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C:\Users\dj\Documents\PerfLabs\PerfLabs.SPC.SPC_1.Audit\Results\Inspur_AS5300G5_Audit\SPC1_RESULTS\"/>
    </mc:Choice>
  </mc:AlternateContent>
  <xr:revisionPtr revIDLastSave="0" documentId="13_ncr:1_{F321135D-16E4-4324-BF66-8CD5089D069C}" xr6:coauthVersionLast="45" xr6:coauthVersionMax="45" xr10:uidLastSave="{00000000-0000-0000-0000-000000000000}"/>
  <bookViews>
    <workbookView xWindow="-120" yWindow="-120" windowWidth="38640" windowHeight="21840" xr2:uid="{D3D980DB-851E-4321-9E86-E72AFBCD977B}"/>
  </bookViews>
  <sheets>
    <sheet name="Cover" sheetId="1" r:id="rId1"/>
    <sheet name="R_Verify" sheetId="9" r:id="rId2"/>
    <sheet name="R_Hdr" sheetId="2" r:id="rId3"/>
    <sheet name="Stg_Map" sheetId="3" r:id="rId4"/>
    <sheet name="R_Plan" sheetId="4" r:id="rId5"/>
    <sheet name="R_Strms" sheetId="5" r:id="rId6"/>
    <sheet name="R_Events" sheetId="6" r:id="rId7"/>
    <sheet name="R_Sesn" sheetId="7" r:id="rId8"/>
  </sheets>
  <definedNames>
    <definedName name="_xlnm._FilterDatabase" localSheetId="2" hidden="1">R_Hdr!$A$6:$AA$6</definedName>
    <definedName name="_xlnm._FilterDatabase" localSheetId="1" hidden="1">R_Verify!$A$25:$P$2076</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K9" i="4" l="1"/>
  <c r="CI9" i="4"/>
  <c r="CG9" i="4"/>
  <c r="CU8" i="4"/>
  <c r="CS8" i="4"/>
  <c r="CQ8" i="4"/>
  <c r="CA9" i="4"/>
  <c r="BY9" i="4"/>
  <c r="BW9" i="4"/>
  <c r="CK8" i="4"/>
  <c r="CI8" i="4"/>
  <c r="CG8" i="4"/>
  <c r="BQ9" i="4"/>
  <c r="BO9" i="4"/>
  <c r="BM9" i="4"/>
  <c r="CA8" i="4"/>
  <c r="BY8" i="4"/>
  <c r="BW8" i="4"/>
  <c r="BG9" i="4"/>
  <c r="BE9" i="4"/>
  <c r="BC9" i="4"/>
  <c r="BQ8" i="4"/>
  <c r="BO8" i="4"/>
  <c r="BM8" i="4"/>
  <c r="AW9" i="4"/>
  <c r="AU9" i="4"/>
  <c r="AS9" i="4"/>
  <c r="BG8" i="4"/>
  <c r="BE8" i="4"/>
  <c r="BC8" i="4"/>
  <c r="AM9" i="4"/>
  <c r="AK9" i="4"/>
  <c r="AI9" i="4"/>
  <c r="AW8" i="4"/>
  <c r="AU8" i="4"/>
  <c r="AS8" i="4"/>
  <c r="AC9" i="4"/>
  <c r="AA9" i="4"/>
  <c r="Y9" i="4"/>
  <c r="AM8" i="4"/>
  <c r="AK8" i="4"/>
  <c r="AI8" i="4"/>
  <c r="S9" i="4"/>
  <c r="Q9" i="4"/>
  <c r="O9" i="4"/>
  <c r="AC8" i="4"/>
  <c r="AA8" i="4"/>
  <c r="Y8" i="4"/>
  <c r="T24" i="9"/>
  <c r="U23" i="9"/>
  <c r="T23" i="9"/>
  <c r="U22" i="9"/>
  <c r="T22" i="9"/>
  <c r="N22" i="9"/>
  <c r="I22" i="9"/>
  <c r="D22" i="9"/>
  <c r="N21" i="9"/>
  <c r="I21" i="9"/>
  <c r="D21" i="9"/>
  <c r="N20" i="9"/>
  <c r="I20" i="9"/>
  <c r="D20" i="9"/>
  <c r="N19" i="9"/>
  <c r="I19" i="9"/>
  <c r="D19" i="9"/>
  <c r="N18" i="9"/>
  <c r="I18" i="9"/>
  <c r="D18" i="9"/>
  <c r="Q15" i="9"/>
  <c r="T10" i="9"/>
  <c r="T9" i="9"/>
  <c r="D8" i="9"/>
  <c r="C8" i="9"/>
  <c r="T7" i="9"/>
  <c r="D7" i="9"/>
  <c r="C7" i="9"/>
  <c r="T6" i="9"/>
  <c r="D6" i="9"/>
  <c r="C6" i="9"/>
  <c r="B1" i="9"/>
  <c r="A1" i="9"/>
  <c r="I9" i="4"/>
  <c r="G9" i="4"/>
  <c r="E9" i="4"/>
  <c r="S8" i="4"/>
  <c r="Q8" i="4"/>
  <c r="O8" i="4"/>
  <c r="A1" i="7"/>
  <c r="A1" i="6"/>
  <c r="A1" i="5"/>
  <c r="I8" i="4"/>
  <c r="G8" i="4"/>
  <c r="E8" i="4"/>
  <c r="A1" i="4"/>
  <c r="A1" i="3"/>
  <c r="F1" i="2"/>
  <c r="G1" i="2" s="1"/>
  <c r="H1" i="2" s="1"/>
  <c r="I1" i="2" s="1"/>
  <c r="J1" i="2" s="1"/>
  <c r="K1" i="2" s="1"/>
  <c r="L1" i="2" s="1"/>
  <c r="M1" i="2" s="1"/>
  <c r="N1" i="2" s="1"/>
  <c r="O1" i="2" s="1"/>
  <c r="P1" i="2" s="1"/>
  <c r="Q1" i="2" s="1"/>
  <c r="R1" i="2" s="1"/>
  <c r="S1" i="2" s="1"/>
  <c r="T1" i="2" s="1"/>
  <c r="U1" i="2" s="1"/>
  <c r="V1" i="2" s="1"/>
  <c r="W1" i="2" s="1"/>
  <c r="X1" i="2" s="1"/>
  <c r="Y1" i="2" s="1"/>
  <c r="Z1" i="2" s="1"/>
  <c r="AA1" i="2" s="1"/>
  <c r="B1" i="2"/>
  <c r="B1" i="1"/>
  <c r="A1" i="1"/>
  <c r="E19" i="9" l="1"/>
  <c r="J19" i="9"/>
  <c r="O19" i="9"/>
  <c r="E20" i="9"/>
  <c r="J20" i="9"/>
  <c r="O20" i="9"/>
  <c r="E21" i="9"/>
  <c r="J21" i="9"/>
  <c r="O21" i="9"/>
  <c r="E22" i="9"/>
  <c r="J22" i="9"/>
  <c r="O22" i="9"/>
  <c r="C13" i="9" l="1"/>
  <c r="C12" i="9"/>
  <c r="C11"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Carrel Wilson</author>
    <author>Sandy Wilson</author>
  </authors>
  <commentList>
    <comment ref="A1" authorId="0" shapeId="0" xr:uid="{2E381F07-C20A-4954-856E-14199421C2F0}">
      <text>
        <r>
          <rPr>
            <b/>
            <sz val="8"/>
            <color indexed="81"/>
            <rFont val="Tahoma"/>
            <family val="2"/>
          </rPr>
          <t>Carrel Wilson:</t>
        </r>
        <r>
          <rPr>
            <sz val="8"/>
            <color indexed="81"/>
            <rFont val="Tahoma"/>
            <family val="2"/>
          </rPr>
          <t xml:space="preserve">
cell is used by macro to locate beginning of the field rows.  Do NOT change the contents of this cell!</t>
        </r>
      </text>
    </comment>
    <comment ref="A2" authorId="0" shapeId="0" xr:uid="{401368A6-FD14-41D3-9193-8AC9584656B6}">
      <text>
        <r>
          <rPr>
            <b/>
            <sz val="8"/>
            <color indexed="81"/>
            <rFont val="Tahoma"/>
            <family val="2"/>
          </rPr>
          <t>Carrel Wilson:</t>
        </r>
        <r>
          <rPr>
            <sz val="8"/>
            <color indexed="81"/>
            <rFont val="Tahoma"/>
            <family val="2"/>
          </rPr>
          <t xml:space="preserve">
This worksheet provides a consolidated view of the entire run processed into the workbook.  A list of all of the processed files is included in the upper section.
In the lower section summary results are provided, with different content depending upon the type of run processed. </t>
        </r>
      </text>
    </comment>
    <comment ref="D6" authorId="1" shapeId="0" xr:uid="{C97EFFD1-584F-4C7D-B733-738E7BC4B72C}">
      <text>
        <r>
          <rPr>
            <b/>
            <sz val="8"/>
            <color indexed="81"/>
            <rFont val="Tahoma"/>
            <family val="2"/>
          </rPr>
          <t>Sandy Wilson:</t>
        </r>
        <r>
          <rPr>
            <sz val="8"/>
            <color indexed="81"/>
            <rFont val="Tahoma"/>
            <family val="2"/>
          </rPr>
          <t xml:space="preserve">
Each slave starting time stamp is corrected by adding the first TOF value for the slave from the R_Sesn worksheet.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Carrel Wilson</author>
    <author>Sandy Wilson</author>
  </authors>
  <commentList>
    <comment ref="A1" authorId="0" shapeId="0" xr:uid="{CC007DDB-9084-4560-829A-CAB16A30E865}">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C3174055-9DE8-4303-BDEB-C8519AE69BCF}">
      <text>
        <r>
          <rPr>
            <b/>
            <sz val="8"/>
            <color indexed="81"/>
            <rFont val="Tahoma"/>
            <family val="2"/>
          </rPr>
          <t>Carrel Wilson:</t>
        </r>
        <r>
          <rPr>
            <sz val="8"/>
            <color indexed="81"/>
            <rFont val="Tahoma"/>
            <family val="2"/>
          </rPr>
          <t xml:space="preserve">
This worksheet collects the information provided by the Slave binary files for the Content Verification Sampling
Samples will be collected in each of the ASUs and five factors determined for each block:
   Offset location of the block
   Content type of the block (text, binary, sparse)
   32 bit XOR of the block (check for uniqueness)
   32 bit scaled Mean of the block as values
   32 bit scaled Sum of Squares of the block as values
Each of the sampled blocks will be reported and recorded in this sheet as samples for each of the three ASUs.
On runs that do not involve this specialized test, this worksheet will not be included.</t>
        </r>
      </text>
    </comment>
    <comment ref="S21" authorId="1" shapeId="0" xr:uid="{E3845D74-89A7-40B0-B6FE-B17772E8BCD7}">
      <text>
        <r>
          <rPr>
            <b/>
            <sz val="8"/>
            <color indexed="81"/>
            <rFont val="Tahoma"/>
            <family val="2"/>
          </rPr>
          <t>Sandy Wilson:</t>
        </r>
        <r>
          <rPr>
            <sz val="8"/>
            <color indexed="81"/>
            <rFont val="Tahoma"/>
            <family val="2"/>
          </rPr>
          <t xml:space="preserve">
This area, extending down for as many rows as the maximum used in the details to the left, is used within the macro to select and sort the results to provide the summary data across the top of the sheet.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6657C0A1-2277-4514-BACF-6C6CD7DC9495}">
      <text>
        <r>
          <rPr>
            <b/>
            <sz val="8"/>
            <color indexed="81"/>
            <rFont val="Tahoma"/>
            <family val="2"/>
          </rPr>
          <t>Carrel Wilson:</t>
        </r>
        <r>
          <rPr>
            <sz val="8"/>
            <color indexed="81"/>
            <rFont val="Tahoma"/>
            <family val="2"/>
          </rPr>
          <t xml:space="preserve">
cell is used by macro to locate beginning of the field rows.  Do NOT change the contents of this cell!</t>
        </r>
      </text>
    </comment>
    <comment ref="A2" authorId="0" shapeId="0" xr:uid="{3021F63B-AE3B-4BA2-B467-BFEA15EA1E47}">
      <text>
        <r>
          <rPr>
            <b/>
            <sz val="8"/>
            <color indexed="81"/>
            <rFont val="Tahoma"/>
            <family val="2"/>
          </rPr>
          <t>Carrel Wilson:</t>
        </r>
        <r>
          <rPr>
            <sz val="8"/>
            <color indexed="81"/>
            <rFont val="Tahoma"/>
            <family val="2"/>
          </rPr>
          <t xml:space="preserve">
This worksheet collects the run header information for each of the Raw Binary Data files processed in the data reduction.
There is one set of Input File entries for each submitted binary data file.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EB31DC3B-751F-4994-8979-F58A4A938EE4}">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0069934C-D1C4-4E73-ABD0-782F16335743}">
      <text>
        <r>
          <rPr>
            <b/>
            <sz val="8"/>
            <color indexed="81"/>
            <rFont val="Tahoma"/>
            <family val="2"/>
          </rPr>
          <t>Carrel Wilson:</t>
        </r>
        <r>
          <rPr>
            <sz val="8"/>
            <color indexed="81"/>
            <rFont val="Tahoma"/>
            <family val="2"/>
          </rPr>
          <t xml:space="preserve">
This worksheet collects the storage chunk information for each of the Raw Binary Data files processed in the data reduction.
One set of columns is used for each Slave binary data file, with rows for each defined storage chunk.</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EBB7B718-C208-4D9B-8F41-8C1652084A9B}">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A19E98F4-D2BF-4BCC-BB80-BD7F7B7DA4D0}">
      <text>
        <r>
          <rPr>
            <b/>
            <sz val="8"/>
            <color indexed="81"/>
            <rFont val="Tahoma"/>
            <family val="2"/>
          </rPr>
          <t>Carrel Wilson:</t>
        </r>
        <r>
          <rPr>
            <sz val="8"/>
            <color indexed="81"/>
            <rFont val="Tahoma"/>
            <family val="2"/>
          </rPr>
          <t xml:space="preserve">
This worksheet records the Phase Definition entries for the Master and each of the Slaves.
This is intended to serve as a cross check on the recorded events, as it represents the plan for each phase of the run.</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0CF2E4EB-7893-4D89-B18D-C98592FD46DE}">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4A81729E-00CD-489A-A876-BC164CBCD3BB}">
      <text>
        <r>
          <rPr>
            <b/>
            <sz val="8"/>
            <color indexed="81"/>
            <rFont val="Tahoma"/>
            <family val="2"/>
          </rPr>
          <t>Carrel Wilson:</t>
        </r>
        <r>
          <rPr>
            <sz val="8"/>
            <color indexed="81"/>
            <rFont val="Tahoma"/>
            <family val="2"/>
          </rPr>
          <t xml:space="preserve">
This worksheet collects the stream definition entries for the content data patterns used in the test run.  These are fixed for normal Ramp test runs, but are included to verify that they have not been changed from the definitions included in the SPC-1 Specifications.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9B7194E7-9FDD-4F3B-B7C1-F66BCE10678D}">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A591C6D6-CB48-4B95-9646-008E448160D1}">
      <text>
        <r>
          <rPr>
            <b/>
            <sz val="8"/>
            <color indexed="81"/>
            <rFont val="Tahoma"/>
            <family val="2"/>
          </rPr>
          <t>Carrel Wilson:</t>
        </r>
        <r>
          <rPr>
            <sz val="8"/>
            <color indexed="81"/>
            <rFont val="Tahoma"/>
            <family val="2"/>
          </rPr>
          <t xml:space="preserve">
This worksheet collects the event marker information for each of the Raw Binary Data files processed in the data reduction.
It is expected that there will be corresponding markers in each of the processed input files.  If they differ, then extra entries are inserted to mark the differences.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29854AB8-EB7A-4EBC-8F2B-B12F757CC6CC}">
      <text>
        <r>
          <rPr>
            <b/>
            <sz val="8"/>
            <color indexed="81"/>
            <rFont val="Tahoma"/>
            <family val="2"/>
          </rPr>
          <t>Carrel Wilson:</t>
        </r>
        <r>
          <rPr>
            <sz val="8"/>
            <color indexed="81"/>
            <rFont val="Tahoma"/>
            <family val="2"/>
          </rPr>
          <t xml:space="preserve">
cell is used by macro to locate the next field row to use.  Do NOT change the contents of this cell!</t>
        </r>
      </text>
    </comment>
    <comment ref="A2" authorId="0" shapeId="0" xr:uid="{8058B3B8-5701-4F45-BA3C-46CA815E203E}">
      <text>
        <r>
          <rPr>
            <b/>
            <sz val="8"/>
            <color indexed="81"/>
            <rFont val="Tahoma"/>
            <family val="2"/>
          </rPr>
          <t>Carrel Wilson:</t>
        </r>
        <r>
          <rPr>
            <sz val="8"/>
            <color indexed="81"/>
            <rFont val="Tahoma"/>
            <family val="2"/>
          </rPr>
          <t xml:space="preserve">
This worksheet collects the session declaration entries for each of the slaves as the load levels are changed throughout the test run.  Each session ID is assigned a Workload Level for a duration, until it is changed.  It may be changed up or down, depending upon the load profile defined.
At the end of the run all sessions should return to a zero Workload Level and an Inactive state.</t>
        </r>
      </text>
    </comment>
  </commentList>
</comments>
</file>

<file path=xl/sharedStrings.xml><?xml version="1.0" encoding="utf-8"?>
<sst xmlns="http://schemas.openxmlformats.org/spreadsheetml/2006/main" count="7258" uniqueCount="3968">
  <si>
    <t>Cover</t>
  </si>
  <si>
    <t xml:space="preserve">  Response Time Threshold</t>
  </si>
  <si>
    <t>sheet usage</t>
  </si>
  <si>
    <t>Test Run Overview</t>
  </si>
  <si>
    <t xml:space="preserve">Reduced on: </t>
  </si>
  <si>
    <t xml:space="preserve">Run Name: </t>
  </si>
  <si>
    <t xml:space="preserve">DR version: </t>
  </si>
  <si>
    <t>File Name</t>
  </si>
  <si>
    <r>
      <rPr>
        <b/>
        <sz val="10"/>
        <color indexed="8"/>
        <rFont val="Arial"/>
        <family val="2"/>
      </rPr>
      <t>Start Date</t>
    </r>
    <r>
      <rPr>
        <sz val="10"/>
        <color theme="1"/>
        <rFont val="Arial"/>
        <family val="2"/>
      </rPr>
      <t xml:space="preserve"> yyyymmdd</t>
    </r>
  </si>
  <si>
    <r>
      <rPr>
        <b/>
        <sz val="10"/>
        <color indexed="8"/>
        <rFont val="Arial"/>
        <family val="2"/>
      </rPr>
      <t>Start Time</t>
    </r>
    <r>
      <rPr>
        <sz val="10"/>
        <color theme="1"/>
        <rFont val="Arial"/>
        <family val="2"/>
      </rPr>
      <t xml:space="preserve"> hh:mm:ss.mmm</t>
    </r>
  </si>
  <si>
    <t>StartingTime Stamp, sec</t>
  </si>
  <si>
    <t>Ending Time Stamp, sec</t>
  </si>
  <si>
    <t>Workload Level</t>
  </si>
  <si>
    <t>Workload Weight</t>
  </si>
  <si>
    <t>Record Count</t>
  </si>
  <si>
    <t>Completed Status</t>
  </si>
  <si>
    <t>R_Hdr</t>
  </si>
  <si>
    <t>Run Header Worksheet</t>
  </si>
  <si>
    <t>Path</t>
  </si>
  <si>
    <t>Time Stamp, sec</t>
  </si>
  <si>
    <t>Endian</t>
  </si>
  <si>
    <t>Format Id</t>
  </si>
  <si>
    <t>Slave Id</t>
  </si>
  <si>
    <t>Group Id</t>
  </si>
  <si>
    <t>Start Date</t>
  </si>
  <si>
    <t>Start Time</t>
  </si>
  <si>
    <t>Raw Interval / Timer Offset</t>
  </si>
  <si>
    <t>Host/Slave Name</t>
  </si>
  <si>
    <t>Slave Host Name</t>
  </si>
  <si>
    <t>Port #</t>
  </si>
  <si>
    <t>END Time Stamp, sec</t>
  </si>
  <si>
    <t>END Record Count</t>
  </si>
  <si>
    <t>Checksum</t>
  </si>
  <si>
    <t>Error Code</t>
  </si>
  <si>
    <t>Error Level</t>
  </si>
  <si>
    <t>Records Read</t>
  </si>
  <si>
    <t>OS Type</t>
  </si>
  <si>
    <t>OS Version</t>
  </si>
  <si>
    <t>WG Version</t>
  </si>
  <si>
    <t>WG License</t>
  </si>
  <si>
    <t>Stg_Map</t>
  </si>
  <si>
    <t>Storage Map Worksheet</t>
  </si>
  <si>
    <t xml:space="preserve">File Name: </t>
  </si>
  <si>
    <t>Chunk #</t>
  </si>
  <si>
    <t>Size</t>
  </si>
  <si>
    <t>Offset</t>
  </si>
  <si>
    <t>Usable</t>
  </si>
  <si>
    <t>Reserved</t>
  </si>
  <si>
    <t>Device</t>
  </si>
  <si>
    <t>ASU1_1</t>
  </si>
  <si>
    <t>ASU2_1</t>
  </si>
  <si>
    <t>ASU3_1</t>
  </si>
  <si>
    <t>R_Plan</t>
  </si>
  <si>
    <t>Test Run Phase Definitions Worksheet</t>
  </si>
  <si>
    <t>Phase Name</t>
  </si>
  <si>
    <t xml:space="preserve">Time Stamp, sec: </t>
  </si>
  <si>
    <t>TS Start</t>
  </si>
  <si>
    <t>TS Duration</t>
  </si>
  <si>
    <t>MS Start</t>
  </si>
  <si>
    <t>MS Duration</t>
  </si>
  <si>
    <t>ME Start</t>
  </si>
  <si>
    <t>ME Duration</t>
  </si>
  <si>
    <t>Phase End</t>
  </si>
  <si>
    <t>Phase Type</t>
  </si>
  <si>
    <t>**</t>
  </si>
  <si>
    <t>R_Strms</t>
  </si>
  <si>
    <t>Stream Definitions Worksheet</t>
  </si>
  <si>
    <t>ASU</t>
  </si>
  <si>
    <t>Stream</t>
  </si>
  <si>
    <t>Transfer Align</t>
  </si>
  <si>
    <t>Memory Align</t>
  </si>
  <si>
    <t>Transfer Size</t>
  </si>
  <si>
    <t>Intensity</t>
  </si>
  <si>
    <t>Read Percent</t>
  </si>
  <si>
    <t>Access Pattern</t>
  </si>
  <si>
    <t>Model</t>
  </si>
  <si>
    <t>Parm 1</t>
  </si>
  <si>
    <t>Parm 2</t>
  </si>
  <si>
    <t>Parm 3</t>
  </si>
  <si>
    <t>Parm 4</t>
  </si>
  <si>
    <t>Content Percent</t>
  </si>
  <si>
    <t>Ddread</t>
  </si>
  <si>
    <t>Ddwrite</t>
  </si>
  <si>
    <t>Size Distribution</t>
  </si>
  <si>
    <t>Stream Name</t>
  </si>
  <si>
    <t>R_Events</t>
  </si>
  <si>
    <t>Test Run Events Worksheet</t>
  </si>
  <si>
    <t>Event Type</t>
  </si>
  <si>
    <t xml:space="preserve">Relative Sample Time, sec: </t>
  </si>
  <si>
    <t>Plan Time, sec:</t>
  </si>
  <si>
    <t>R_Sesn</t>
  </si>
  <si>
    <t>Test Run Sessions Worksheet</t>
  </si>
  <si>
    <t>Session ID</t>
  </si>
  <si>
    <t>Active</t>
  </si>
  <si>
    <t>SSC</t>
  </si>
  <si>
    <t>TOF</t>
  </si>
  <si>
    <t>TS</t>
  </si>
  <si>
    <t>MS</t>
  </si>
  <si>
    <t>ME</t>
  </si>
  <si>
    <t>R_Verify</t>
  </si>
  <si>
    <t>Open</t>
  </si>
  <si>
    <t>Verify</t>
  </si>
  <si>
    <t>Binary</t>
  </si>
  <si>
    <t>v1.36</t>
  </si>
  <si>
    <t>Aug 18, 2020 5:14 PM</t>
  </si>
  <si>
    <t>SPC1_VERIFY_0</t>
  </si>
  <si>
    <t>MASTER</t>
  </si>
  <si>
    <t>C:\Users\dj\Documents\PerfLabs\PerfLabs.SPC.SPC_1.Audit\Results\Inspur_AS5300G5_Audit\SPC1_VERIFY_0\MASTER.dat</t>
  </si>
  <si>
    <t>SLAVE_0</t>
  </si>
  <si>
    <t>C:\Users\dj\Documents\PerfLabs\PerfLabs.SPC.SPC_1.Audit\Results\Inspur_AS5300G5_Audit\SPC1_VERIFY_0\SLAVE_0.dat</t>
  </si>
  <si>
    <t>SLAVE_1</t>
  </si>
  <si>
    <t>C:\Users\dj\Documents\PerfLabs\PerfLabs.SPC.SPC_1.Audit\Results\Inspur_AS5300G5_Audit\SPC1_VERIFY_0\SLAVE_1.dat</t>
  </si>
  <si>
    <t>SLAVE_2</t>
  </si>
  <si>
    <t>C:\Users\dj\Documents\PerfLabs\PerfLabs.SPC.SPC_1.Audit\Results\Inspur_AS5300G5_Audit\SPC1_VERIFY_0\SLAVE_2.dat</t>
  </si>
  <si>
    <t>SLAVE_3</t>
  </si>
  <si>
    <t>C:\Users\dj\Documents\PerfLabs\PerfLabs.SPC.SPC_1.Audit\Results\Inspur_AS5300G5_Audit\SPC1_VERIFY_0\SLAVE_3.dat</t>
  </si>
  <si>
    <t>SLAVE_4</t>
  </si>
  <si>
    <t>C:\Users\dj\Documents\PerfLabs\PerfLabs.SPC.SPC_1.Audit\Results\Inspur_AS5300G5_Audit\SPC1_VERIFY_0\SLAVE_4.dat</t>
  </si>
  <si>
    <t>SLAVE_5</t>
  </si>
  <si>
    <t>C:\Users\dj\Documents\PerfLabs\PerfLabs.SPC.SPC_1.Audit\Results\Inspur_AS5300G5_Audit\SPC1_VERIFY_0\SLAVE_5.dat</t>
  </si>
  <si>
    <t>SLAVE_6</t>
  </si>
  <si>
    <t>C:\Users\dj\Documents\PerfLabs\PerfLabs.SPC.SPC_1.Audit\Results\Inspur_AS5300G5_Audit\SPC1_VERIFY_0\SLAVE_6.dat</t>
  </si>
  <si>
    <t>SLAVE_7</t>
  </si>
  <si>
    <t>C:\Users\dj\Documents\PerfLabs\PerfLabs.SPC.SPC_1.Audit\Results\Inspur_AS5300G5_Audit\SPC1_VERIFY_0\SLAVE_7.dat</t>
  </si>
  <si>
    <t>stats_0_0</t>
  </si>
  <si>
    <t>C:\Users\dj\Documents\PerfLabs\PerfLabs.SPC.SPC_1.Audit\Results\Inspur_AS5300G5_Audit\SPC1_VERIFY_0\stats_0_0.dat</t>
  </si>
  <si>
    <t>stats_1_0</t>
  </si>
  <si>
    <t>C:\Users\dj\Documents\PerfLabs\PerfLabs.SPC.SPC_1.Audit\Results\Inspur_AS5300G5_Audit\SPC1_VERIFY_0\stats_1_0.dat</t>
  </si>
  <si>
    <t>stats_2_0</t>
  </si>
  <si>
    <t>C:\Users\dj\Documents\PerfLabs\PerfLabs.SPC.SPC_1.Audit\Results\Inspur_AS5300G5_Audit\SPC1_VERIFY_0\stats_2_0.dat</t>
  </si>
  <si>
    <t>stats_3_0</t>
  </si>
  <si>
    <t>C:\Users\dj\Documents\PerfLabs\PerfLabs.SPC.SPC_1.Audit\Results\Inspur_AS5300G5_Audit\SPC1_VERIFY_0\stats_3_0.dat</t>
  </si>
  <si>
    <t>stats_4_0</t>
  </si>
  <si>
    <t>C:\Users\dj\Documents\PerfLabs\PerfLabs.SPC.SPC_1.Audit\Results\Inspur_AS5300G5_Audit\SPC1_VERIFY_0\stats_4_0.dat</t>
  </si>
  <si>
    <t>stats_5_0</t>
  </si>
  <si>
    <t>C:\Users\dj\Documents\PerfLabs\PerfLabs.SPC.SPC_1.Audit\Results\Inspur_AS5300G5_Audit\SPC1_VERIFY_0\stats_5_0.dat</t>
  </si>
  <si>
    <t>stats_6_0</t>
  </si>
  <si>
    <t>C:\Users\dj\Documents\PerfLabs\PerfLabs.SPC.SPC_1.Audit\Results\Inspur_AS5300G5_Audit\SPC1_VERIFY_0\stats_6_0.dat</t>
  </si>
  <si>
    <t>stats_7_0</t>
  </si>
  <si>
    <t>C:\Users\dj\Documents\PerfLabs\PerfLabs.SPC.SPC_1.Audit\Results\Inspur_AS5300G5_Audit\SPC1_VERIFY_0\stats_7_0.dat</t>
  </si>
  <si>
    <t>Big</t>
  </si>
  <si>
    <t xml:space="preserve">1150401 </t>
  </si>
  <si>
    <t>20200808</t>
  </si>
  <si>
    <t>09:19:15.036</t>
  </si>
  <si>
    <t>MASTER00</t>
  </si>
  <si>
    <t>LINUX</t>
  </si>
  <si>
    <t>3.10.0-693.el7.x86_64 x86_64</t>
  </si>
  <si>
    <t>v3.0.2-1-g823a</t>
  </si>
  <si>
    <t xml:space="preserve">SPC Workload Generator License Information:
  License Format:  1.3.0
  License Number:  202027
  Workload:  SPC-1
  Locked:    false
  Can Publish:  true
  Off-Site Use:  false
  Verification Required:  false
  Granted:  Sat Mar 21 08:27:54 2020
  Valid Until:  Thu Dec 31 08:27:54 2020
    with 90 day grace period
  Granted To: 
    Inspur Corporation
    Building C ofNo.2 Xinxi Rd. Shangdi, Haidian Area
    Beijing, China
</t>
  </si>
  <si>
    <t>FIXED</t>
  </si>
  <si>
    <t>V_1</t>
  </si>
  <si>
    <t>V_2</t>
  </si>
  <si>
    <t>V_3</t>
  </si>
  <si>
    <t>VERIFY</t>
  </si>
  <si>
    <t>Content Verification Worksheet</t>
  </si>
  <si>
    <t>Other</t>
  </si>
  <si>
    <t>Fill Goals</t>
  </si>
  <si>
    <t>Passing Factors</t>
  </si>
  <si>
    <t xml:space="preserve">Mean: </t>
  </si>
  <si>
    <t>Mean</t>
  </si>
  <si>
    <t>SumSqrs</t>
  </si>
  <si>
    <t>Type</t>
  </si>
  <si>
    <t>Percent</t>
  </si>
  <si>
    <t xml:space="preserve">Mean Min: </t>
  </si>
  <si>
    <t xml:space="preserve">  tolerance</t>
  </si>
  <si>
    <t xml:space="preserve">Sum Sqrs: </t>
  </si>
  <si>
    <t xml:space="preserve">Minimum: </t>
  </si>
  <si>
    <t xml:space="preserve">Mean Max: </t>
  </si>
  <si>
    <t xml:space="preserve">Like XORs: </t>
  </si>
  <si>
    <t xml:space="preserve">Min+1: </t>
  </si>
  <si>
    <t xml:space="preserve">Average: </t>
  </si>
  <si>
    <t xml:space="preserve">  expected</t>
  </si>
  <si>
    <t xml:space="preserve">Min+2: </t>
  </si>
  <si>
    <t xml:space="preserve">SumSqrs Min: </t>
  </si>
  <si>
    <t xml:space="preserve">Sample Counts: </t>
  </si>
  <si>
    <t xml:space="preserve">SumSqrs Max: </t>
  </si>
  <si>
    <t xml:space="preserve">ASU-1: </t>
  </si>
  <si>
    <t xml:space="preserve">Max-2: </t>
  </si>
  <si>
    <t xml:space="preserve">ASU-2: </t>
  </si>
  <si>
    <t xml:space="preserve">Max-1: </t>
  </si>
  <si>
    <t xml:space="preserve">XORs: </t>
  </si>
  <si>
    <t xml:space="preserve">  % of total</t>
  </si>
  <si>
    <t xml:space="preserve">ASU-3: </t>
  </si>
  <si>
    <t xml:space="preserve">Maximum: </t>
  </si>
  <si>
    <t xml:space="preserve">SampleCnts: </t>
  </si>
  <si>
    <t xml:space="preserve">  % of goal</t>
  </si>
  <si>
    <t xml:space="preserve">Std Devn: </t>
  </si>
  <si>
    <t xml:space="preserve">Tolerance: </t>
  </si>
  <si>
    <t xml:space="preserve">  Stdv Factor</t>
  </si>
  <si>
    <t xml:space="preserve">Like XOR Count: </t>
  </si>
  <si>
    <t>ASU-1</t>
  </si>
  <si>
    <t>ASU-2</t>
  </si>
  <si>
    <t>ASU-3</t>
  </si>
  <si>
    <t xml:space="preserve">Total Sample Count: </t>
  </si>
  <si>
    <t xml:space="preserve">Text Sample Count: </t>
  </si>
  <si>
    <t xml:space="preserve">Binary Sample Count: </t>
  </si>
  <si>
    <t xml:space="preserve">Sparse Sample Count: </t>
  </si>
  <si>
    <t>Macro Temporary Work Area</t>
  </si>
  <si>
    <t xml:space="preserve">Other Sample Count: </t>
  </si>
  <si>
    <t>Average</t>
  </si>
  <si>
    <t>Std Dev</t>
  </si>
  <si>
    <t>Count</t>
  </si>
  <si>
    <t>Sample</t>
  </si>
  <si>
    <t>Content</t>
  </si>
  <si>
    <t>XOR</t>
  </si>
  <si>
    <t xml:space="preserve">192.168.1.129   </t>
  </si>
  <si>
    <t xml:space="preserve">192.168.1.128   </t>
  </si>
  <si>
    <t xml:space="preserve">192.168.1.127   </t>
  </si>
  <si>
    <t xml:space="preserve">192.168.1.126   </t>
  </si>
  <si>
    <t xml:space="preserve">192.168.1.125   </t>
  </si>
  <si>
    <t xml:space="preserve">192.168.1.124   </t>
  </si>
  <si>
    <t xml:space="preserve">192.168.1.123   </t>
  </si>
  <si>
    <t xml:space="preserve">192.168.1.121   </t>
  </si>
  <si>
    <t>184A722A</t>
  </si>
  <si>
    <t>00000000</t>
  </si>
  <si>
    <t>Benchmark Complete: Success</t>
  </si>
  <si>
    <t>Ceiling Sample Resolution = 60 seconds</t>
  </si>
  <si>
    <t>node121</t>
  </si>
  <si>
    <t>/dev/mapper/spc1vg1-asu_1</t>
  </si>
  <si>
    <t>ASU1_2</t>
  </si>
  <si>
    <t>/dev/mapper/spc1vg2-asu_2</t>
  </si>
  <si>
    <t>ASU1_3</t>
  </si>
  <si>
    <t>/dev/mapper/spc1vg1-asu_3</t>
  </si>
  <si>
    <t>ASU1_4</t>
  </si>
  <si>
    <t>/dev/mapper/spc1vg2-asu_4</t>
  </si>
  <si>
    <t>ASU1_5</t>
  </si>
  <si>
    <t>/dev/mapper/spc1vg1-asu_5</t>
  </si>
  <si>
    <t>ASU1_6</t>
  </si>
  <si>
    <t>/dev/mapper/spc1vg2-asu_6</t>
  </si>
  <si>
    <t>ASU1_7</t>
  </si>
  <si>
    <t>/dev/mapper/spc1vg1-asu_7</t>
  </si>
  <si>
    <t>ASU1_8</t>
  </si>
  <si>
    <t>/dev/mapper/spc1vg2-asu_8</t>
  </si>
  <si>
    <t>ASU1_9</t>
  </si>
  <si>
    <t>/dev/mapper/spc1vg1-asu_9</t>
  </si>
  <si>
    <t>ASU1_10</t>
  </si>
  <si>
    <t>/dev/mapper/spc1vg2-asu_10</t>
  </si>
  <si>
    <t>ASU1_11</t>
  </si>
  <si>
    <t>/dev/mapper/spc1vg1-asu_11</t>
  </si>
  <si>
    <t>ASU1_12</t>
  </si>
  <si>
    <t>/dev/mapper/spc1vg2-asu_12</t>
  </si>
  <si>
    <t>ASU1_13</t>
  </si>
  <si>
    <t>/dev/mapper/spc1vg1-asu_13</t>
  </si>
  <si>
    <t>ASU1_14</t>
  </si>
  <si>
    <t>/dev/mapper/spc1vg2-asu_14</t>
  </si>
  <si>
    <t>ASU1_15</t>
  </si>
  <si>
    <t>/dev/mapper/spc1vg1-asu_15</t>
  </si>
  <si>
    <t>ASU1_16</t>
  </si>
  <si>
    <t>/dev/mapper/spc1vg2-asu_16</t>
  </si>
  <si>
    <t>ASU1_17</t>
  </si>
  <si>
    <t>/dev/mapper/spc1vg1-asu_17</t>
  </si>
  <si>
    <t>ASU1_18</t>
  </si>
  <si>
    <t>/dev/mapper/spc1vg2-asu_18</t>
  </si>
  <si>
    <t>/dev/mapper/spc1vg2-asu_1</t>
  </si>
  <si>
    <t>ASU2_2</t>
  </si>
  <si>
    <t>/dev/mapper/spc1vg1-asu_2</t>
  </si>
  <si>
    <t>ASU2_3</t>
  </si>
  <si>
    <t>/dev/mapper/spc1vg2-asu_3</t>
  </si>
  <si>
    <t>ASU2_4</t>
  </si>
  <si>
    <t>/dev/mapper/spc1vg1-asu_4</t>
  </si>
  <si>
    <t>ASU2_5</t>
  </si>
  <si>
    <t>/dev/mapper/spc1vg2-asu_5</t>
  </si>
  <si>
    <t>ASU2_6</t>
  </si>
  <si>
    <t>/dev/mapper/spc1vg1-asu_6</t>
  </si>
  <si>
    <t>ASU2_7</t>
  </si>
  <si>
    <t>/dev/mapper/spc1vg2-asu_7</t>
  </si>
  <si>
    <t>ASU2_8</t>
  </si>
  <si>
    <t>/dev/mapper/spc1vg1-asu_8</t>
  </si>
  <si>
    <t>ASU2_9</t>
  </si>
  <si>
    <t>/dev/mapper/spc1vg2-asu_9</t>
  </si>
  <si>
    <t>ASU2_10</t>
  </si>
  <si>
    <t>/dev/mapper/spc1vg1-asu_10</t>
  </si>
  <si>
    <t>ASU2_11</t>
  </si>
  <si>
    <t>/dev/mapper/spc1vg2-asu_11</t>
  </si>
  <si>
    <t>ASU2_12</t>
  </si>
  <si>
    <t>/dev/mapper/spc1vg1-asu_12</t>
  </si>
  <si>
    <t>ASU2_13</t>
  </si>
  <si>
    <t>/dev/mapper/spc1vg2-asu_13</t>
  </si>
  <si>
    <t>ASU2_14</t>
  </si>
  <si>
    <t>/dev/mapper/spc1vg1-asu_14</t>
  </si>
  <si>
    <t>ASU2_15</t>
  </si>
  <si>
    <t>/dev/mapper/spc1vg2-asu_15</t>
  </si>
  <si>
    <t>ASU2_16</t>
  </si>
  <si>
    <t>/dev/mapper/spc1vg1-asu_16</t>
  </si>
  <si>
    <t>ASU2_17</t>
  </si>
  <si>
    <t>/dev/mapper/spc1vg2-asu_17</t>
  </si>
  <si>
    <t>ASU2_18</t>
  </si>
  <si>
    <t>/dev/mapper/spc1vg1-asu_18</t>
  </si>
  <si>
    <t>/dev/mapper/spc1vg1-asu_19</t>
  </si>
  <si>
    <t>ASU3_2</t>
  </si>
  <si>
    <t>/dev/mapper/spc1vg2-asu_19</t>
  </si>
  <si>
    <t>ASU3_3</t>
  </si>
  <si>
    <t>/dev/mapper/spc1vg1-asu_20</t>
  </si>
  <si>
    <t>ASU3_4</t>
  </si>
  <si>
    <t>/dev/mapper/spc1vg2-asu_20</t>
  </si>
  <si>
    <t>224F6639</t>
  </si>
  <si>
    <t>131D3467</t>
  </si>
  <si>
    <t>00010001</t>
  </si>
  <si>
    <t>00010100</t>
  </si>
  <si>
    <t>00000001</t>
  </si>
  <si>
    <t>00010000</t>
  </si>
  <si>
    <t>35633E45</t>
  </si>
  <si>
    <t>2B025A50</t>
  </si>
  <si>
    <t>FC00A123</t>
  </si>
  <si>
    <t>00000101</t>
  </si>
  <si>
    <t>28315E44</t>
  </si>
  <si>
    <t>074F284E</t>
  </si>
  <si>
    <t>1D697425</t>
  </si>
  <si>
    <t>17CE3047</t>
  </si>
  <si>
    <t>76431970</t>
  </si>
  <si>
    <t>62784D42</t>
  </si>
  <si>
    <t>01000000</t>
  </si>
  <si>
    <t>0C26612D</t>
  </si>
  <si>
    <t>4B200E49</t>
  </si>
  <si>
    <t>19131839</t>
  </si>
  <si>
    <t>FA752478</t>
  </si>
  <si>
    <t>0702224A</t>
  </si>
  <si>
    <t>0A050F69</t>
  </si>
  <si>
    <t>00000100</t>
  </si>
  <si>
    <t>0B79525B</t>
  </si>
  <si>
    <t>01010101</t>
  </si>
  <si>
    <t>01000001</t>
  </si>
  <si>
    <t>004D491F</t>
  </si>
  <si>
    <t>3F1A2213</t>
  </si>
  <si>
    <t>200E702C</t>
  </si>
  <si>
    <t>01000101</t>
  </si>
  <si>
    <t>EBC0A156</t>
  </si>
  <si>
    <t>784F764B</t>
  </si>
  <si>
    <t>0DCE8852</t>
  </si>
  <si>
    <t>BD9C1FF3</t>
  </si>
  <si>
    <t>FAD159FA</t>
  </si>
  <si>
    <t>7B1F3748</t>
  </si>
  <si>
    <t>413B2C12</t>
  </si>
  <si>
    <t>2B296E6F</t>
  </si>
  <si>
    <t>4A5D546E</t>
  </si>
  <si>
    <t>A0FC5F7A</t>
  </si>
  <si>
    <t>01010100</t>
  </si>
  <si>
    <t>3F69045D</t>
  </si>
  <si>
    <t>675E371A</t>
  </si>
  <si>
    <t>7C0B5C6A</t>
  </si>
  <si>
    <t>3A622B5B</t>
  </si>
  <si>
    <t>01010000</t>
  </si>
  <si>
    <t>20022878</t>
  </si>
  <si>
    <t>39290A7F</t>
  </si>
  <si>
    <t>413942D0</t>
  </si>
  <si>
    <t>047D0827</t>
  </si>
  <si>
    <t>97DB31F3</t>
  </si>
  <si>
    <t>4752090F</t>
  </si>
  <si>
    <t>47561023</t>
  </si>
  <si>
    <t>10430B08</t>
  </si>
  <si>
    <t>080D165A</t>
  </si>
  <si>
    <t>635A170A</t>
  </si>
  <si>
    <t>01000100</t>
  </si>
  <si>
    <t>73301479</t>
  </si>
  <si>
    <t>211A5154</t>
  </si>
  <si>
    <t>175A2A5D</t>
  </si>
  <si>
    <t>12603748</t>
  </si>
  <si>
    <t>5A313903</t>
  </si>
  <si>
    <t>01010001</t>
  </si>
  <si>
    <t>04C0F79E</t>
  </si>
  <si>
    <t>1C1BBC30</t>
  </si>
  <si>
    <t>1C126108</t>
  </si>
  <si>
    <t>E778157A</t>
  </si>
  <si>
    <t>524B3745</t>
  </si>
  <si>
    <t>00010101</t>
  </si>
  <si>
    <t>50460A01</t>
  </si>
  <si>
    <t>3C7C7031</t>
  </si>
  <si>
    <t>3A357D39</t>
  </si>
  <si>
    <t>295A3168</t>
  </si>
  <si>
    <t>30417278</t>
  </si>
  <si>
    <t>3D1C254D</t>
  </si>
  <si>
    <t>F7C13560</t>
  </si>
  <si>
    <t>1E120A15</t>
  </si>
  <si>
    <t>084BCB22</t>
  </si>
  <si>
    <t>F1A47A21</t>
  </si>
  <si>
    <t>DD19EFBB</t>
  </si>
  <si>
    <t>E006DFAD</t>
  </si>
  <si>
    <t>32BF8A0B</t>
  </si>
  <si>
    <t>8B9B48E7</t>
  </si>
  <si>
    <t>0CB66C40</t>
  </si>
  <si>
    <t>26597A7E</t>
  </si>
  <si>
    <t>CCD68AB3</t>
  </si>
  <si>
    <t>2A145E7D</t>
  </si>
  <si>
    <t>886D2862</t>
  </si>
  <si>
    <t>EC39B080</t>
  </si>
  <si>
    <t>021B655A</t>
  </si>
  <si>
    <t>DBA50606</t>
  </si>
  <si>
    <t>6E4D2A75</t>
  </si>
  <si>
    <t>79287F50</t>
  </si>
  <si>
    <t>01406E51</t>
  </si>
  <si>
    <t>55CD9800</t>
  </si>
  <si>
    <t>646C5172</t>
  </si>
  <si>
    <t>878A3061</t>
  </si>
  <si>
    <t>625D4A0A</t>
  </si>
  <si>
    <t>6A663C29</t>
  </si>
  <si>
    <t>76636021</t>
  </si>
  <si>
    <t>647F7B15</t>
  </si>
  <si>
    <t>4C3A691F</t>
  </si>
  <si>
    <t>58344B05</t>
  </si>
  <si>
    <t>5E686278</t>
  </si>
  <si>
    <t>1B70672F</t>
  </si>
  <si>
    <t>6E650E72</t>
  </si>
  <si>
    <t>87050B4E</t>
  </si>
  <si>
    <t>53213D39</t>
  </si>
  <si>
    <t>5B7F7647</t>
  </si>
  <si>
    <t>FE441F64</t>
  </si>
  <si>
    <t>4032515C</t>
  </si>
  <si>
    <t>18177837</t>
  </si>
  <si>
    <t>01674F01</t>
  </si>
  <si>
    <t>7654554D</t>
  </si>
  <si>
    <t>261A4E4A</t>
  </si>
  <si>
    <t>0933106E</t>
  </si>
  <si>
    <t>3D6A2643</t>
  </si>
  <si>
    <t>48559B99</t>
  </si>
  <si>
    <t>556A5391</t>
  </si>
  <si>
    <t>7059D19D</t>
  </si>
  <si>
    <t>00353959</t>
  </si>
  <si>
    <t>62150B46</t>
  </si>
  <si>
    <t>680B576F</t>
  </si>
  <si>
    <t>367B102E</t>
  </si>
  <si>
    <t>1A37B591</t>
  </si>
  <si>
    <t>C5D8C730</t>
  </si>
  <si>
    <t>794E5D65</t>
  </si>
  <si>
    <t>6B026701</t>
  </si>
  <si>
    <t>087F5912</t>
  </si>
  <si>
    <t>13747F78</t>
  </si>
  <si>
    <t>6D3C78F5</t>
  </si>
  <si>
    <t>7C1D7E78</t>
  </si>
  <si>
    <t>2642494E</t>
  </si>
  <si>
    <t>413A1955</t>
  </si>
  <si>
    <t>32200203</t>
  </si>
  <si>
    <t>6C795146</t>
  </si>
  <si>
    <t>3A013308</t>
  </si>
  <si>
    <t>5746765A</t>
  </si>
  <si>
    <t>7C3D3F7D</t>
  </si>
  <si>
    <t>6C665527</t>
  </si>
  <si>
    <t>23750227</t>
  </si>
  <si>
    <t>5AFEDD20</t>
  </si>
  <si>
    <t>13360492</t>
  </si>
  <si>
    <t>451C6E11</t>
  </si>
  <si>
    <t>731F1E5E</t>
  </si>
  <si>
    <t>1B93E735</t>
  </si>
  <si>
    <t>DCB13EA4</t>
  </si>
  <si>
    <t>6E0D6A61</t>
  </si>
  <si>
    <t>47710147</t>
  </si>
  <si>
    <t>0271265E</t>
  </si>
  <si>
    <t>053CBD9B</t>
  </si>
  <si>
    <t>02785D1E</t>
  </si>
  <si>
    <t>60675463</t>
  </si>
  <si>
    <t>13716B08</t>
  </si>
  <si>
    <t>4C703CAF</t>
  </si>
  <si>
    <t>712B033A</t>
  </si>
  <si>
    <t>1F733B5A</t>
  </si>
  <si>
    <t>34687C16</t>
  </si>
  <si>
    <t>4F136055</t>
  </si>
  <si>
    <t>6EB07B59</t>
  </si>
  <si>
    <t>2CDFD396</t>
  </si>
  <si>
    <t>29681622</t>
  </si>
  <si>
    <t>CD0F2E78</t>
  </si>
  <si>
    <t>DE2CD185</t>
  </si>
  <si>
    <t>4ACE9D11</t>
  </si>
  <si>
    <t>72090367</t>
  </si>
  <si>
    <t>8E702A0D</t>
  </si>
  <si>
    <t>6E500A0F</t>
  </si>
  <si>
    <t>0778D4F1</t>
  </si>
  <si>
    <t>4879314A</t>
  </si>
  <si>
    <t>74262E09</t>
  </si>
  <si>
    <t>B1F96085</t>
  </si>
  <si>
    <t>74611D10</t>
  </si>
  <si>
    <t>6D505A40</t>
  </si>
  <si>
    <t>5B66132F</t>
  </si>
  <si>
    <t>7B3F3A3F</t>
  </si>
  <si>
    <t>07363145</t>
  </si>
  <si>
    <t>03684322</t>
  </si>
  <si>
    <t>F0E0BA8E</t>
  </si>
  <si>
    <t>CF9571E1</t>
  </si>
  <si>
    <t>345B0412</t>
  </si>
  <si>
    <t>4E3F2B41</t>
  </si>
  <si>
    <t>460D6145</t>
  </si>
  <si>
    <t>1C4C4912</t>
  </si>
  <si>
    <t>6704055C</t>
  </si>
  <si>
    <t>A93EFA26</t>
  </si>
  <si>
    <t>68625600</t>
  </si>
  <si>
    <t>E83EA5C6</t>
  </si>
  <si>
    <t>1073692A</t>
  </si>
  <si>
    <t>39694E65</t>
  </si>
  <si>
    <t>42683C1E</t>
  </si>
  <si>
    <t>27497005</t>
  </si>
  <si>
    <t>FCA5225B</t>
  </si>
  <si>
    <t>49495F04</t>
  </si>
  <si>
    <t>4E6A1C28</t>
  </si>
  <si>
    <t>4B6B723F</t>
  </si>
  <si>
    <t>7F4C025C</t>
  </si>
  <si>
    <t>64660223</t>
  </si>
  <si>
    <t>0B7926A8</t>
  </si>
  <si>
    <t>5B1E2821</t>
  </si>
  <si>
    <t>984F7FB2</t>
  </si>
  <si>
    <t>7BF5219D</t>
  </si>
  <si>
    <t>5A032503</t>
  </si>
  <si>
    <t>46FED98E</t>
  </si>
  <si>
    <t>0F6B1347</t>
  </si>
  <si>
    <t>364C4FE5</t>
  </si>
  <si>
    <t>236A5F28</t>
  </si>
  <si>
    <t>7A4B6A0B</t>
  </si>
  <si>
    <t>3B184914</t>
  </si>
  <si>
    <t>2425602D</t>
  </si>
  <si>
    <t>979347E9</t>
  </si>
  <si>
    <t>1504372E</t>
  </si>
  <si>
    <t>6A337548</t>
  </si>
  <si>
    <t>3B6D1078</t>
  </si>
  <si>
    <t>21056416</t>
  </si>
  <si>
    <t>6C0C6C32</t>
  </si>
  <si>
    <t>4C746247</t>
  </si>
  <si>
    <t>8F791C40</t>
  </si>
  <si>
    <t>C6FC1A4C</t>
  </si>
  <si>
    <t>70585461</t>
  </si>
  <si>
    <t>5E6D634E</t>
  </si>
  <si>
    <t>25142767</t>
  </si>
  <si>
    <t>1B06621A</t>
  </si>
  <si>
    <t>755D6D21</t>
  </si>
  <si>
    <t>C061A951</t>
  </si>
  <si>
    <t>2E7B043C</t>
  </si>
  <si>
    <t>27665119</t>
  </si>
  <si>
    <t>294D1B40</t>
  </si>
  <si>
    <t>437C5270</t>
  </si>
  <si>
    <t>920E5452</t>
  </si>
  <si>
    <t>344E1C16</t>
  </si>
  <si>
    <t>F086E895</t>
  </si>
  <si>
    <t>464E3E7B</t>
  </si>
  <si>
    <t>C7556166</t>
  </si>
  <si>
    <t>32506E19</t>
  </si>
  <si>
    <t>040F536A</t>
  </si>
  <si>
    <t>0456277E</t>
  </si>
  <si>
    <t>650C4763</t>
  </si>
  <si>
    <t>31038408</t>
  </si>
  <si>
    <t>7B1B7C25</t>
  </si>
  <si>
    <t>A0AF9791</t>
  </si>
  <si>
    <t>7F4F037F</t>
  </si>
  <si>
    <t>619D8AE1</t>
  </si>
  <si>
    <t>27DD8DBB</t>
  </si>
  <si>
    <t>4F6A6D51</t>
  </si>
  <si>
    <t>6A4E0FED</t>
  </si>
  <si>
    <t>6D213E68</t>
  </si>
  <si>
    <t>7E4F1E40</t>
  </si>
  <si>
    <t>7E47621E</t>
  </si>
  <si>
    <t>2E7E33C3</t>
  </si>
  <si>
    <t>16722169</t>
  </si>
  <si>
    <t>E55965DA</t>
  </si>
  <si>
    <t>34583A7E</t>
  </si>
  <si>
    <t>72175E49</t>
  </si>
  <si>
    <t>9F407B2B</t>
  </si>
  <si>
    <t>1A4B0B2B</t>
  </si>
  <si>
    <t>BFEE1BF5</t>
  </si>
  <si>
    <t>7B809F17</t>
  </si>
  <si>
    <t>2B7B3E26</t>
  </si>
  <si>
    <t>416A1666</t>
  </si>
  <si>
    <t>49392071</t>
  </si>
  <si>
    <t>3404254D</t>
  </si>
  <si>
    <t>48217B1D</t>
  </si>
  <si>
    <t>38790243</t>
  </si>
  <si>
    <t>CDFE22C4</t>
  </si>
  <si>
    <t>0B633843</t>
  </si>
  <si>
    <t>F5D74EDE</t>
  </si>
  <si>
    <t>6D393606</t>
  </si>
  <si>
    <t>5A4D7611</t>
  </si>
  <si>
    <t>EC30A7E1</t>
  </si>
  <si>
    <t>7E617F57</t>
  </si>
  <si>
    <t>7F554A01</t>
  </si>
  <si>
    <t>0FA4FC53</t>
  </si>
  <si>
    <t>1E2E4303</t>
  </si>
  <si>
    <t>D2CAADAF</t>
  </si>
  <si>
    <t>5940113A</t>
  </si>
  <si>
    <t>5D465350</t>
  </si>
  <si>
    <t>58C9B341</t>
  </si>
  <si>
    <t>37322607</t>
  </si>
  <si>
    <t>7C38482D</t>
  </si>
  <si>
    <t>12700929</t>
  </si>
  <si>
    <t>661F1925</t>
  </si>
  <si>
    <t>3223797B</t>
  </si>
  <si>
    <t>311B7459</t>
  </si>
  <si>
    <t>042E2005</t>
  </si>
  <si>
    <t>B7748814</t>
  </si>
  <si>
    <t>0969075F</t>
  </si>
  <si>
    <t>561E3207</t>
  </si>
  <si>
    <t>68B3F11B</t>
  </si>
  <si>
    <t>0017894C</t>
  </si>
  <si>
    <t>AFB45391</t>
  </si>
  <si>
    <t>E6CE9EC7</t>
  </si>
  <si>
    <t>6A5E6956</t>
  </si>
  <si>
    <t>7B0D216E</t>
  </si>
  <si>
    <t>DB2C68D1</t>
  </si>
  <si>
    <t>5C8BD2D3</t>
  </si>
  <si>
    <t>7F0E56BE</t>
  </si>
  <si>
    <t>2E073E07</t>
  </si>
  <si>
    <t>AD5CADC4</t>
  </si>
  <si>
    <t>D53C1948</t>
  </si>
  <si>
    <t>6F4B2E2B</t>
  </si>
  <si>
    <t>61057E20</t>
  </si>
  <si>
    <t>0A026173</t>
  </si>
  <si>
    <t>FA62B632</t>
  </si>
  <si>
    <t>6C530000</t>
  </si>
  <si>
    <t>66330A29</t>
  </si>
  <si>
    <t>33436D73</t>
  </si>
  <si>
    <t>21315D39</t>
  </si>
  <si>
    <t>6226495C</t>
  </si>
  <si>
    <t>3A7F366C</t>
  </si>
  <si>
    <t>28F7DCAB</t>
  </si>
  <si>
    <t>3E040958</t>
  </si>
  <si>
    <t>E86DF3F3</t>
  </si>
  <si>
    <t>47160932</t>
  </si>
  <si>
    <t>53204B76</t>
  </si>
  <si>
    <t>4C556E04</t>
  </si>
  <si>
    <t>4F7D0C7E</t>
  </si>
  <si>
    <t>691E5F4D</t>
  </si>
  <si>
    <t>6150A9DB</t>
  </si>
  <si>
    <t>F783B8B3</t>
  </si>
  <si>
    <t>2A033260</t>
  </si>
  <si>
    <t>184B3F53</t>
  </si>
  <si>
    <t>889E5203</t>
  </si>
  <si>
    <t>DA03D4C1</t>
  </si>
  <si>
    <t>373B3857</t>
  </si>
  <si>
    <t>1555B944</t>
  </si>
  <si>
    <t>83E275D0</t>
  </si>
  <si>
    <t>1EB9C48F</t>
  </si>
  <si>
    <t>0A6E1C2E</t>
  </si>
  <si>
    <t>254B0C5D</t>
  </si>
  <si>
    <t>1301724B</t>
  </si>
  <si>
    <t>3B443318</t>
  </si>
  <si>
    <t>27531F7D</t>
  </si>
  <si>
    <t>723A2F05</t>
  </si>
  <si>
    <t>3A2A043C</t>
  </si>
  <si>
    <t>6E1B6C06</t>
  </si>
  <si>
    <t>A9AC3EF3</t>
  </si>
  <si>
    <t>7A787903</t>
  </si>
  <si>
    <t>60163702</t>
  </si>
  <si>
    <t>55695F22</t>
  </si>
  <si>
    <t>42A88099</t>
  </si>
  <si>
    <t>66CBB639</t>
  </si>
  <si>
    <t>7D7D7C00</t>
  </si>
  <si>
    <t>28140C7C</t>
  </si>
  <si>
    <t>533BE2F5</t>
  </si>
  <si>
    <t>29B05417</t>
  </si>
  <si>
    <t>38792E79</t>
  </si>
  <si>
    <t>057C6C34</t>
  </si>
  <si>
    <t>36611D20</t>
  </si>
  <si>
    <t>4C663E1B</t>
  </si>
  <si>
    <t>0CE42082</t>
  </si>
  <si>
    <t>12712757</t>
  </si>
  <si>
    <t>207A207E</t>
  </si>
  <si>
    <t>EC30B0F9</t>
  </si>
  <si>
    <t>0A7B7E32</t>
  </si>
  <si>
    <t>18027A25</t>
  </si>
  <si>
    <t>642A4320</t>
  </si>
  <si>
    <t>8BB39E2B</t>
  </si>
  <si>
    <t>515F4517</t>
  </si>
  <si>
    <t>032C6A33</t>
  </si>
  <si>
    <t>8AAB97A6</t>
  </si>
  <si>
    <t>3D765422</t>
  </si>
  <si>
    <t>74392602</t>
  </si>
  <si>
    <t>3F1E1454</t>
  </si>
  <si>
    <t>2A244C6E</t>
  </si>
  <si>
    <t>47407322</t>
  </si>
  <si>
    <t>452C021E</t>
  </si>
  <si>
    <t>62671D53</t>
  </si>
  <si>
    <t>2C6C5731</t>
  </si>
  <si>
    <t>340C0638</t>
  </si>
  <si>
    <t>6D6C4370</t>
  </si>
  <si>
    <t>0F3C1E37</t>
  </si>
  <si>
    <t>3326042B</t>
  </si>
  <si>
    <t>6B395E48</t>
  </si>
  <si>
    <t>6C76566E</t>
  </si>
  <si>
    <t>E43DAD51</t>
  </si>
  <si>
    <t>61AE01F0</t>
  </si>
  <si>
    <t>239028EC</t>
  </si>
  <si>
    <t>1D2F2543</t>
  </si>
  <si>
    <t>3DFF7D76</t>
  </si>
  <si>
    <t>4B522635</t>
  </si>
  <si>
    <t>76472E63</t>
  </si>
  <si>
    <t>5218436B</t>
  </si>
  <si>
    <t>76740271</t>
  </si>
  <si>
    <t>6D384A50</t>
  </si>
  <si>
    <t>245E3F2B</t>
  </si>
  <si>
    <t>6A111969</t>
  </si>
  <si>
    <t>BF174EF2</t>
  </si>
  <si>
    <t>452E0C4D</t>
  </si>
  <si>
    <t>65527603</t>
  </si>
  <si>
    <t>3D216618</t>
  </si>
  <si>
    <t>3B727025</t>
  </si>
  <si>
    <t>8DC1341D</t>
  </si>
  <si>
    <t>0D18662B</t>
  </si>
  <si>
    <t>CADA67D1</t>
  </si>
  <si>
    <t>057C4C2D</t>
  </si>
  <si>
    <t>2C634607</t>
  </si>
  <si>
    <t>64E18B02</t>
  </si>
  <si>
    <t>089F4BD7</t>
  </si>
  <si>
    <t>0837E388</t>
  </si>
  <si>
    <t>42764B15</t>
  </si>
  <si>
    <t>EE82C431</t>
  </si>
  <si>
    <t>13486109</t>
  </si>
  <si>
    <t>75332617</t>
  </si>
  <si>
    <t>669AA443</t>
  </si>
  <si>
    <t>37302D7C</t>
  </si>
  <si>
    <t>9BE33737</t>
  </si>
  <si>
    <t>613D4669</t>
  </si>
  <si>
    <t>2E2E4E48</t>
  </si>
  <si>
    <t>15223610</t>
  </si>
  <si>
    <t>56E6D792</t>
  </si>
  <si>
    <t>7D5C3106</t>
  </si>
  <si>
    <t>C86F18E2</t>
  </si>
  <si>
    <t>3EED4B49</t>
  </si>
  <si>
    <t>09E11FC2</t>
  </si>
  <si>
    <t>F601C0AD</t>
  </si>
  <si>
    <t>48094073</t>
  </si>
  <si>
    <t>22364507</t>
  </si>
  <si>
    <t>65007C2D</t>
  </si>
  <si>
    <t>D45DB339</t>
  </si>
  <si>
    <t>B583B58A</t>
  </si>
  <si>
    <t>73033F5C</t>
  </si>
  <si>
    <t>5267A19F</t>
  </si>
  <si>
    <t>3C116AFA</t>
  </si>
  <si>
    <t>1E6A4217</t>
  </si>
  <si>
    <t>1F755212</t>
  </si>
  <si>
    <t>F8229DD7</t>
  </si>
  <si>
    <t>653F0D06</t>
  </si>
  <si>
    <t>DBF0AD98</t>
  </si>
  <si>
    <t>332F031A</t>
  </si>
  <si>
    <t>1A6E4C60</t>
  </si>
  <si>
    <t>81032FE7</t>
  </si>
  <si>
    <t>867EEB22</t>
  </si>
  <si>
    <t>A0D4BF78</t>
  </si>
  <si>
    <t>2C2D5E73</t>
  </si>
  <si>
    <t>3F3A716F</t>
  </si>
  <si>
    <t>68225F34</t>
  </si>
  <si>
    <t>79CC4B52</t>
  </si>
  <si>
    <t>BCCF75E9</t>
  </si>
  <si>
    <t>183B5C11</t>
  </si>
  <si>
    <t>FA7D45C2</t>
  </si>
  <si>
    <t>177B7528</t>
  </si>
  <si>
    <t>49271D19</t>
  </si>
  <si>
    <t>3850597D</t>
  </si>
  <si>
    <t>8F941D3D</t>
  </si>
  <si>
    <t>7C15794C</t>
  </si>
  <si>
    <t>12324954</t>
  </si>
  <si>
    <t>D06A0752</t>
  </si>
  <si>
    <t>FDCEA3B9</t>
  </si>
  <si>
    <t>167B08B9</t>
  </si>
  <si>
    <t>047E2B03</t>
  </si>
  <si>
    <t>1C4F2875</t>
  </si>
  <si>
    <t>85731079</t>
  </si>
  <si>
    <t>D5C90022</t>
  </si>
  <si>
    <t>A0F09FA8</t>
  </si>
  <si>
    <t>43952315</t>
  </si>
  <si>
    <t>3C081616</t>
  </si>
  <si>
    <t>385A4B41</t>
  </si>
  <si>
    <t>2C0F3F0C</t>
  </si>
  <si>
    <t>52511E6F</t>
  </si>
  <si>
    <t>46503676</t>
  </si>
  <si>
    <t>EE76E998</t>
  </si>
  <si>
    <t>611A5C00</t>
  </si>
  <si>
    <t>1636787A</t>
  </si>
  <si>
    <t>78406634</t>
  </si>
  <si>
    <t>F06963A9</t>
  </si>
  <si>
    <t>293E3C3C</t>
  </si>
  <si>
    <t>77BC0A56</t>
  </si>
  <si>
    <t>5D150564</t>
  </si>
  <si>
    <t>3A741661</t>
  </si>
  <si>
    <t>DC92250F</t>
  </si>
  <si>
    <t>7C731C52</t>
  </si>
  <si>
    <t>3C6A0E7F</t>
  </si>
  <si>
    <t>02233E4E</t>
  </si>
  <si>
    <t>65526019</t>
  </si>
  <si>
    <t>9D66417E</t>
  </si>
  <si>
    <t>543C7088</t>
  </si>
  <si>
    <t>3F6B311B</t>
  </si>
  <si>
    <t>761F2C30</t>
  </si>
  <si>
    <t>2067560A</t>
  </si>
  <si>
    <t>543EBBD1</t>
  </si>
  <si>
    <t>0215533D</t>
  </si>
  <si>
    <t>1D4D1554</t>
  </si>
  <si>
    <t>12793A54</t>
  </si>
  <si>
    <t>0847C0FA</t>
  </si>
  <si>
    <t>5D20386C</t>
  </si>
  <si>
    <t>85AF947B</t>
  </si>
  <si>
    <t>C2E4EEE5</t>
  </si>
  <si>
    <t>546B3122</t>
  </si>
  <si>
    <t>68420A52</t>
  </si>
  <si>
    <t>5977523B</t>
  </si>
  <si>
    <t>3F4E4E56</t>
  </si>
  <si>
    <t>015D1A2B</t>
  </si>
  <si>
    <t>EF1BF331</t>
  </si>
  <si>
    <t>2D697B76</t>
  </si>
  <si>
    <t>37152F26</t>
  </si>
  <si>
    <t>251A4B51</t>
  </si>
  <si>
    <t>564B6864</t>
  </si>
  <si>
    <t>031D387F</t>
  </si>
  <si>
    <t>352A5547</t>
  </si>
  <si>
    <t>461D0B4C</t>
  </si>
  <si>
    <t>25F6E75C</t>
  </si>
  <si>
    <t>6269F61C</t>
  </si>
  <si>
    <t>CCF8A40C</t>
  </si>
  <si>
    <t>66B1DB15</t>
  </si>
  <si>
    <t>50002669</t>
  </si>
  <si>
    <t>3BE986E3</t>
  </si>
  <si>
    <t>047B584E</t>
  </si>
  <si>
    <t>4DF20458</t>
  </si>
  <si>
    <t>4D5B257A</t>
  </si>
  <si>
    <t>545F3756</t>
  </si>
  <si>
    <t>37032106</t>
  </si>
  <si>
    <t>3E665617</t>
  </si>
  <si>
    <t>FD2F4EDC</t>
  </si>
  <si>
    <t>533A6E7E</t>
  </si>
  <si>
    <t>3F777717</t>
  </si>
  <si>
    <t>0F194157</t>
  </si>
  <si>
    <t>2F196174</t>
  </si>
  <si>
    <t>B3CE9F1B</t>
  </si>
  <si>
    <t>65DEB7DF</t>
  </si>
  <si>
    <t>427F4E0D</t>
  </si>
  <si>
    <t>F2804211</t>
  </si>
  <si>
    <t>0F4D112C</t>
  </si>
  <si>
    <t>5A7C4B3A</t>
  </si>
  <si>
    <t>F630A002</t>
  </si>
  <si>
    <t>2CEA5F35</t>
  </si>
  <si>
    <t>732E6673</t>
  </si>
  <si>
    <t>356FBBDC</t>
  </si>
  <si>
    <t>3C167612</t>
  </si>
  <si>
    <t>2D6D3510</t>
  </si>
  <si>
    <t>28057E79</t>
  </si>
  <si>
    <t>7753467E</t>
  </si>
  <si>
    <t>2865390C</t>
  </si>
  <si>
    <t>06DAFA83</t>
  </si>
  <si>
    <t>24627F50</t>
  </si>
  <si>
    <t>5A422A79</t>
  </si>
  <si>
    <t>71D64DB2</t>
  </si>
  <si>
    <t>65C49456</t>
  </si>
  <si>
    <t>5524068B</t>
  </si>
  <si>
    <t>61211821</t>
  </si>
  <si>
    <t>14133E07</t>
  </si>
  <si>
    <t>2F306C73</t>
  </si>
  <si>
    <t>3712732C</t>
  </si>
  <si>
    <t>61231B2F</t>
  </si>
  <si>
    <t>62305D52</t>
  </si>
  <si>
    <t>0E3D5035</t>
  </si>
  <si>
    <t>1C294D6F</t>
  </si>
  <si>
    <t>A37D75A2</t>
  </si>
  <si>
    <t>096D5B18</t>
  </si>
  <si>
    <t>5B025F1B</t>
  </si>
  <si>
    <t>02501568</t>
  </si>
  <si>
    <t>FD6F917C</t>
  </si>
  <si>
    <t>2B081008</t>
  </si>
  <si>
    <t>AB3464D3</t>
  </si>
  <si>
    <t>0777544F</t>
  </si>
  <si>
    <t>AFE1932B</t>
  </si>
  <si>
    <t>46094E5B</t>
  </si>
  <si>
    <t>AC959FBF</t>
  </si>
  <si>
    <t>207A3706</t>
  </si>
  <si>
    <t>4B7F7276</t>
  </si>
  <si>
    <t>13042F01</t>
  </si>
  <si>
    <t>0A06673E</t>
  </si>
  <si>
    <t>135B91F2</t>
  </si>
  <si>
    <t>36193B5F</t>
  </si>
  <si>
    <t>5520713D</t>
  </si>
  <si>
    <t>1F061A68</t>
  </si>
  <si>
    <t>0ED7F131</t>
  </si>
  <si>
    <t>A4F2DAE9</t>
  </si>
  <si>
    <t>2732296E</t>
  </si>
  <si>
    <t>AEA84BDC</t>
  </si>
  <si>
    <t>34393377</t>
  </si>
  <si>
    <t>9BA79737</t>
  </si>
  <si>
    <t>2D26047C</t>
  </si>
  <si>
    <t>2E594E69</t>
  </si>
  <si>
    <t>6877C656</t>
  </si>
  <si>
    <t>37782E6D</t>
  </si>
  <si>
    <t>3444216B</t>
  </si>
  <si>
    <t>78761646</t>
  </si>
  <si>
    <t>5E1D1849</t>
  </si>
  <si>
    <t>7C196A6E</t>
  </si>
  <si>
    <t>3A5A1040</t>
  </si>
  <si>
    <t>1D452160</t>
  </si>
  <si>
    <t>7F411020</t>
  </si>
  <si>
    <t>68E45849</t>
  </si>
  <si>
    <t>091B1D70</t>
  </si>
  <si>
    <t>4C423B1D</t>
  </si>
  <si>
    <t>DE8D25B2</t>
  </si>
  <si>
    <t>695D0274</t>
  </si>
  <si>
    <t>44070566</t>
  </si>
  <si>
    <t>6F421D2D</t>
  </si>
  <si>
    <t>EB5D7FCF</t>
  </si>
  <si>
    <t>2A1D0864</t>
  </si>
  <si>
    <t>0E1F0912</t>
  </si>
  <si>
    <t>5E375542</t>
  </si>
  <si>
    <t>76055C2B</t>
  </si>
  <si>
    <t>18173E3C</t>
  </si>
  <si>
    <t>1B7C7934</t>
  </si>
  <si>
    <t>22493429</t>
  </si>
  <si>
    <t>077E3605</t>
  </si>
  <si>
    <t>E19F75EF</t>
  </si>
  <si>
    <t>A2CD9CD0</t>
  </si>
  <si>
    <t>1C431479</t>
  </si>
  <si>
    <t>693A4D73</t>
  </si>
  <si>
    <t>503D1E39</t>
  </si>
  <si>
    <t>AD879EE3</t>
  </si>
  <si>
    <t>5E1D030C</t>
  </si>
  <si>
    <t>E8770B02</t>
  </si>
  <si>
    <t>764A0322</t>
  </si>
  <si>
    <t>7F43520C</t>
  </si>
  <si>
    <t>38765E39</t>
  </si>
  <si>
    <t>FAD78254</t>
  </si>
  <si>
    <t>0B4F0F28</t>
  </si>
  <si>
    <t>C0A835B8</t>
  </si>
  <si>
    <t>1B9B26F7</t>
  </si>
  <si>
    <t>4E2F371D</t>
  </si>
  <si>
    <t>730E164A</t>
  </si>
  <si>
    <t>E628C16C</t>
  </si>
  <si>
    <t>4056056B</t>
  </si>
  <si>
    <t>340F7469</t>
  </si>
  <si>
    <t>646247C4</t>
  </si>
  <si>
    <t>29793F64</t>
  </si>
  <si>
    <t>3C210511</t>
  </si>
  <si>
    <t>3471215B</t>
  </si>
  <si>
    <t>4422200B</t>
  </si>
  <si>
    <t>354C7A8B</t>
  </si>
  <si>
    <t>5F9860C8</t>
  </si>
  <si>
    <t>245D7333</t>
  </si>
  <si>
    <t>6DC33679</t>
  </si>
  <si>
    <t>66191E71</t>
  </si>
  <si>
    <t>7F262F22</t>
  </si>
  <si>
    <t>1188C8D7</t>
  </si>
  <si>
    <t>220B4405</t>
  </si>
  <si>
    <t>4B405009</t>
  </si>
  <si>
    <t>BA79BA5F</t>
  </si>
  <si>
    <t>234B0A6F</t>
  </si>
  <si>
    <t>31225D73</t>
  </si>
  <si>
    <t>2C34090F</t>
  </si>
  <si>
    <t>B83CDAA1</t>
  </si>
  <si>
    <t>C97AEF13</t>
  </si>
  <si>
    <t>302A7060</t>
  </si>
  <si>
    <t>683B484C</t>
  </si>
  <si>
    <t>0FBC35CA</t>
  </si>
  <si>
    <t>57190E1B</t>
  </si>
  <si>
    <t>26126562</t>
  </si>
  <si>
    <t>38073F6C</t>
  </si>
  <si>
    <t>73036E10</t>
  </si>
  <si>
    <t>7B06087E</t>
  </si>
  <si>
    <t>5324532F</t>
  </si>
  <si>
    <t>184F7A4A</t>
  </si>
  <si>
    <t>65180331</t>
  </si>
  <si>
    <t>0434665D</t>
  </si>
  <si>
    <t>1C47097F</t>
  </si>
  <si>
    <t>BC1705CF</t>
  </si>
  <si>
    <t>7A6B5615</t>
  </si>
  <si>
    <t>280F092C</t>
  </si>
  <si>
    <t>D882D79D</t>
  </si>
  <si>
    <t>CBE99382</t>
  </si>
  <si>
    <t>876A05DC</t>
  </si>
  <si>
    <t>00496241</t>
  </si>
  <si>
    <t>780E2261</t>
  </si>
  <si>
    <t>317D0BC1</t>
  </si>
  <si>
    <t>55424D07</t>
  </si>
  <si>
    <t>0B2A311C</t>
  </si>
  <si>
    <t>6E0E316C</t>
  </si>
  <si>
    <t>D9195D36</t>
  </si>
  <si>
    <t>17150C77</t>
  </si>
  <si>
    <t>77203226</t>
  </si>
  <si>
    <t>12C944AC</t>
  </si>
  <si>
    <t>668852BB</t>
  </si>
  <si>
    <t>6261A895</t>
  </si>
  <si>
    <t>F43CCA85</t>
  </si>
  <si>
    <t>2C1F0137</t>
  </si>
  <si>
    <t>035D5460</t>
  </si>
  <si>
    <t>4D293F68</t>
  </si>
  <si>
    <t>E5BCFB6B</t>
  </si>
  <si>
    <t>66D42989</t>
  </si>
  <si>
    <t>272D330A</t>
  </si>
  <si>
    <t>744C1263</t>
  </si>
  <si>
    <t>20102468</t>
  </si>
  <si>
    <t>29545601</t>
  </si>
  <si>
    <t>2D085B6B</t>
  </si>
  <si>
    <t>30621C12</t>
  </si>
  <si>
    <t>473A104C</t>
  </si>
  <si>
    <t>0767576E</t>
  </si>
  <si>
    <t>14F21852</t>
  </si>
  <si>
    <t>5151777D</t>
  </si>
  <si>
    <t>02510B4A</t>
  </si>
  <si>
    <t>526D141E</t>
  </si>
  <si>
    <t>46712022</t>
  </si>
  <si>
    <t>A87A2456</t>
  </si>
  <si>
    <t>B4B1E367</t>
  </si>
  <si>
    <t>3E7C7731</t>
  </si>
  <si>
    <t>FADB200D</t>
  </si>
  <si>
    <t>0A664B60</t>
  </si>
  <si>
    <t>0A624554</t>
  </si>
  <si>
    <t>0CB94545</t>
  </si>
  <si>
    <t>7A095B68</t>
  </si>
  <si>
    <t>546E604A</t>
  </si>
  <si>
    <t>3C2C5473</t>
  </si>
  <si>
    <t>E00AD0E9</t>
  </si>
  <si>
    <t>30695C4B</t>
  </si>
  <si>
    <t>0E09472C</t>
  </si>
  <si>
    <t>47280A45</t>
  </si>
  <si>
    <t>62357F17</t>
  </si>
  <si>
    <t>56270E76</t>
  </si>
  <si>
    <t>2A595501</t>
  </si>
  <si>
    <t>34643710</t>
  </si>
  <si>
    <t>1B755C33</t>
  </si>
  <si>
    <t>128046EB</t>
  </si>
  <si>
    <t>5466CB98</t>
  </si>
  <si>
    <t>4F633A97</t>
  </si>
  <si>
    <t>47571043</t>
  </si>
  <si>
    <t>9645D54E</t>
  </si>
  <si>
    <t>1E71745F</t>
  </si>
  <si>
    <t>73763515</t>
  </si>
  <si>
    <t>0176253A</t>
  </si>
  <si>
    <t>69F334C9</t>
  </si>
  <si>
    <t>05390032</t>
  </si>
  <si>
    <t>25475523</t>
  </si>
  <si>
    <t>5B491B46</t>
  </si>
  <si>
    <t>5A62061F</t>
  </si>
  <si>
    <t>ED08EAE1</t>
  </si>
  <si>
    <t>055A634B</t>
  </si>
  <si>
    <t>614A446F</t>
  </si>
  <si>
    <t>976F192B</t>
  </si>
  <si>
    <t>33441F69</t>
  </si>
  <si>
    <t>535136CB</t>
  </si>
  <si>
    <t>0C2F677C</t>
  </si>
  <si>
    <t>513F210E</t>
  </si>
  <si>
    <t>0C3F160C</t>
  </si>
  <si>
    <t>27196A12</t>
  </si>
  <si>
    <t>481E4413</t>
  </si>
  <si>
    <t>3960613C</t>
  </si>
  <si>
    <t>39165F60</t>
  </si>
  <si>
    <t>3078027F</t>
  </si>
  <si>
    <t>78741832</t>
  </si>
  <si>
    <t>717F2F23</t>
  </si>
  <si>
    <t>35464A71</t>
  </si>
  <si>
    <t>D9D470EF</t>
  </si>
  <si>
    <t>1D7DE6A3</t>
  </si>
  <si>
    <t>2A411331</t>
  </si>
  <si>
    <t>48373977</t>
  </si>
  <si>
    <t>463F7DD0</t>
  </si>
  <si>
    <t>3A30ADAA</t>
  </si>
  <si>
    <t>9C681AB1</t>
  </si>
  <si>
    <t>E742E970</t>
  </si>
  <si>
    <t>57122607</t>
  </si>
  <si>
    <t>3E0F4554</t>
  </si>
  <si>
    <t>1D7C9CCF</t>
  </si>
  <si>
    <t>353C7659</t>
  </si>
  <si>
    <t>0255404A</t>
  </si>
  <si>
    <t>D3B19986</t>
  </si>
  <si>
    <t>15634F04</t>
  </si>
  <si>
    <t>B61A7FC4</t>
  </si>
  <si>
    <t>3EB2266F</t>
  </si>
  <si>
    <t>07543F5A</t>
  </si>
  <si>
    <t>3C641550</t>
  </si>
  <si>
    <t>5F48134E</t>
  </si>
  <si>
    <t>3C1C3859</t>
  </si>
  <si>
    <t>A2A0959A</t>
  </si>
  <si>
    <t>21541B4C</t>
  </si>
  <si>
    <t>3C3EFE0E</t>
  </si>
  <si>
    <t>757FAAAB</t>
  </si>
  <si>
    <t>33342D1A</t>
  </si>
  <si>
    <t>7D02D051</t>
  </si>
  <si>
    <t>3C3E1B31</t>
  </si>
  <si>
    <t>51746362</t>
  </si>
  <si>
    <t>F087D132</t>
  </si>
  <si>
    <t>829B52FD</t>
  </si>
  <si>
    <t>3A605012</t>
  </si>
  <si>
    <t>237D2E67</t>
  </si>
  <si>
    <t>B4A60A3C</t>
  </si>
  <si>
    <t>5E3D5F4A</t>
  </si>
  <si>
    <t>10165B7C</t>
  </si>
  <si>
    <t>623A3904</t>
  </si>
  <si>
    <t>25393470</t>
  </si>
  <si>
    <t>59631272</t>
  </si>
  <si>
    <t>95C10603</t>
  </si>
  <si>
    <t>0A522008</t>
  </si>
  <si>
    <t>4B69115F</t>
  </si>
  <si>
    <t>48367342</t>
  </si>
  <si>
    <t>9580C8D2</t>
  </si>
  <si>
    <t>FB0043DF</t>
  </si>
  <si>
    <t>213D081E</t>
  </si>
  <si>
    <t>7B4E3D50</t>
  </si>
  <si>
    <t>202F1942</t>
  </si>
  <si>
    <t>FDB02B0F</t>
  </si>
  <si>
    <t>2EC1D9CD</t>
  </si>
  <si>
    <t>CD5FFC7C</t>
  </si>
  <si>
    <t>2BD7A04A</t>
  </si>
  <si>
    <t>0465337C</t>
  </si>
  <si>
    <t>2D664F47</t>
  </si>
  <si>
    <t>0634297D</t>
  </si>
  <si>
    <t>5758157B</t>
  </si>
  <si>
    <t>9160B36E</t>
  </si>
  <si>
    <t>601D5D66</t>
  </si>
  <si>
    <t>114D42E0</t>
  </si>
  <si>
    <t>28111037</t>
  </si>
  <si>
    <t>050C67F7</t>
  </si>
  <si>
    <t>D4A661A8</t>
  </si>
  <si>
    <t>5F72B657</t>
  </si>
  <si>
    <t>54713721</t>
  </si>
  <si>
    <t>05EC6114</t>
  </si>
  <si>
    <t>4690F09D</t>
  </si>
  <si>
    <t>78617306</t>
  </si>
  <si>
    <t>036B7910</t>
  </si>
  <si>
    <t>5B2BB1A8</t>
  </si>
  <si>
    <t>3655445C</t>
  </si>
  <si>
    <t>4A603D5D</t>
  </si>
  <si>
    <t>95AFD4B7</t>
  </si>
  <si>
    <t>73701854</t>
  </si>
  <si>
    <t>6A79147F</t>
  </si>
  <si>
    <t>434D5669</t>
  </si>
  <si>
    <t>5779432F</t>
  </si>
  <si>
    <t>4601283D</t>
  </si>
  <si>
    <t>21517954</t>
  </si>
  <si>
    <t>161E5958</t>
  </si>
  <si>
    <t>776C5915</t>
  </si>
  <si>
    <t>77342C79</t>
  </si>
  <si>
    <t>3304781C</t>
  </si>
  <si>
    <t>4F72D2F1</t>
  </si>
  <si>
    <t>3C705673</t>
  </si>
  <si>
    <t>6E63215B</t>
  </si>
  <si>
    <t>E0DF8E18</t>
  </si>
  <si>
    <t>4A454309</t>
  </si>
  <si>
    <t>35341349</t>
  </si>
  <si>
    <t>34722667</t>
  </si>
  <si>
    <t>487E731F</t>
  </si>
  <si>
    <t>42396152</t>
  </si>
  <si>
    <t>60150E74</t>
  </si>
  <si>
    <t>3918EAE0</t>
  </si>
  <si>
    <t>0A58223D</t>
  </si>
  <si>
    <t>40510B67</t>
  </si>
  <si>
    <t>594F3B42</t>
  </si>
  <si>
    <t>260CC46D</t>
  </si>
  <si>
    <t>286F6206</t>
  </si>
  <si>
    <t>40521002</t>
  </si>
  <si>
    <t>422D0B21</t>
  </si>
  <si>
    <t>E3CB0C98</t>
  </si>
  <si>
    <t>0E6DDFD6</t>
  </si>
  <si>
    <t>487B0507</t>
  </si>
  <si>
    <t>3C52D231</t>
  </si>
  <si>
    <t>ABBBDE8E</t>
  </si>
  <si>
    <t>5BB9D522</t>
  </si>
  <si>
    <t>5F22486B</t>
  </si>
  <si>
    <t>45486B52</t>
  </si>
  <si>
    <t>3180AD32</t>
  </si>
  <si>
    <t>74010B38</t>
  </si>
  <si>
    <t>33486B7C</t>
  </si>
  <si>
    <t>1E35084B</t>
  </si>
  <si>
    <t>7A1F6052</t>
  </si>
  <si>
    <t>8EEE3FFD</t>
  </si>
  <si>
    <t>80960267</t>
  </si>
  <si>
    <t>6C2201A7</t>
  </si>
  <si>
    <t>7A3A4926</t>
  </si>
  <si>
    <t>64826275</t>
  </si>
  <si>
    <t>3A461BB1</t>
  </si>
  <si>
    <t>43696661</t>
  </si>
  <si>
    <t>113BC6B2</t>
  </si>
  <si>
    <t>27094760</t>
  </si>
  <si>
    <t>044B7C4D</t>
  </si>
  <si>
    <t>3957665D</t>
  </si>
  <si>
    <t>32021E63</t>
  </si>
  <si>
    <t>731C1774</t>
  </si>
  <si>
    <t>10326B57</t>
  </si>
  <si>
    <t>6550192B</t>
  </si>
  <si>
    <t>2E1D2E4B</t>
  </si>
  <si>
    <t>5B4A7A37</t>
  </si>
  <si>
    <t>1B565C16</t>
  </si>
  <si>
    <t>4B150C43</t>
  </si>
  <si>
    <t>7ECF7BB9</t>
  </si>
  <si>
    <t>09123F6C</t>
  </si>
  <si>
    <t>2E360B00</t>
  </si>
  <si>
    <t>24627851</t>
  </si>
  <si>
    <t>6D6D7DFA</t>
  </si>
  <si>
    <t>33776673</t>
  </si>
  <si>
    <t>A46C5A84</t>
  </si>
  <si>
    <t>EF2517F1</t>
  </si>
  <si>
    <t>601E171F</t>
  </si>
  <si>
    <t>6C2F642F</t>
  </si>
  <si>
    <t>4D226874</t>
  </si>
  <si>
    <t>7A297C72</t>
  </si>
  <si>
    <t>74456A73</t>
  </si>
  <si>
    <t>07410460</t>
  </si>
  <si>
    <t>87406800</t>
  </si>
  <si>
    <t>4E5F6100</t>
  </si>
  <si>
    <t>0A5F6E3D</t>
  </si>
  <si>
    <t>7D192906</t>
  </si>
  <si>
    <t>3F6F150C</t>
  </si>
  <si>
    <t>420D1A43</t>
  </si>
  <si>
    <t>5061223D</t>
  </si>
  <si>
    <t>0A5F2012</t>
  </si>
  <si>
    <t>33141A16</t>
  </si>
  <si>
    <t>7A045F45</t>
  </si>
  <si>
    <t>2E7E7454</t>
  </si>
  <si>
    <t>4076504E</t>
  </si>
  <si>
    <t>613E3F6D</t>
  </si>
  <si>
    <t>26257342</t>
  </si>
  <si>
    <t>7D35197B</t>
  </si>
  <si>
    <t>B2FD500C</t>
  </si>
  <si>
    <t>357F7E8B</t>
  </si>
  <si>
    <t>75060232</t>
  </si>
  <si>
    <t>B9E12523</t>
  </si>
  <si>
    <t>6A14224B</t>
  </si>
  <si>
    <t>6E122357</t>
  </si>
  <si>
    <t>D059CA9D</t>
  </si>
  <si>
    <t>32187570</t>
  </si>
  <si>
    <t>5B8893D5</t>
  </si>
  <si>
    <t>8E22BDED</t>
  </si>
  <si>
    <t>460F1ED2</t>
  </si>
  <si>
    <t>EC44AB14</t>
  </si>
  <si>
    <t>7113F8BC</t>
  </si>
  <si>
    <t>27000316</t>
  </si>
  <si>
    <t>7A0C1E0A</t>
  </si>
  <si>
    <t>3D734805</t>
  </si>
  <si>
    <t>3BD249F9</t>
  </si>
  <si>
    <t>221C3E37</t>
  </si>
  <si>
    <t>05211805</t>
  </si>
  <si>
    <t>5D3DA2DC</t>
  </si>
  <si>
    <t>8130A44C</t>
  </si>
  <si>
    <t>1E433E47</t>
  </si>
  <si>
    <t>D9224297</t>
  </si>
  <si>
    <t>12577050</t>
  </si>
  <si>
    <t>27876F8B</t>
  </si>
  <si>
    <t>36030013</t>
  </si>
  <si>
    <t>19132A1C</t>
  </si>
  <si>
    <t>79461B39</t>
  </si>
  <si>
    <t>3A261524</t>
  </si>
  <si>
    <t>433D2562</t>
  </si>
  <si>
    <t>61251431</t>
  </si>
  <si>
    <t>AE6BF1A2</t>
  </si>
  <si>
    <t>D9B8301A</t>
  </si>
  <si>
    <t>5931253E</t>
  </si>
  <si>
    <t>195D4E72</t>
  </si>
  <si>
    <t>6F617E64</t>
  </si>
  <si>
    <t>477E6846</t>
  </si>
  <si>
    <t>FBA02C45</t>
  </si>
  <si>
    <t>0BC8936D</t>
  </si>
  <si>
    <t>25B8597A</t>
  </si>
  <si>
    <t>3E702425</t>
  </si>
  <si>
    <t>112F2D7E</t>
  </si>
  <si>
    <t>50195732</t>
  </si>
  <si>
    <t>7420627C</t>
  </si>
  <si>
    <t>1D7A3120</t>
  </si>
  <si>
    <t>7546020A</t>
  </si>
  <si>
    <t>1B682F42</t>
  </si>
  <si>
    <t>592B712A</t>
  </si>
  <si>
    <t>45495C45</t>
  </si>
  <si>
    <t>4C221966</t>
  </si>
  <si>
    <t>818979E3</t>
  </si>
  <si>
    <t>62307C74</t>
  </si>
  <si>
    <t>5220CB81</t>
  </si>
  <si>
    <t>0A62131A</t>
  </si>
  <si>
    <t>8AD023EF</t>
  </si>
  <si>
    <t>A85CC144</t>
  </si>
  <si>
    <t>6C0D474F</t>
  </si>
  <si>
    <t>6870FA53</t>
  </si>
  <si>
    <t>F1B30968</t>
  </si>
  <si>
    <t>1F7582DB</t>
  </si>
  <si>
    <t>663E2E69</t>
  </si>
  <si>
    <t>98B5078D</t>
  </si>
  <si>
    <t>5C1F6013</t>
  </si>
  <si>
    <t>AEC2F1C2</t>
  </si>
  <si>
    <t>3D0E4409</t>
  </si>
  <si>
    <t>67226D36</t>
  </si>
  <si>
    <t>420B6532</t>
  </si>
  <si>
    <t>27020A4C</t>
  </si>
  <si>
    <t>10311A31</t>
  </si>
  <si>
    <t>24154645</t>
  </si>
  <si>
    <t>6FA47E0A</t>
  </si>
  <si>
    <t>E3C5489C</t>
  </si>
  <si>
    <t>0F979A1C</t>
  </si>
  <si>
    <t>5F745F70</t>
  </si>
  <si>
    <t>636E3161</t>
  </si>
  <si>
    <t>8A26EA5A</t>
  </si>
  <si>
    <t>5C77EEB4</t>
  </si>
  <si>
    <t>76624D1D</t>
  </si>
  <si>
    <t>10052003</t>
  </si>
  <si>
    <t>694F464F</t>
  </si>
  <si>
    <t>1D1D4019</t>
  </si>
  <si>
    <t>1A97D50A</t>
  </si>
  <si>
    <t>92FA7BD3</t>
  </si>
  <si>
    <t>330B9222</t>
  </si>
  <si>
    <t>57573E2E</t>
  </si>
  <si>
    <t>8D985233</t>
  </si>
  <si>
    <t>209FD66F</t>
  </si>
  <si>
    <t>DE653004</t>
  </si>
  <si>
    <t>94438494</t>
  </si>
  <si>
    <t>1E6C6E36</t>
  </si>
  <si>
    <t>19126536</t>
  </si>
  <si>
    <t>08DF70AA</t>
  </si>
  <si>
    <t>426A4317</t>
  </si>
  <si>
    <t>20736F6C</t>
  </si>
  <si>
    <t>C503C45A</t>
  </si>
  <si>
    <t>E1179528</t>
  </si>
  <si>
    <t>EA970352</t>
  </si>
  <si>
    <t>A3B8F7D2</t>
  </si>
  <si>
    <t>A2C24715</t>
  </si>
  <si>
    <t>53054C36</t>
  </si>
  <si>
    <t>C72706DE</t>
  </si>
  <si>
    <t>2A334376</t>
  </si>
  <si>
    <t>6C1F0930</t>
  </si>
  <si>
    <t>32DBB312</t>
  </si>
  <si>
    <t>2A193475</t>
  </si>
  <si>
    <t>6D224C1E</t>
  </si>
  <si>
    <t>53472E0E</t>
  </si>
  <si>
    <t>D5C32498</t>
  </si>
  <si>
    <t>D052A4AE</t>
  </si>
  <si>
    <t>3664221C</t>
  </si>
  <si>
    <t>29474A6A</t>
  </si>
  <si>
    <t>E2179ADE</t>
  </si>
  <si>
    <t>D3CDEFAD</t>
  </si>
  <si>
    <t>A44B9BC7</t>
  </si>
  <si>
    <t>4E162033</t>
  </si>
  <si>
    <t>47335119</t>
  </si>
  <si>
    <t>8B1A03DC</t>
  </si>
  <si>
    <t>38382970</t>
  </si>
  <si>
    <t>2F287827</t>
  </si>
  <si>
    <t>839BF8E6</t>
  </si>
  <si>
    <t>02256527</t>
  </si>
  <si>
    <t>713A3800</t>
  </si>
  <si>
    <t>EE91CA80</t>
  </si>
  <si>
    <t>E5D67746</t>
  </si>
  <si>
    <t>512A0015</t>
  </si>
  <si>
    <t>469B90D3</t>
  </si>
  <si>
    <t>6361662B</t>
  </si>
  <si>
    <t>58054A27</t>
  </si>
  <si>
    <t>ECCDD5F3</t>
  </si>
  <si>
    <t>5036331F</t>
  </si>
  <si>
    <t>73623839</t>
  </si>
  <si>
    <t>4405541A</t>
  </si>
  <si>
    <t>B3D6C6AE</t>
  </si>
  <si>
    <t>6D475C26</t>
  </si>
  <si>
    <t>7B8770E2</t>
  </si>
  <si>
    <t>0CA404F4</t>
  </si>
  <si>
    <t>50533954</t>
  </si>
  <si>
    <t>324C064C</t>
  </si>
  <si>
    <t>2D2BE708</t>
  </si>
  <si>
    <t>2E2C463D</t>
  </si>
  <si>
    <t>5045495D</t>
  </si>
  <si>
    <t>901D402B</t>
  </si>
  <si>
    <t>0564243E</t>
  </si>
  <si>
    <t>23EDD553</t>
  </si>
  <si>
    <t>0B090A3B</t>
  </si>
  <si>
    <t>2E652C30</t>
  </si>
  <si>
    <t>45654D08</t>
  </si>
  <si>
    <t>222D4666</t>
  </si>
  <si>
    <t>18416C6B</t>
  </si>
  <si>
    <t>9C021833</t>
  </si>
  <si>
    <t>5F732B66</t>
  </si>
  <si>
    <t>0C7A6C39</t>
  </si>
  <si>
    <t>28235C11</t>
  </si>
  <si>
    <t>2F981037</t>
  </si>
  <si>
    <t>774B753B</t>
  </si>
  <si>
    <t>6A6D465C</t>
  </si>
  <si>
    <t>1E1E7910</t>
  </si>
  <si>
    <t>988D204C</t>
  </si>
  <si>
    <t>2C4581E7</t>
  </si>
  <si>
    <t>B8CA1F00</t>
  </si>
  <si>
    <t>3A203C52</t>
  </si>
  <si>
    <t>1D021A7E</t>
  </si>
  <si>
    <t>511F451B</t>
  </si>
  <si>
    <t>5A234623</t>
  </si>
  <si>
    <t>33DC45C8</t>
  </si>
  <si>
    <t>23147003</t>
  </si>
  <si>
    <t>5C2D7F97</t>
  </si>
  <si>
    <t>680B7931</t>
  </si>
  <si>
    <t>2821181A</t>
  </si>
  <si>
    <t>2164632F</t>
  </si>
  <si>
    <t>1A58387F</t>
  </si>
  <si>
    <t>5A5D0739</t>
  </si>
  <si>
    <t>3E71751B</t>
  </si>
  <si>
    <t>3D22611F</t>
  </si>
  <si>
    <t>4EB65932</t>
  </si>
  <si>
    <t>362E713E</t>
  </si>
  <si>
    <t>8E5EC0C6</t>
  </si>
  <si>
    <t>48BEA2C8</t>
  </si>
  <si>
    <t>297A6263</t>
  </si>
  <si>
    <t>000B3803</t>
  </si>
  <si>
    <t>02F83EA7</t>
  </si>
  <si>
    <t>1E456C60</t>
  </si>
  <si>
    <t>8518C901</t>
  </si>
  <si>
    <t>7F542309</t>
  </si>
  <si>
    <t>5A370058</t>
  </si>
  <si>
    <t>3E247A0B</t>
  </si>
  <si>
    <t>5E6B056D</t>
  </si>
  <si>
    <t>C6F38271</t>
  </si>
  <si>
    <t>59164F78</t>
  </si>
  <si>
    <t>8A8EB8C4</t>
  </si>
  <si>
    <t>42FB2D1B</t>
  </si>
  <si>
    <t>437F6544</t>
  </si>
  <si>
    <t>70174806</t>
  </si>
  <si>
    <t>636F5314</t>
  </si>
  <si>
    <t>0F2C2B40</t>
  </si>
  <si>
    <t>2219087B</t>
  </si>
  <si>
    <t>5A392C1A</t>
  </si>
  <si>
    <t>364F5831</t>
  </si>
  <si>
    <t>060C777B</t>
  </si>
  <si>
    <t>1231F9C5</t>
  </si>
  <si>
    <t>5A1A5E43</t>
  </si>
  <si>
    <t>414D0762</t>
  </si>
  <si>
    <t>D8D361FE</t>
  </si>
  <si>
    <t>736B0643</t>
  </si>
  <si>
    <t>42BA6CA8</t>
  </si>
  <si>
    <t>3C10424A</t>
  </si>
  <si>
    <t>13632C49</t>
  </si>
  <si>
    <t>3C2C3D3F</t>
  </si>
  <si>
    <t>756E6A3F</t>
  </si>
  <si>
    <t>4403476B</t>
  </si>
  <si>
    <t>76E4EF69</t>
  </si>
  <si>
    <t>08A04118</t>
  </si>
  <si>
    <t>06526C98</t>
  </si>
  <si>
    <t>1A3E271E</t>
  </si>
  <si>
    <t>252E5931</t>
  </si>
  <si>
    <t>142F2F62</t>
  </si>
  <si>
    <t>AA738EAF</t>
  </si>
  <si>
    <t>3477655B</t>
  </si>
  <si>
    <t>A8F1C6C4</t>
  </si>
  <si>
    <t>7C69564C</t>
  </si>
  <si>
    <t>00443026</t>
  </si>
  <si>
    <t>38197C37</t>
  </si>
  <si>
    <t>883559BE</t>
  </si>
  <si>
    <t>5F257149</t>
  </si>
  <si>
    <t>0B4D010C</t>
  </si>
  <si>
    <t>5846294A</t>
  </si>
  <si>
    <t>54772568</t>
  </si>
  <si>
    <t>22856B17</t>
  </si>
  <si>
    <t>494E0E0C</t>
  </si>
  <si>
    <t>43646271</t>
  </si>
  <si>
    <t>54D4FDEA</t>
  </si>
  <si>
    <t>FA50DF8B</t>
  </si>
  <si>
    <t>7B4E0771</t>
  </si>
  <si>
    <t>3E8F4CDA</t>
  </si>
  <si>
    <t>7E356D1A</t>
  </si>
  <si>
    <t>50586035</t>
  </si>
  <si>
    <t>3D873D86</t>
  </si>
  <si>
    <t>60496305</t>
  </si>
  <si>
    <t>5D047D29</t>
  </si>
  <si>
    <t>601E2E0F</t>
  </si>
  <si>
    <t>0825FBB9</t>
  </si>
  <si>
    <t>375C334A</t>
  </si>
  <si>
    <t>3F151052</t>
  </si>
  <si>
    <t>3F141D21</t>
  </si>
  <si>
    <t>7F7C727A</t>
  </si>
  <si>
    <t>27085D10</t>
  </si>
  <si>
    <t>1D35303E</t>
  </si>
  <si>
    <t>1A771715</t>
  </si>
  <si>
    <t>46254F1D</t>
  </si>
  <si>
    <t>B6D0EFB3</t>
  </si>
  <si>
    <t>E6945D7E</t>
  </si>
  <si>
    <t>16181025</t>
  </si>
  <si>
    <t>5EDF34C4</t>
  </si>
  <si>
    <t>33666F46</t>
  </si>
  <si>
    <t>120E5750</t>
  </si>
  <si>
    <t>4C264343</t>
  </si>
  <si>
    <t>4D754C2B</t>
  </si>
  <si>
    <t>35C322CF</t>
  </si>
  <si>
    <t>4B146E16</t>
  </si>
  <si>
    <t>2C492E1A</t>
  </si>
  <si>
    <t>6D4B3E24</t>
  </si>
  <si>
    <t>3A567509</t>
  </si>
  <si>
    <t>5B1E5A34</t>
  </si>
  <si>
    <t>482E353C</t>
  </si>
  <si>
    <t>166A791A</t>
  </si>
  <si>
    <t>7E0C4A26</t>
  </si>
  <si>
    <t>09935CCE</t>
  </si>
  <si>
    <t>23082331</t>
  </si>
  <si>
    <t>600B734B</t>
  </si>
  <si>
    <t>3A605158</t>
  </si>
  <si>
    <t>422D7922</t>
  </si>
  <si>
    <t>285C4413</t>
  </si>
  <si>
    <t>6C51764D</t>
  </si>
  <si>
    <t>0D614668</t>
  </si>
  <si>
    <t>431F360A</t>
  </si>
  <si>
    <t>66366D43</t>
  </si>
  <si>
    <t>2D0F592D</t>
  </si>
  <si>
    <t>35023952</t>
  </si>
  <si>
    <t>1C3D3C27</t>
  </si>
  <si>
    <t>35495472</t>
  </si>
  <si>
    <t>0B3B0B72</t>
  </si>
  <si>
    <t>437F6D77</t>
  </si>
  <si>
    <t>6473656B</t>
  </si>
  <si>
    <t>32407545</t>
  </si>
  <si>
    <t>286BE630</t>
  </si>
  <si>
    <t>0B741DA1</t>
  </si>
  <si>
    <t>0C163501</t>
  </si>
  <si>
    <t>5B6F4C69</t>
  </si>
  <si>
    <t>1AB49729</t>
  </si>
  <si>
    <t>4C572025</t>
  </si>
  <si>
    <t>6C324F0E</t>
  </si>
  <si>
    <t>28DEB7DA</t>
  </si>
  <si>
    <t>2A587D31</t>
  </si>
  <si>
    <t>30244067</t>
  </si>
  <si>
    <t>7D6A1109</t>
  </si>
  <si>
    <t>5A32490E</t>
  </si>
  <si>
    <t>77244C0C</t>
  </si>
  <si>
    <t>514801F3</t>
  </si>
  <si>
    <t>D3B21FC6</t>
  </si>
  <si>
    <t>7959C02C</t>
  </si>
  <si>
    <t>7F217C56</t>
  </si>
  <si>
    <t>2161463C</t>
  </si>
  <si>
    <t>3063373B</t>
  </si>
  <si>
    <t>3F095439</t>
  </si>
  <si>
    <t>19066A25</t>
  </si>
  <si>
    <t>0FE29951</t>
  </si>
  <si>
    <t>2290A656</t>
  </si>
  <si>
    <t>59403877</t>
  </si>
  <si>
    <t>60A58D26</t>
  </si>
  <si>
    <t>75C6D6EB</t>
  </si>
  <si>
    <t>7F2E0317</t>
  </si>
  <si>
    <t>485F7A3A</t>
  </si>
  <si>
    <t>052A1365</t>
  </si>
  <si>
    <t>155D3730</t>
  </si>
  <si>
    <t>1244187C</t>
  </si>
  <si>
    <t>076B0D12</t>
  </si>
  <si>
    <t>38120761</t>
  </si>
  <si>
    <t>1C562F0F</t>
  </si>
  <si>
    <t>5C073875</t>
  </si>
  <si>
    <t>062B1B72</t>
  </si>
  <si>
    <t>543B7D35</t>
  </si>
  <si>
    <t>1E721A48</t>
  </si>
  <si>
    <t>142CA31E</t>
  </si>
  <si>
    <t>460E6142</t>
  </si>
  <si>
    <t>6F572A39</t>
  </si>
  <si>
    <t>1D1E7F03</t>
  </si>
  <si>
    <t>B71312F0</t>
  </si>
  <si>
    <t>408CD4D7</t>
  </si>
  <si>
    <t>74743406</t>
  </si>
  <si>
    <t>8417B917</t>
  </si>
  <si>
    <t>AF4CCC60</t>
  </si>
  <si>
    <t>1B267E00</t>
  </si>
  <si>
    <t>34CA50A8</t>
  </si>
  <si>
    <t>512F1639</t>
  </si>
  <si>
    <t>500F2218</t>
  </si>
  <si>
    <t>382C4617</t>
  </si>
  <si>
    <t>5F5F447C</t>
  </si>
  <si>
    <t>D222A09C</t>
  </si>
  <si>
    <t>D68A2738</t>
  </si>
  <si>
    <t>D0CB5D5D</t>
  </si>
  <si>
    <t>3D79517A</t>
  </si>
  <si>
    <t>20496648</t>
  </si>
  <si>
    <t>3C136963</t>
  </si>
  <si>
    <t>B6C7B9EA</t>
  </si>
  <si>
    <t>11154523</t>
  </si>
  <si>
    <t>63507A52</t>
  </si>
  <si>
    <t>63612C62</t>
  </si>
  <si>
    <t>F439E513</t>
  </si>
  <si>
    <t>3C494404</t>
  </si>
  <si>
    <t>0E865113</t>
  </si>
  <si>
    <t>AFDD1E7C</t>
  </si>
  <si>
    <t>D4735859</t>
  </si>
  <si>
    <t>48403633</t>
  </si>
  <si>
    <t>1C5A3720</t>
  </si>
  <si>
    <t>18243C17</t>
  </si>
  <si>
    <t>52231F53</t>
  </si>
  <si>
    <t>61534967</t>
  </si>
  <si>
    <t>77760F04</t>
  </si>
  <si>
    <t>1A51263B</t>
  </si>
  <si>
    <t>22646A2F</t>
  </si>
  <si>
    <t>6F473D2E</t>
  </si>
  <si>
    <t>49042B4A</t>
  </si>
  <si>
    <t>4D4E4E77</t>
  </si>
  <si>
    <t>55720C2F</t>
  </si>
  <si>
    <t>09642033</t>
  </si>
  <si>
    <t>8F1FEFCE</t>
  </si>
  <si>
    <t>38E557C7</t>
  </si>
  <si>
    <t>07564471</t>
  </si>
  <si>
    <t>78606518</t>
  </si>
  <si>
    <t>196B0E4D</t>
  </si>
  <si>
    <t>272D4B30</t>
  </si>
  <si>
    <t>17271F24</t>
  </si>
  <si>
    <t>0752F9B6</t>
  </si>
  <si>
    <t>DCFF35D5</t>
  </si>
  <si>
    <t>80739F78</t>
  </si>
  <si>
    <t>B1501979</t>
  </si>
  <si>
    <t>2B20CC9C</t>
  </si>
  <si>
    <t>D6EF0BDC</t>
  </si>
  <si>
    <t>01207211</t>
  </si>
  <si>
    <t>5F301A15</t>
  </si>
  <si>
    <t>F6227E6C</t>
  </si>
  <si>
    <t>0D74210F</t>
  </si>
  <si>
    <t>6E07052C</t>
  </si>
  <si>
    <t>BE65D38E</t>
  </si>
  <si>
    <t>1C653E49</t>
  </si>
  <si>
    <t>127C0F35</t>
  </si>
  <si>
    <t>3E116223</t>
  </si>
  <si>
    <t>23235F2D</t>
  </si>
  <si>
    <t>60E5B95A</t>
  </si>
  <si>
    <t>2D838BCB</t>
  </si>
  <si>
    <t>0B1D226A</t>
  </si>
  <si>
    <t>1C5B4468</t>
  </si>
  <si>
    <t>09BD255F</t>
  </si>
  <si>
    <t>4F334914</t>
  </si>
  <si>
    <t>646D2653</t>
  </si>
  <si>
    <t>D745C38D</t>
  </si>
  <si>
    <t>6E1C1E61</t>
  </si>
  <si>
    <t>771F093B</t>
  </si>
  <si>
    <t>400E0A1A</t>
  </si>
  <si>
    <t>7F2F3568</t>
  </si>
  <si>
    <t>56C7F4FA</t>
  </si>
  <si>
    <t>7A301975</t>
  </si>
  <si>
    <t>D86846FD</t>
  </si>
  <si>
    <t>F16401FC</t>
  </si>
  <si>
    <t>349B891B</t>
  </si>
  <si>
    <t>5874246F</t>
  </si>
  <si>
    <t>28316A41</t>
  </si>
  <si>
    <t>5B88BB03</t>
  </si>
  <si>
    <t>145A4E6F</t>
  </si>
  <si>
    <t>7BEF69C5</t>
  </si>
  <si>
    <t>0601307F</t>
  </si>
  <si>
    <t>9F0105B4</t>
  </si>
  <si>
    <t>4D8AC261</t>
  </si>
  <si>
    <t>690F6A7F</t>
  </si>
  <si>
    <t>3A1A2960</t>
  </si>
  <si>
    <t>06FB0406</t>
  </si>
  <si>
    <t>FD906CC9</t>
  </si>
  <si>
    <t>5D3A0B26</t>
  </si>
  <si>
    <t>04288A21</t>
  </si>
  <si>
    <t>9FC0D682</t>
  </si>
  <si>
    <t>10397867</t>
  </si>
  <si>
    <t>8C65DAE6</t>
  </si>
  <si>
    <t>7255E186</t>
  </si>
  <si>
    <t>9694E214</t>
  </si>
  <si>
    <t>C6D2504A</t>
  </si>
  <si>
    <t>19607860</t>
  </si>
  <si>
    <t>6C390F0D</t>
  </si>
  <si>
    <t>1E640D31</t>
  </si>
  <si>
    <t>696A5236</t>
  </si>
  <si>
    <t>427A4E3F</t>
  </si>
  <si>
    <t>1E0C310C</t>
  </si>
  <si>
    <t>22765B37</t>
  </si>
  <si>
    <t>1F7D6006</t>
  </si>
  <si>
    <t>39585C2D</t>
  </si>
  <si>
    <t>F14D1EAC</t>
  </si>
  <si>
    <t>47493C7A</t>
  </si>
  <si>
    <t>BE1F96E4</t>
  </si>
  <si>
    <t>2B6A7116</t>
  </si>
  <si>
    <t>537C3B58</t>
  </si>
  <si>
    <t>33661C05</t>
  </si>
  <si>
    <t>083F2D2C</t>
  </si>
  <si>
    <t>4A25AD07</t>
  </si>
  <si>
    <t>5D415D54</t>
  </si>
  <si>
    <t>7AB3FC9D</t>
  </si>
  <si>
    <t>7546591B</t>
  </si>
  <si>
    <t>3E6B1873</t>
  </si>
  <si>
    <t>3228265C</t>
  </si>
  <si>
    <t>08A7168C</t>
  </si>
  <si>
    <t>5D40015C</t>
  </si>
  <si>
    <t>4D030E52</t>
  </si>
  <si>
    <t>43240200</t>
  </si>
  <si>
    <t>42390838</t>
  </si>
  <si>
    <t>13234FA1</t>
  </si>
  <si>
    <t>D7B37BC9</t>
  </si>
  <si>
    <t>3D61002C</t>
  </si>
  <si>
    <t>0F451213</t>
  </si>
  <si>
    <t>155A6D56</t>
  </si>
  <si>
    <t>1E3FC7BE</t>
  </si>
  <si>
    <t>75266E47</t>
  </si>
  <si>
    <t>14232F24</t>
  </si>
  <si>
    <t>60ECE9DE</t>
  </si>
  <si>
    <t>51605779</t>
  </si>
  <si>
    <t>3378357A</t>
  </si>
  <si>
    <t>629C3559</t>
  </si>
  <si>
    <t>774DF942</t>
  </si>
  <si>
    <t>1A73A9E0</t>
  </si>
  <si>
    <t>3032694F</t>
  </si>
  <si>
    <t>5239626C</t>
  </si>
  <si>
    <t>213C6E1D</t>
  </si>
  <si>
    <t>7B4B1E4B</t>
  </si>
  <si>
    <t>6F6C1676</t>
  </si>
  <si>
    <t>6A598753</t>
  </si>
  <si>
    <t>51367C17</t>
  </si>
  <si>
    <t>56B4E405</t>
  </si>
  <si>
    <t>486F3940</t>
  </si>
  <si>
    <t>6F797A6D</t>
  </si>
  <si>
    <t>0B0E456C</t>
  </si>
  <si>
    <t>12203E67</t>
  </si>
  <si>
    <t>4C5F63DA</t>
  </si>
  <si>
    <t>6E005345</t>
  </si>
  <si>
    <t>D4F6B4EE</t>
  </si>
  <si>
    <t>747C676F</t>
  </si>
  <si>
    <t>EF4B92B9</t>
  </si>
  <si>
    <t>2E4ACFC8</t>
  </si>
  <si>
    <t>08716E53</t>
  </si>
  <si>
    <t>582D0D49</t>
  </si>
  <si>
    <t>0C0D184E</t>
  </si>
  <si>
    <t>48345954</t>
  </si>
  <si>
    <t>82DC8AC0</t>
  </si>
  <si>
    <t>11760773</t>
  </si>
  <si>
    <t>67185E39</t>
  </si>
  <si>
    <t>2419304D</t>
  </si>
  <si>
    <t>5E20284B</t>
  </si>
  <si>
    <t>F1DD4791</t>
  </si>
  <si>
    <t>6D136E42</t>
  </si>
  <si>
    <t>61765F37</t>
  </si>
  <si>
    <t>32245325</t>
  </si>
  <si>
    <t>6EBE8C73</t>
  </si>
  <si>
    <t>17421236</t>
  </si>
  <si>
    <t>515A262E</t>
  </si>
  <si>
    <t>3F465462</t>
  </si>
  <si>
    <t>49005B26</t>
  </si>
  <si>
    <t>236C3C4A</t>
  </si>
  <si>
    <t>043D004C</t>
  </si>
  <si>
    <t>6C7B790A</t>
  </si>
  <si>
    <t>79501526</t>
  </si>
  <si>
    <t>4849386B</t>
  </si>
  <si>
    <t>63040E32</t>
  </si>
  <si>
    <t>3E44451E</t>
  </si>
  <si>
    <t>1C064F2A</t>
  </si>
  <si>
    <t>054C0534</t>
  </si>
  <si>
    <t>D970DF21</t>
  </si>
  <si>
    <t>3C2F1A44</t>
  </si>
  <si>
    <t>4F0B5970</t>
  </si>
  <si>
    <t>03373940</t>
  </si>
  <si>
    <t>234D9C96</t>
  </si>
  <si>
    <t>7BF5CEFD</t>
  </si>
  <si>
    <t>54260D54</t>
  </si>
  <si>
    <t>5F475304</t>
  </si>
  <si>
    <t>45681B68</t>
  </si>
  <si>
    <t>64B2C7FA</t>
  </si>
  <si>
    <t>7A486D57</t>
  </si>
  <si>
    <t>14F2B430</t>
  </si>
  <si>
    <t>1F515142</t>
  </si>
  <si>
    <t>7A007656</t>
  </si>
  <si>
    <t>763B1A23</t>
  </si>
  <si>
    <t>A764CBA7</t>
  </si>
  <si>
    <t>2E406768</t>
  </si>
  <si>
    <t>E40BD9E7</t>
  </si>
  <si>
    <t>6A593C35</t>
  </si>
  <si>
    <t>1A4C3C60</t>
  </si>
  <si>
    <t>01152304</t>
  </si>
  <si>
    <t>0F487915</t>
  </si>
  <si>
    <t>6E16361E</t>
  </si>
  <si>
    <t>1B55070F</t>
  </si>
  <si>
    <t>F2DDE3F4</t>
  </si>
  <si>
    <t>2D2A5455</t>
  </si>
  <si>
    <t>4B9EF965</t>
  </si>
  <si>
    <t>02537976</t>
  </si>
  <si>
    <t>2A785109</t>
  </si>
  <si>
    <t>651460C6</t>
  </si>
  <si>
    <t>0A317603</t>
  </si>
  <si>
    <t>58390155</t>
  </si>
  <si>
    <t>3408470A</t>
  </si>
  <si>
    <t>1037665D</t>
  </si>
  <si>
    <t>412DFC93</t>
  </si>
  <si>
    <t>42602A4B</t>
  </si>
  <si>
    <t>342A770B</t>
  </si>
  <si>
    <t>3F0D337E</t>
  </si>
  <si>
    <t>4D2B0305</t>
  </si>
  <si>
    <t>E8BF2B1B</t>
  </si>
  <si>
    <t>0D213F0C</t>
  </si>
  <si>
    <t>B4CD04BB</t>
  </si>
  <si>
    <t>754C3268</t>
  </si>
  <si>
    <t>6B356E17</t>
  </si>
  <si>
    <t>237B3F31</t>
  </si>
  <si>
    <t>5727648D</t>
  </si>
  <si>
    <t>D1C63BA5</t>
  </si>
  <si>
    <t>A2FA26C4</t>
  </si>
  <si>
    <t>0A643F6C</t>
  </si>
  <si>
    <t>06EFD09D</t>
  </si>
  <si>
    <t>08CB87A7</t>
  </si>
  <si>
    <t>7AB68ABB</t>
  </si>
  <si>
    <t>7B6A742C</t>
  </si>
  <si>
    <t>7D766536</t>
  </si>
  <si>
    <t>762A5DD2</t>
  </si>
  <si>
    <t>73113440</t>
  </si>
  <si>
    <t>C083E99D</t>
  </si>
  <si>
    <t>2C332354</t>
  </si>
  <si>
    <t>5553272B</t>
  </si>
  <si>
    <t>6265DF03</t>
  </si>
  <si>
    <t>06015061</t>
  </si>
  <si>
    <t>6236711E</t>
  </si>
  <si>
    <t>D3E95E21</t>
  </si>
  <si>
    <t>635E40E4</t>
  </si>
  <si>
    <t>6F461AAA</t>
  </si>
  <si>
    <t>F9045376</t>
  </si>
  <si>
    <t>2F124CFE</t>
  </si>
  <si>
    <t>24343350</t>
  </si>
  <si>
    <t>67496F46</t>
  </si>
  <si>
    <t>8870A534</t>
  </si>
  <si>
    <t>81BD83A6</t>
  </si>
  <si>
    <t>571A480E</t>
  </si>
  <si>
    <t>5B3F3C51</t>
  </si>
  <si>
    <t>DC848FA0</t>
  </si>
  <si>
    <t>7E6E4C75</t>
  </si>
  <si>
    <t>2387D8DF</t>
  </si>
  <si>
    <t>10BC8C74</t>
  </si>
  <si>
    <t>2C740B3D</t>
  </si>
  <si>
    <t>2D198767</t>
  </si>
  <si>
    <t>1A09056A</t>
  </si>
  <si>
    <t>8C8AA5CB</t>
  </si>
  <si>
    <t>93EE4B34</t>
  </si>
  <si>
    <t>071C0A37</t>
  </si>
  <si>
    <t>535C0D22</t>
  </si>
  <si>
    <t>28103712</t>
  </si>
  <si>
    <t>0B4A5A3B</t>
  </si>
  <si>
    <t>3A3D2F20</t>
  </si>
  <si>
    <t>6E0B3664</t>
  </si>
  <si>
    <t>1350B123</t>
  </si>
  <si>
    <t>7C4A6D32</t>
  </si>
  <si>
    <t>A4AA5204</t>
  </si>
  <si>
    <t>317B7216</t>
  </si>
  <si>
    <t>1A555F59</t>
  </si>
  <si>
    <t>5020403B</t>
  </si>
  <si>
    <t>BA14AEC2</t>
  </si>
  <si>
    <t>85D63D41</t>
  </si>
  <si>
    <t>6359B71D</t>
  </si>
  <si>
    <t>CDC8D763</t>
  </si>
  <si>
    <t>0912146C</t>
  </si>
  <si>
    <t>7B5A2847</t>
  </si>
  <si>
    <t>08400674</t>
  </si>
  <si>
    <t>6C19E4AB</t>
  </si>
  <si>
    <t>2703091F</t>
  </si>
  <si>
    <t>54730C13</t>
  </si>
  <si>
    <t>390B4936</t>
  </si>
  <si>
    <t>1A51053C</t>
  </si>
  <si>
    <t>17241859</t>
  </si>
  <si>
    <t>37191D50</t>
  </si>
  <si>
    <t>0730705E</t>
  </si>
  <si>
    <t>DE4FCAF3</t>
  </si>
  <si>
    <t>6B272F76</t>
  </si>
  <si>
    <t>5D403A79</t>
  </si>
  <si>
    <t>26151405</t>
  </si>
  <si>
    <t>7C020C70</t>
  </si>
  <si>
    <t>406A256A</t>
  </si>
  <si>
    <t>F41D2BB4</t>
  </si>
  <si>
    <t>263A6162</t>
  </si>
  <si>
    <t>633D1344</t>
  </si>
  <si>
    <t>2C1A120E</t>
  </si>
  <si>
    <t>2F6F4D03</t>
  </si>
  <si>
    <t>2D240333</t>
  </si>
  <si>
    <t>431E5D76</t>
  </si>
  <si>
    <t>0E8F4589</t>
  </si>
  <si>
    <t>51241199</t>
  </si>
  <si>
    <t>2E7E230F</t>
  </si>
  <si>
    <t>3B597C3F</t>
  </si>
  <si>
    <t>86058EBF</t>
  </si>
  <si>
    <t>103F2649</t>
  </si>
  <si>
    <t>5A0A3F44</t>
  </si>
  <si>
    <t>9718C628</t>
  </si>
  <si>
    <t>A68A8CB8</t>
  </si>
  <si>
    <t>177E503F</t>
  </si>
  <si>
    <t>7F0F3C41</t>
  </si>
  <si>
    <t>77BB3DB9</t>
  </si>
  <si>
    <t>526F3613</t>
  </si>
  <si>
    <t>2E3B2B63</t>
  </si>
  <si>
    <t>184DE006</t>
  </si>
  <si>
    <t>4D7C465B</t>
  </si>
  <si>
    <t>46046165</t>
  </si>
  <si>
    <t>3830047E</t>
  </si>
  <si>
    <t>13682E15</t>
  </si>
  <si>
    <t>49213875</t>
  </si>
  <si>
    <t>F3400DE2</t>
  </si>
  <si>
    <t>7B515C77</t>
  </si>
  <si>
    <t>6B43401A</t>
  </si>
  <si>
    <t>48908F5F</t>
  </si>
  <si>
    <t>362F246B</t>
  </si>
  <si>
    <t>654E6964</t>
  </si>
  <si>
    <t>41170F73</t>
  </si>
  <si>
    <t>05693918</t>
  </si>
  <si>
    <t>9E432E21</t>
  </si>
  <si>
    <t>62003D47</t>
  </si>
  <si>
    <t>A049DB54</t>
  </si>
  <si>
    <t>2978623F</t>
  </si>
  <si>
    <t>F75AF231</t>
  </si>
  <si>
    <t>773F192F</t>
  </si>
  <si>
    <t>0D434D64</t>
  </si>
  <si>
    <t>CA6EF2C2</t>
  </si>
  <si>
    <t>7831713C</t>
  </si>
  <si>
    <t>634F5B67</t>
  </si>
  <si>
    <t>3B1E7C4E</t>
  </si>
  <si>
    <t>4D3C5B42</t>
  </si>
  <si>
    <t>4527E505</t>
  </si>
  <si>
    <t>2948531C</t>
  </si>
  <si>
    <t>48547423</t>
  </si>
  <si>
    <t>716F3437</t>
  </si>
  <si>
    <t>73497C14</t>
  </si>
  <si>
    <t>476B3FC2</t>
  </si>
  <si>
    <t>1A3C091F</t>
  </si>
  <si>
    <t>0E786A07</t>
  </si>
  <si>
    <t>0A53203C</t>
  </si>
  <si>
    <t>27183533</t>
  </si>
  <si>
    <t>745F393E</t>
  </si>
  <si>
    <t>9AC86A89</t>
  </si>
  <si>
    <t>6A090559</t>
  </si>
  <si>
    <t>455C514B</t>
  </si>
  <si>
    <t>6E50632E</t>
  </si>
  <si>
    <t>3C275B26</t>
  </si>
  <si>
    <t>38252D2A</t>
  </si>
  <si>
    <t>0B611611</t>
  </si>
  <si>
    <t>7B001719</t>
  </si>
  <si>
    <t>24657D33</t>
  </si>
  <si>
    <t>29B1BBF2</t>
  </si>
  <si>
    <t>5B726270</t>
  </si>
  <si>
    <t>3A117246</t>
  </si>
  <si>
    <t>7E480E38</t>
  </si>
  <si>
    <t>BEE52E55</t>
  </si>
  <si>
    <t>FD3F8987</t>
  </si>
  <si>
    <t>6E184623</t>
  </si>
  <si>
    <t>4AD107E9</t>
  </si>
  <si>
    <t>129978E1</t>
  </si>
  <si>
    <t>7E64130A</t>
  </si>
  <si>
    <t>55135152</t>
  </si>
  <si>
    <t>1F60143E</t>
  </si>
  <si>
    <t>C149C01D</t>
  </si>
  <si>
    <t>7E47660A</t>
  </si>
  <si>
    <t>79146341</t>
  </si>
  <si>
    <t>021E0C3D</t>
  </si>
  <si>
    <t>63347B13</t>
  </si>
  <si>
    <t>01442476</t>
  </si>
  <si>
    <t>45C0B61E</t>
  </si>
  <si>
    <t>020F0057</t>
  </si>
  <si>
    <t>0E3A1701</t>
  </si>
  <si>
    <t>407C7B39</t>
  </si>
  <si>
    <t>4D04C5B6</t>
  </si>
  <si>
    <t>2A470216</t>
  </si>
  <si>
    <t>40192041</t>
  </si>
  <si>
    <t>40697636</t>
  </si>
  <si>
    <t>7D2E4A11</t>
  </si>
  <si>
    <t>41100703</t>
  </si>
  <si>
    <t>1A363C01</t>
  </si>
  <si>
    <t>64515303</t>
  </si>
  <si>
    <t>7D362860</t>
  </si>
  <si>
    <t>5A291B66</t>
  </si>
  <si>
    <t>02642507</t>
  </si>
  <si>
    <t>CAE33F93</t>
  </si>
  <si>
    <t>87BAE04D</t>
  </si>
  <si>
    <t>1B2F5E1B</t>
  </si>
  <si>
    <t>3C436274</t>
  </si>
  <si>
    <t>6D0B146E</t>
  </si>
  <si>
    <t>737F0869</t>
  </si>
  <si>
    <t>45220E3C</t>
  </si>
  <si>
    <t>141F2F52</t>
  </si>
  <si>
    <t>FEDB7ABA</t>
  </si>
  <si>
    <t>FBB92F90</t>
  </si>
  <si>
    <t>0BE32E5C</t>
  </si>
  <si>
    <t>4A553C02</t>
  </si>
  <si>
    <t>5D998316</t>
  </si>
  <si>
    <t>1EFC539C</t>
  </si>
  <si>
    <t>203B5D25</t>
  </si>
  <si>
    <t>EB7D2527</t>
  </si>
  <si>
    <t>DF5B6579</t>
  </si>
  <si>
    <t>41216A0C</t>
  </si>
  <si>
    <t>B2122A0D</t>
  </si>
  <si>
    <t>1855395A</t>
  </si>
  <si>
    <t>34E6B995</t>
  </si>
  <si>
    <t>696C5138</t>
  </si>
  <si>
    <t>643A7256</t>
  </si>
  <si>
    <t>365E6604</t>
  </si>
  <si>
    <t>802A4BE8</t>
  </si>
  <si>
    <t>471B6B48</t>
  </si>
  <si>
    <t>BBCA9133</t>
  </si>
  <si>
    <t>6E637F20</t>
  </si>
  <si>
    <t>1B71007C</t>
  </si>
  <si>
    <t>F84E367B</t>
  </si>
  <si>
    <t>EFACEBD5</t>
  </si>
  <si>
    <t>0F0D5C32</t>
  </si>
  <si>
    <t>0779EE6A</t>
  </si>
  <si>
    <t>2A2D1C74</t>
  </si>
  <si>
    <t>6E510D33</t>
  </si>
  <si>
    <t>38102935</t>
  </si>
  <si>
    <t>B503E951</t>
  </si>
  <si>
    <t>15415419</t>
  </si>
  <si>
    <t>6CA10CE1</t>
  </si>
  <si>
    <t>41046B5E</t>
  </si>
  <si>
    <t>1C0E4510</t>
  </si>
  <si>
    <t>3D87984C</t>
  </si>
  <si>
    <t>B9D30CB7</t>
  </si>
  <si>
    <t>392A98CD</t>
  </si>
  <si>
    <t>2522686F</t>
  </si>
  <si>
    <t>7E4F2020</t>
  </si>
  <si>
    <t>FC7E0D28</t>
  </si>
  <si>
    <t>40632217</t>
  </si>
  <si>
    <t>F4F91130</t>
  </si>
  <si>
    <t>054C347D</t>
  </si>
  <si>
    <t>45085516</t>
  </si>
  <si>
    <t>267BBC47</t>
  </si>
  <si>
    <t>9DAFF07C</t>
  </si>
  <si>
    <t>D8503DF5</t>
  </si>
  <si>
    <t>6875420F</t>
  </si>
  <si>
    <t>61C836B3</t>
  </si>
  <si>
    <t>A0A4A0A2</t>
  </si>
  <si>
    <t>6B703A3D</t>
  </si>
  <si>
    <t>CE496233</t>
  </si>
  <si>
    <t>5F512575</t>
  </si>
  <si>
    <t>B247F38C</t>
  </si>
  <si>
    <t>6B26EED9</t>
  </si>
  <si>
    <t>7B7C3463</t>
  </si>
  <si>
    <t>0A8F450F</t>
  </si>
  <si>
    <t>46715F28</t>
  </si>
  <si>
    <t>20085C5C</t>
  </si>
  <si>
    <t>57014F53</t>
  </si>
  <si>
    <t>BC371018</t>
  </si>
  <si>
    <t>81327CE4</t>
  </si>
  <si>
    <t>2044061A</t>
  </si>
  <si>
    <t>55444E1A</t>
  </si>
  <si>
    <t>11432F37</t>
  </si>
  <si>
    <t>FB260529</t>
  </si>
  <si>
    <t>03020C72</t>
  </si>
  <si>
    <t>217F4207</t>
  </si>
  <si>
    <t>6C2FCEF0</t>
  </si>
  <si>
    <t>839A5796</t>
  </si>
  <si>
    <t>E189DEAE</t>
  </si>
  <si>
    <t>6E5DF2F1</t>
  </si>
  <si>
    <t>334E0E57</t>
  </si>
  <si>
    <t>0C1B5108</t>
  </si>
  <si>
    <t>DD23D717</t>
  </si>
  <si>
    <t>47402372</t>
  </si>
  <si>
    <t>7E15561A</t>
  </si>
  <si>
    <t>661E012D</t>
  </si>
  <si>
    <t>89A6A1E8</t>
  </si>
  <si>
    <t>2B1F6716</t>
  </si>
  <si>
    <t>19630D03</t>
  </si>
  <si>
    <t>18590B00</t>
  </si>
  <si>
    <t>563D4B30</t>
  </si>
  <si>
    <t>4B060F00</t>
  </si>
  <si>
    <t>BDC4F15A</t>
  </si>
  <si>
    <t>290D65DC</t>
  </si>
  <si>
    <t>3340747B</t>
  </si>
  <si>
    <t>00A6EC07</t>
  </si>
  <si>
    <t>3E6F7C46</t>
  </si>
  <si>
    <t>254FE3C2</t>
  </si>
  <si>
    <t>57476F07</t>
  </si>
  <si>
    <t>260A7C7F</t>
  </si>
  <si>
    <t>E7F6D3E5</t>
  </si>
  <si>
    <t>5051335A</t>
  </si>
  <si>
    <t>FC2E73C3</t>
  </si>
  <si>
    <t>0D403E03</t>
  </si>
  <si>
    <t>7C68451C</t>
  </si>
  <si>
    <t>143D2A65</t>
  </si>
  <si>
    <t>94A75CF0</t>
  </si>
  <si>
    <t>226D5776</t>
  </si>
  <si>
    <t>0970152E</t>
  </si>
  <si>
    <t>995BB780</t>
  </si>
  <si>
    <t>285E5845</t>
  </si>
  <si>
    <t>6C246709</t>
  </si>
  <si>
    <t>9CAEE601</t>
  </si>
  <si>
    <t>3778091F</t>
  </si>
  <si>
    <t>2F38A4E0</t>
  </si>
  <si>
    <t>416E6D61</t>
  </si>
  <si>
    <t>80BCED83</t>
  </si>
  <si>
    <t>1E5D3C0A</t>
  </si>
  <si>
    <t>10321241</t>
  </si>
  <si>
    <t>4B3B1E17</t>
  </si>
  <si>
    <t>35307E4D</t>
  </si>
  <si>
    <t>75164453</t>
  </si>
  <si>
    <t>3F493E65</t>
  </si>
  <si>
    <t>103D6634</t>
  </si>
  <si>
    <t>4D99C7C5</t>
  </si>
  <si>
    <t>0D2C4E63</t>
  </si>
  <si>
    <t>0F657C5E</t>
  </si>
  <si>
    <t>767B160B</t>
  </si>
  <si>
    <t>7A683650</t>
  </si>
  <si>
    <t>55382F62</t>
  </si>
  <si>
    <t>8B69751D</t>
  </si>
  <si>
    <t>7D320D03</t>
  </si>
  <si>
    <t>293D5417</t>
  </si>
  <si>
    <t>2D73705E</t>
  </si>
  <si>
    <t>5D6B4A54</t>
  </si>
  <si>
    <t>41335434</t>
  </si>
  <si>
    <t>204BC6E9</t>
  </si>
  <si>
    <t>95BA399F</t>
  </si>
  <si>
    <t>992B23F7</t>
  </si>
  <si>
    <t>58AD228D</t>
  </si>
  <si>
    <t>3C513B66</t>
  </si>
  <si>
    <t>714F2017</t>
  </si>
  <si>
    <t>19252834</t>
  </si>
  <si>
    <t>87F65F1C</t>
  </si>
  <si>
    <t>08792565</t>
  </si>
  <si>
    <t>6CB72084</t>
  </si>
  <si>
    <t>66636C16</t>
  </si>
  <si>
    <t>C6699266</t>
  </si>
  <si>
    <t>2F97A102</t>
  </si>
  <si>
    <t>41654710</t>
  </si>
  <si>
    <t>31E96570</t>
  </si>
  <si>
    <t>4F70011A</t>
  </si>
  <si>
    <t>4922506A</t>
  </si>
  <si>
    <t>37341D5C</t>
  </si>
  <si>
    <t>221E2F4E</t>
  </si>
  <si>
    <t>57484D7B</t>
  </si>
  <si>
    <t>9C4FE033</t>
  </si>
  <si>
    <t>7A5A3350</t>
  </si>
  <si>
    <t>67082964</t>
  </si>
  <si>
    <t>2F022145</t>
  </si>
  <si>
    <t>44625854</t>
  </si>
  <si>
    <t>75535F1A</t>
  </si>
  <si>
    <t>69A543D0</t>
  </si>
  <si>
    <t>311E6947</t>
  </si>
  <si>
    <t>6C3714E1</t>
  </si>
  <si>
    <t>4E7F0146</t>
  </si>
  <si>
    <t>FF4BC533</t>
  </si>
  <si>
    <t>0568213C</t>
  </si>
  <si>
    <t>135C2949</t>
  </si>
  <si>
    <t>712C676B</t>
  </si>
  <si>
    <t>074FE3B8</t>
  </si>
  <si>
    <t>3729207E</t>
  </si>
  <si>
    <t>4F037D28</t>
  </si>
  <si>
    <t>69CD19EF</t>
  </si>
  <si>
    <t>C976F654</t>
  </si>
  <si>
    <t>0632544A</t>
  </si>
  <si>
    <t>6341255C</t>
  </si>
  <si>
    <t>721E7A04</t>
  </si>
  <si>
    <t>1253187F</t>
  </si>
  <si>
    <t>4E5C0A59</t>
  </si>
  <si>
    <t>61572B39</t>
  </si>
  <si>
    <t>50182A06</t>
  </si>
  <si>
    <t>5524C10D</t>
  </si>
  <si>
    <t>37070400</t>
  </si>
  <si>
    <t>6644177A</t>
  </si>
  <si>
    <t>00264D0C</t>
  </si>
  <si>
    <t>2D89E3AD</t>
  </si>
  <si>
    <t>110D537D</t>
  </si>
  <si>
    <t>597D5408</t>
  </si>
  <si>
    <t>44420E04</t>
  </si>
  <si>
    <t>23320A03</t>
  </si>
  <si>
    <t>15257824</t>
  </si>
  <si>
    <t>5ECB48F6</t>
  </si>
  <si>
    <t>475F4233</t>
  </si>
  <si>
    <t>70586107</t>
  </si>
  <si>
    <t>5E7E2723</t>
  </si>
  <si>
    <t>366F166E</t>
  </si>
  <si>
    <t>01653704</t>
  </si>
  <si>
    <t>75552C4C</t>
  </si>
  <si>
    <t>64E29BEB</t>
  </si>
  <si>
    <t>5D0D7A32</t>
  </si>
  <si>
    <t>44017E45</t>
  </si>
  <si>
    <t>73174B30</t>
  </si>
  <si>
    <t>394C2812</t>
  </si>
  <si>
    <t>2FC77ECF</t>
  </si>
  <si>
    <t>2630B023</t>
  </si>
  <si>
    <t>76880A8D</t>
  </si>
  <si>
    <t>71055466</t>
  </si>
  <si>
    <t>6A1C6523</t>
  </si>
  <si>
    <t>196D3E3A</t>
  </si>
  <si>
    <t>701E105A</t>
  </si>
  <si>
    <t>083398F3</t>
  </si>
  <si>
    <t>07D8DC9C</t>
  </si>
  <si>
    <t>7620E167</t>
  </si>
  <si>
    <t>48157C6B</t>
  </si>
  <si>
    <t>38582866</t>
  </si>
  <si>
    <t>571D2243</t>
  </si>
  <si>
    <t>21430F5C</t>
  </si>
  <si>
    <t>34C615F4</t>
  </si>
  <si>
    <t>70F0466D</t>
  </si>
  <si>
    <t>401E7D54</t>
  </si>
  <si>
    <t>1B65267A</t>
  </si>
  <si>
    <t>3704435C</t>
  </si>
  <si>
    <t>D783FE8C</t>
  </si>
  <si>
    <t>7E033564</t>
  </si>
  <si>
    <t>1F0E2166</t>
  </si>
  <si>
    <t>3C39EFAB</t>
  </si>
  <si>
    <t>7F1E5B09</t>
  </si>
  <si>
    <t>731A4460</t>
  </si>
  <si>
    <t>9389C0C6</t>
  </si>
  <si>
    <t>332A620C</t>
  </si>
  <si>
    <t>4A266502</t>
  </si>
  <si>
    <t>495C0662</t>
  </si>
  <si>
    <t>241A464D</t>
  </si>
  <si>
    <t>37794A02</t>
  </si>
  <si>
    <t>36172D08</t>
  </si>
  <si>
    <t>44573A15</t>
  </si>
  <si>
    <t>9806D5EC</t>
  </si>
  <si>
    <t>2C343025</t>
  </si>
  <si>
    <t>3038296B</t>
  </si>
  <si>
    <t>455C4E12</t>
  </si>
  <si>
    <t>5F6D6C67</t>
  </si>
  <si>
    <t>130B783A</t>
  </si>
  <si>
    <t>1F6C4F02</t>
  </si>
  <si>
    <t>8A790CB8</t>
  </si>
  <si>
    <t>72733627</t>
  </si>
  <si>
    <t>0C720953</t>
  </si>
  <si>
    <t>003B5D49</t>
  </si>
  <si>
    <t>5482D61C</t>
  </si>
  <si>
    <t>4EB1C4D7</t>
  </si>
  <si>
    <t>939BAFF2</t>
  </si>
  <si>
    <t>24553423</t>
  </si>
  <si>
    <t>7875245E</t>
  </si>
  <si>
    <t>343B2B09</t>
  </si>
  <si>
    <t>555E4255</t>
  </si>
  <si>
    <t>A8EA8B60</t>
  </si>
  <si>
    <t>36A24222</t>
  </si>
  <si>
    <t>5A1C350F</t>
  </si>
  <si>
    <t>51233119</t>
  </si>
  <si>
    <t>7338321C</t>
  </si>
  <si>
    <t>2B3D4F7A</t>
  </si>
  <si>
    <t>0F063E3C</t>
  </si>
  <si>
    <t>6678076D</t>
  </si>
  <si>
    <t>7B142C7F</t>
  </si>
  <si>
    <t>6201A868</t>
  </si>
  <si>
    <t>1E4C5D20</t>
  </si>
  <si>
    <t>1A6F5933</t>
  </si>
  <si>
    <t>EB69AEC3</t>
  </si>
  <si>
    <t>70424C7E</t>
  </si>
  <si>
    <t>530646FC</t>
  </si>
  <si>
    <t>33477B1F</t>
  </si>
  <si>
    <t>074A6D2D</t>
  </si>
  <si>
    <t>A95F8088</t>
  </si>
  <si>
    <t>72103C27</t>
  </si>
  <si>
    <t>51272D5B</t>
  </si>
  <si>
    <t>3B35AA33</t>
  </si>
  <si>
    <t>D4A15060</t>
  </si>
  <si>
    <t>FEABD730</t>
  </si>
  <si>
    <t>3531054C</t>
  </si>
  <si>
    <t>0914410D</t>
  </si>
  <si>
    <t>AE99A54C</t>
  </si>
  <si>
    <t>4C191308</t>
  </si>
  <si>
    <t>4D416E7F</t>
  </si>
  <si>
    <t>8799C1EB</t>
  </si>
  <si>
    <t>732D6B29</t>
  </si>
  <si>
    <t>0F643224</t>
  </si>
  <si>
    <t>2434560C</t>
  </si>
  <si>
    <t>29511B18</t>
  </si>
  <si>
    <t>50F1B266</t>
  </si>
  <si>
    <t>2A08AE03</t>
  </si>
  <si>
    <t>00EE6E26</t>
  </si>
  <si>
    <t>67020C23</t>
  </si>
  <si>
    <t>72594F34</t>
  </si>
  <si>
    <t>0B582855</t>
  </si>
  <si>
    <t>61423C6A</t>
  </si>
  <si>
    <t>7AF68A30</t>
  </si>
  <si>
    <t>570B5A37</t>
  </si>
  <si>
    <t>562A513A</t>
  </si>
  <si>
    <t>5CB0FF18</t>
  </si>
  <si>
    <t>487C4FF3</t>
  </si>
  <si>
    <t>47D733E3</t>
  </si>
  <si>
    <t>365A2206</t>
  </si>
  <si>
    <t>6CF5AE41</t>
  </si>
  <si>
    <t>7B1C3D5F</t>
  </si>
  <si>
    <t>09656A00</t>
  </si>
  <si>
    <t>7C152E0E</t>
  </si>
  <si>
    <t>0C1D5226</t>
  </si>
  <si>
    <t>2C6D2768</t>
  </si>
  <si>
    <t>73F85663</t>
  </si>
  <si>
    <t>00196C77</t>
  </si>
  <si>
    <t>2F3B6675</t>
  </si>
  <si>
    <t>6F1DEA1B</t>
  </si>
  <si>
    <t>370D2F3B</t>
  </si>
  <si>
    <t>183ADD8A</t>
  </si>
  <si>
    <t>56180A4D</t>
  </si>
  <si>
    <t>0F4B022F</t>
  </si>
  <si>
    <t>694C1371</t>
  </si>
  <si>
    <t>567A7468</t>
  </si>
  <si>
    <t>3C1C4514</t>
  </si>
  <si>
    <t>4007F9DB</t>
  </si>
  <si>
    <t>38127B0E</t>
  </si>
  <si>
    <t>09323517</t>
  </si>
  <si>
    <t>217D423A</t>
  </si>
  <si>
    <t>1A3D3008</t>
  </si>
  <si>
    <t>7C5F5909</t>
  </si>
  <si>
    <t>1F3D0537</t>
  </si>
  <si>
    <t>4574793F</t>
  </si>
  <si>
    <t>25505465</t>
  </si>
  <si>
    <t>60234B59</t>
  </si>
  <si>
    <t>2A245C35</t>
  </si>
  <si>
    <t>352918F6</t>
  </si>
  <si>
    <t>3F392545</t>
  </si>
  <si>
    <t>3259453E</t>
  </si>
  <si>
    <t>3F55731C</t>
  </si>
  <si>
    <t>322A420B</t>
  </si>
  <si>
    <t>7C102851</t>
  </si>
  <si>
    <t>04D29970</t>
  </si>
  <si>
    <t>4D2A586D</t>
  </si>
  <si>
    <t>5B1A3F42</t>
  </si>
  <si>
    <t>6880E7C3</t>
  </si>
  <si>
    <t>DBAB4DFA</t>
  </si>
  <si>
    <t>2EEE8111</t>
  </si>
  <si>
    <t>3F37271C</t>
  </si>
  <si>
    <t>00003729</t>
  </si>
  <si>
    <t>4E1D0873</t>
  </si>
  <si>
    <t>312F3D47</t>
  </si>
  <si>
    <t>13416630</t>
  </si>
  <si>
    <t>651C3847</t>
  </si>
  <si>
    <t>3F551C55</t>
  </si>
  <si>
    <t>D6123BFC</t>
  </si>
  <si>
    <t>0013003D</t>
  </si>
  <si>
    <t>04257860</t>
  </si>
  <si>
    <t>029EDB12</t>
  </si>
  <si>
    <t>F4601C30</t>
  </si>
  <si>
    <t>8E7EB390</t>
  </si>
  <si>
    <t>071B5E48</t>
  </si>
  <si>
    <t>1C8D7277</t>
  </si>
  <si>
    <t>743A3715</t>
  </si>
  <si>
    <t>106C3B7F</t>
  </si>
  <si>
    <t>0675356D</t>
  </si>
  <si>
    <t>740C4B00</t>
  </si>
  <si>
    <t>087F404C</t>
  </si>
  <si>
    <t>70107C2B</t>
  </si>
  <si>
    <t>9480FB02</t>
  </si>
  <si>
    <t>0A1F4935</t>
  </si>
  <si>
    <t>21511118</t>
  </si>
  <si>
    <t>72AAA150</t>
  </si>
  <si>
    <t>F8FFE801</t>
  </si>
  <si>
    <t>0148782B</t>
  </si>
  <si>
    <t>456C0155</t>
  </si>
  <si>
    <t>290D5341</t>
  </si>
  <si>
    <t>433E0837</t>
  </si>
  <si>
    <t>4538F0FE</t>
  </si>
  <si>
    <t>DC35D830</t>
  </si>
  <si>
    <t>05510ADB</t>
  </si>
  <si>
    <t>6FA7D198</t>
  </si>
  <si>
    <t>64746168</t>
  </si>
  <si>
    <t>604931D8</t>
  </si>
  <si>
    <t>14EB1294</t>
  </si>
  <si>
    <t>7E6D011B</t>
  </si>
  <si>
    <t>3220255C</t>
  </si>
  <si>
    <t>065A444F</t>
  </si>
  <si>
    <t>7D05774A</t>
  </si>
  <si>
    <t>2BA1A595</t>
  </si>
  <si>
    <t>4307583D</t>
  </si>
  <si>
    <t>71400550</t>
  </si>
  <si>
    <t>16162312</t>
  </si>
  <si>
    <t>4E123E4C</t>
  </si>
  <si>
    <t>01203D45</t>
  </si>
  <si>
    <t>66034B50</t>
  </si>
  <si>
    <t>75053B5E</t>
  </si>
  <si>
    <t>6F3D581E</t>
  </si>
  <si>
    <t>05CDFFA0</t>
  </si>
  <si>
    <t>0D793102</t>
  </si>
  <si>
    <t>58225B2B</t>
  </si>
  <si>
    <t>7274307C</t>
  </si>
  <si>
    <t>493C3B51</t>
  </si>
  <si>
    <t>8CC0F188</t>
  </si>
  <si>
    <t>14632122</t>
  </si>
  <si>
    <t>43617616</t>
  </si>
  <si>
    <t>68012722</t>
  </si>
  <si>
    <t>4A662308</t>
  </si>
  <si>
    <t>0A3F7424</t>
  </si>
  <si>
    <t>11237F1A</t>
  </si>
  <si>
    <t>3B292C45</t>
  </si>
  <si>
    <t>0BC3EF22</t>
  </si>
  <si>
    <t>46642F66</t>
  </si>
  <si>
    <t>837782E3</t>
  </si>
  <si>
    <t>0C775C26</t>
  </si>
  <si>
    <t>33312176</t>
  </si>
  <si>
    <t>184A4F4D</t>
  </si>
  <si>
    <t>48A91B3B</t>
  </si>
  <si>
    <t>3C21965B</t>
  </si>
  <si>
    <t>24766B09</t>
  </si>
  <si>
    <t>1B725345</t>
  </si>
  <si>
    <t>60341103</t>
  </si>
  <si>
    <t>2030244C</t>
  </si>
  <si>
    <t>4DE527D4</t>
  </si>
  <si>
    <t>049D3B1F</t>
  </si>
  <si>
    <t>6FF409DF</t>
  </si>
  <si>
    <t>25017A19</t>
  </si>
  <si>
    <t>26643A72</t>
  </si>
  <si>
    <t>47024937</t>
  </si>
  <si>
    <t>BF1CE0B2</t>
  </si>
  <si>
    <t>73B4C8CA</t>
  </si>
  <si>
    <t>1E490D50</t>
  </si>
  <si>
    <t>5AA97553</t>
  </si>
  <si>
    <t>40BFE7FB</t>
  </si>
  <si>
    <t>3903606A</t>
  </si>
  <si>
    <t>71555518</t>
  </si>
  <si>
    <t>1A425A47</t>
  </si>
  <si>
    <t>0E6A1DF0</t>
  </si>
  <si>
    <t>0D4C0670</t>
  </si>
  <si>
    <t>312B3377</t>
  </si>
  <si>
    <t>3F3B1300</t>
  </si>
  <si>
    <t>7B243135</t>
  </si>
  <si>
    <t>5614683D</t>
  </si>
  <si>
    <t>6E117A5E</t>
  </si>
  <si>
    <t>335B6D06</t>
  </si>
  <si>
    <t>0B645C1D</t>
  </si>
  <si>
    <t>4C72741F</t>
  </si>
  <si>
    <t>3706E67C</t>
  </si>
  <si>
    <t>B1607F0D</t>
  </si>
  <si>
    <t>1E241B49</t>
  </si>
  <si>
    <t>367F5C6B</t>
  </si>
  <si>
    <t>1D2C3144</t>
  </si>
  <si>
    <t>33573945</t>
  </si>
  <si>
    <t>6805A5AE</t>
  </si>
  <si>
    <t>183D4969</t>
  </si>
  <si>
    <t>731B6C7A</t>
  </si>
  <si>
    <t>680B0925</t>
  </si>
  <si>
    <t>09276523</t>
  </si>
  <si>
    <t>9C3AD757</t>
  </si>
  <si>
    <t>24330059</t>
  </si>
  <si>
    <t>AE38B245</t>
  </si>
  <si>
    <t>2D3C1269</t>
  </si>
  <si>
    <t>60CD23C6</t>
  </si>
  <si>
    <t>44380B53</t>
  </si>
  <si>
    <t>077A585A</t>
  </si>
  <si>
    <t>197C024E</t>
  </si>
  <si>
    <t>4E1D363A</t>
  </si>
  <si>
    <t>6E6F7E13</t>
  </si>
  <si>
    <t>15596B49</t>
  </si>
  <si>
    <t>2F950DD9</t>
  </si>
  <si>
    <t>09442B15</t>
  </si>
  <si>
    <t>115B5630</t>
  </si>
  <si>
    <t>8330D10B</t>
  </si>
  <si>
    <t>C828AEBA</t>
  </si>
  <si>
    <t>97916B75</t>
  </si>
  <si>
    <t>7FB9FBE3</t>
  </si>
  <si>
    <t>100C6316</t>
  </si>
  <si>
    <t>AEE79E21</t>
  </si>
  <si>
    <t>2C7F4F24</t>
  </si>
  <si>
    <t>9CFE9AD1</t>
  </si>
  <si>
    <t>671F7540</t>
  </si>
  <si>
    <t>6730507F</t>
  </si>
  <si>
    <t>657A6A63</t>
  </si>
  <si>
    <t>6F61480F</t>
  </si>
  <si>
    <t>B93DC861</t>
  </si>
  <si>
    <t>57265774</t>
  </si>
  <si>
    <t>D44DE2AA</t>
  </si>
  <si>
    <t>594F612F</t>
  </si>
  <si>
    <t>44693A23</t>
  </si>
  <si>
    <t>076D302C</t>
  </si>
  <si>
    <t>6F611853</t>
  </si>
  <si>
    <t>61000B0F</t>
  </si>
  <si>
    <t>B2DCE0A0</t>
  </si>
  <si>
    <t>F5756609</t>
  </si>
  <si>
    <t>1040537A</t>
  </si>
  <si>
    <t>A29517A2</t>
  </si>
  <si>
    <t>F7EC59B3</t>
  </si>
  <si>
    <t>7E187E52</t>
  </si>
  <si>
    <t>9E311FAF</t>
  </si>
  <si>
    <t>61523163</t>
  </si>
  <si>
    <t>46536611</t>
  </si>
  <si>
    <t>026C4669</t>
  </si>
  <si>
    <t>D807A04D</t>
  </si>
  <si>
    <t>7996017B</t>
  </si>
  <si>
    <t>AD2B963D</t>
  </si>
  <si>
    <t>623D096B</t>
  </si>
  <si>
    <t>205E2169</t>
  </si>
  <si>
    <t>6F790C1C</t>
  </si>
  <si>
    <t>3B0C0635</t>
  </si>
  <si>
    <t>0E2C250E</t>
  </si>
  <si>
    <t>5ED42340</t>
  </si>
  <si>
    <t>5737680C</t>
  </si>
  <si>
    <t>81175DA6</t>
  </si>
  <si>
    <t>2C665C08</t>
  </si>
  <si>
    <t>58DE0B2A</t>
  </si>
  <si>
    <t>440C48A2</t>
  </si>
  <si>
    <t>600F0716</t>
  </si>
  <si>
    <t>300D4F4F</t>
  </si>
  <si>
    <t>4256527A</t>
  </si>
  <si>
    <t>8EB96B96</t>
  </si>
  <si>
    <t>41484F34</t>
  </si>
  <si>
    <t>302C265E</t>
  </si>
  <si>
    <t>0D50AE25</t>
  </si>
  <si>
    <t>69061C72</t>
  </si>
  <si>
    <t>5F6A6238</t>
  </si>
  <si>
    <t>E9416D8A</t>
  </si>
  <si>
    <t>F53C0CB8</t>
  </si>
  <si>
    <t>477A5732</t>
  </si>
  <si>
    <t>512E1460</t>
  </si>
  <si>
    <t>EB9402A3</t>
  </si>
  <si>
    <t>AD3EA591</t>
  </si>
  <si>
    <t>28672812</t>
  </si>
  <si>
    <t>04624035</t>
  </si>
  <si>
    <t>39030B2E</t>
  </si>
  <si>
    <t>29330F74</t>
  </si>
  <si>
    <t>6B6B733E</t>
  </si>
  <si>
    <t>6025394F</t>
  </si>
  <si>
    <t>C77667F8</t>
  </si>
  <si>
    <t>75451810</t>
  </si>
  <si>
    <t>8971F62D</t>
  </si>
  <si>
    <t>38027B3C</t>
  </si>
  <si>
    <t>1679700E</t>
  </si>
  <si>
    <t>2EB63A55</t>
  </si>
  <si>
    <t>6D6C1366</t>
  </si>
  <si>
    <t>393F8D04</t>
  </si>
  <si>
    <t>7A474B10</t>
  </si>
  <si>
    <t>0C444959</t>
  </si>
  <si>
    <t>47EA2AFD</t>
  </si>
  <si>
    <t>253D460C</t>
  </si>
  <si>
    <t>102F232B</t>
  </si>
  <si>
    <t>83319DE6</t>
  </si>
  <si>
    <t>DE8D4800</t>
  </si>
  <si>
    <t>2B6B0930</t>
  </si>
  <si>
    <t>A2143FC5</t>
  </si>
  <si>
    <t>660A1152</t>
  </si>
  <si>
    <t>77FA72DC</t>
  </si>
  <si>
    <t>04517230</t>
  </si>
  <si>
    <t>44EB383F</t>
  </si>
  <si>
    <t>0E209F88</t>
  </si>
  <si>
    <t>22553C15</t>
  </si>
  <si>
    <t>5B32464E</t>
  </si>
  <si>
    <t>08603212</t>
  </si>
  <si>
    <t>7E9556EF</t>
  </si>
  <si>
    <t>5E6F596F</t>
  </si>
  <si>
    <t>173B7460</t>
  </si>
  <si>
    <t>2805414C</t>
  </si>
  <si>
    <t>652E4938</t>
  </si>
  <si>
    <t>59356F7A</t>
  </si>
  <si>
    <t>77782DD4</t>
  </si>
  <si>
    <t>B83FCA37</t>
  </si>
  <si>
    <t>8AFE9F04</t>
  </si>
  <si>
    <t>34230F56</t>
  </si>
  <si>
    <t>02743518</t>
  </si>
  <si>
    <t>5B3E461E</t>
  </si>
  <si>
    <t>F9EAC913</t>
  </si>
  <si>
    <t>474E254B</t>
  </si>
  <si>
    <t>3F736B1D</t>
  </si>
  <si>
    <t>5F420ECA</t>
  </si>
  <si>
    <t>1365D8A2</t>
  </si>
  <si>
    <t>9B2A9ED6</t>
  </si>
  <si>
    <t>2E726161</t>
  </si>
  <si>
    <t>B0B6FA45</t>
  </si>
  <si>
    <t>69765309</t>
  </si>
  <si>
    <t>D9BF13CD</t>
  </si>
  <si>
    <t>9C8C6736</t>
  </si>
  <si>
    <t>0D1E1007</t>
  </si>
  <si>
    <t>7B08C36C</t>
  </si>
  <si>
    <t>31AD10A3</t>
  </si>
  <si>
    <t>5C6E272E</t>
  </si>
  <si>
    <t>3E243034</t>
  </si>
  <si>
    <t>380D233D</t>
  </si>
  <si>
    <t>2948096F</t>
  </si>
  <si>
    <t>722D4F38</t>
  </si>
  <si>
    <t>0E570158</t>
  </si>
  <si>
    <t>48633144</t>
  </si>
  <si>
    <t>1D31434E</t>
  </si>
  <si>
    <t>045B5964</t>
  </si>
  <si>
    <t>010E1D32</t>
  </si>
  <si>
    <t>7C493C79</t>
  </si>
  <si>
    <t>4B3A745C</t>
  </si>
  <si>
    <t>61734D4F</t>
  </si>
  <si>
    <t>59393C46</t>
  </si>
  <si>
    <t>F6465781</t>
  </si>
  <si>
    <t>108AE217</t>
  </si>
  <si>
    <t>5D3E484A</t>
  </si>
  <si>
    <t>68BCBE3E</t>
  </si>
  <si>
    <t>4FFE82DC</t>
  </si>
  <si>
    <t>7A025451</t>
  </si>
  <si>
    <t>4A001F41</t>
  </si>
  <si>
    <t>7E2A3874</t>
  </si>
  <si>
    <t>8C31A79D</t>
  </si>
  <si>
    <t>26C40E0E</t>
  </si>
  <si>
    <t>D86350B1</t>
  </si>
  <si>
    <t>6E6D1532</t>
  </si>
  <si>
    <t>223D6731</t>
  </si>
  <si>
    <t>06060642</t>
  </si>
  <si>
    <t>3E76747C</t>
  </si>
  <si>
    <t>40605102</t>
  </si>
  <si>
    <t>060E85AA</t>
  </si>
  <si>
    <t>531CE9DA</t>
  </si>
  <si>
    <t>64604717</t>
  </si>
  <si>
    <t>0B0C2235</t>
  </si>
  <si>
    <t>51434F67</t>
  </si>
  <si>
    <t>B50851AF</t>
  </si>
  <si>
    <t>4F2C6944</t>
  </si>
  <si>
    <t>7204596D</t>
  </si>
  <si>
    <t>02100C10</t>
  </si>
  <si>
    <t>1F51621F</t>
  </si>
  <si>
    <t>03466C6C</t>
  </si>
  <si>
    <t>96E9DA09</t>
  </si>
  <si>
    <t>07370024</t>
  </si>
  <si>
    <t>51587618</t>
  </si>
  <si>
    <t>14597750</t>
  </si>
  <si>
    <t>6A442237</t>
  </si>
  <si>
    <t>7407786B</t>
  </si>
  <si>
    <t>CD542726</t>
  </si>
  <si>
    <t>175D346B</t>
  </si>
  <si>
    <t>1F31517F</t>
  </si>
  <si>
    <t>0884DD7C</t>
  </si>
  <si>
    <t>494F434A</t>
  </si>
  <si>
    <t>1041F2E8</t>
  </si>
  <si>
    <t>4B381E17</t>
  </si>
  <si>
    <t>52365C27</t>
  </si>
  <si>
    <t>C2158A9D</t>
  </si>
  <si>
    <t>5D12120E</t>
  </si>
  <si>
    <t>06546461</t>
  </si>
  <si>
    <t>16690641</t>
  </si>
  <si>
    <t>3A1E2E4F</t>
  </si>
  <si>
    <t>5E067A79</t>
  </si>
  <si>
    <t>2F5B3536</t>
  </si>
  <si>
    <t>7C6E6F7A</t>
  </si>
  <si>
    <t>5B732D2F</t>
  </si>
  <si>
    <t>68014207</t>
  </si>
  <si>
    <t>4C9BFFA2</t>
  </si>
  <si>
    <t>405DA9D7</t>
  </si>
  <si>
    <t>080A555D</t>
  </si>
  <si>
    <t>2415642F</t>
  </si>
  <si>
    <t>0E7E7552</t>
  </si>
  <si>
    <t>674D3A7F</t>
  </si>
  <si>
    <t>EA129CF6</t>
  </si>
  <si>
    <t>24A9A592</t>
  </si>
  <si>
    <t>01651D0E</t>
  </si>
  <si>
    <t>2A441051</t>
  </si>
  <si>
    <t>7E2E4024</t>
  </si>
  <si>
    <t>081CC12E</t>
  </si>
  <si>
    <t>28615901</t>
  </si>
  <si>
    <t>4B043367</t>
  </si>
  <si>
    <t>2C29264C</t>
  </si>
  <si>
    <t>463AB8DE</t>
  </si>
  <si>
    <t>5D39713C</t>
  </si>
  <si>
    <t>5E6D2D63</t>
  </si>
  <si>
    <t>412B4863</t>
  </si>
  <si>
    <t>34673530</t>
  </si>
  <si>
    <t>53536C4E</t>
  </si>
  <si>
    <t>8603A315</t>
  </si>
  <si>
    <t>426B475F</t>
  </si>
  <si>
    <t>2D081377</t>
  </si>
  <si>
    <t>7A246604</t>
  </si>
  <si>
    <t>62405635</t>
  </si>
  <si>
    <t>4AD96E93</t>
  </si>
  <si>
    <t>774B241D</t>
  </si>
  <si>
    <t>1864B594</t>
  </si>
  <si>
    <t>340D4D39</t>
  </si>
  <si>
    <t>6F5B0306</t>
  </si>
  <si>
    <t>34035B60</t>
  </si>
  <si>
    <t>0E311937</t>
  </si>
  <si>
    <t>C7575909</t>
  </si>
  <si>
    <t>7D5A4037</t>
  </si>
  <si>
    <t>0A0A4B2A</t>
  </si>
  <si>
    <t>65297522</t>
  </si>
  <si>
    <t>3449614B</t>
  </si>
  <si>
    <t>3201167C</t>
  </si>
  <si>
    <t>37614820</t>
  </si>
  <si>
    <t>6084C78E</t>
  </si>
  <si>
    <t>F20787FD</t>
  </si>
  <si>
    <t>02206E51</t>
  </si>
  <si>
    <t>1F134E1E</t>
  </si>
  <si>
    <t>36204A35</t>
  </si>
  <si>
    <t>1A052863</t>
  </si>
  <si>
    <t>264D1938</t>
  </si>
  <si>
    <t>762B1519</t>
  </si>
  <si>
    <t>0C424C26</t>
  </si>
  <si>
    <t>924A197E</t>
  </si>
  <si>
    <t>75451D5A</t>
  </si>
  <si>
    <t>515E3436</t>
  </si>
  <si>
    <t>50ED1346</t>
  </si>
  <si>
    <t>151C0B1C</t>
  </si>
  <si>
    <t>12076691</t>
  </si>
  <si>
    <t>173E792B</t>
  </si>
  <si>
    <t>E2360D23</t>
  </si>
  <si>
    <t>04245E68</t>
  </si>
  <si>
    <t>4E71150D</t>
  </si>
  <si>
    <t>65007549</t>
  </si>
  <si>
    <t>4F186C6B</t>
  </si>
  <si>
    <t>70207811</t>
  </si>
  <si>
    <t>2D5B3B8D</t>
  </si>
  <si>
    <t>691B6F75</t>
  </si>
  <si>
    <t>4A336004</t>
  </si>
  <si>
    <t>FA609196</t>
  </si>
  <si>
    <t>29001D51</t>
  </si>
  <si>
    <t>024E7F71</t>
  </si>
  <si>
    <t>3C163030</t>
  </si>
  <si>
    <t>6462D20B</t>
  </si>
  <si>
    <t>37003D4C</t>
  </si>
  <si>
    <t>2D750C13</t>
  </si>
  <si>
    <t>6A792D40</t>
  </si>
  <si>
    <t>80369630</t>
  </si>
  <si>
    <t>4557480B</t>
  </si>
  <si>
    <t>652C0064</t>
  </si>
  <si>
    <t>441E3717</t>
  </si>
  <si>
    <t>783FF26B</t>
  </si>
  <si>
    <t>3A5D4440</t>
  </si>
  <si>
    <t>B42220D8</t>
  </si>
  <si>
    <t>46F1ABAF</t>
  </si>
  <si>
    <t>2E5772F9</t>
  </si>
  <si>
    <t>062B5E74</t>
  </si>
  <si>
    <t>675D4032</t>
  </si>
  <si>
    <t>6E290F3B</t>
  </si>
  <si>
    <t>67C0FF39</t>
  </si>
  <si>
    <t>41184DC3</t>
  </si>
  <si>
    <t>6161362E</t>
  </si>
  <si>
    <t>672F6876</t>
  </si>
  <si>
    <t>1657203D</t>
  </si>
  <si>
    <t>A635D667</t>
  </si>
  <si>
    <t>077A3A77</t>
  </si>
  <si>
    <t>2D141D35</t>
  </si>
  <si>
    <t>4916717B</t>
  </si>
  <si>
    <t>B4E03E8F</t>
  </si>
  <si>
    <t>507D5955</t>
  </si>
  <si>
    <t>32AD7B57</t>
  </si>
  <si>
    <t>674D1564</t>
  </si>
  <si>
    <t>4A2A7137</t>
  </si>
  <si>
    <t>6454153C</t>
  </si>
  <si>
    <t>98C9AD62</t>
  </si>
  <si>
    <t>09502A2D</t>
  </si>
  <si>
    <t>6B49080F</t>
  </si>
  <si>
    <t>68614A75</t>
  </si>
  <si>
    <t>16433038</t>
  </si>
  <si>
    <t>6D38366F</t>
  </si>
  <si>
    <t>7FC60CC7</t>
  </si>
  <si>
    <t>5A5D476B</t>
  </si>
  <si>
    <t>87AD6D73</t>
  </si>
  <si>
    <t>40050E1E</t>
  </si>
  <si>
    <t>35436133</t>
  </si>
  <si>
    <t>26050847</t>
  </si>
  <si>
    <t>0671127F</t>
  </si>
  <si>
    <t>1C0C330E</t>
  </si>
  <si>
    <t>62AD5099</t>
  </si>
  <si>
    <t>620F4746</t>
  </si>
  <si>
    <t>5B670E20</t>
  </si>
  <si>
    <t>007C1066</t>
  </si>
  <si>
    <t>1C720447</t>
  </si>
  <si>
    <t>1A3E1E19</t>
  </si>
  <si>
    <t>05510B07</t>
  </si>
  <si>
    <t>3533504C</t>
  </si>
  <si>
    <t>32309D3F</t>
  </si>
  <si>
    <t>166B537E</t>
  </si>
  <si>
    <t>5E1F2E51</t>
  </si>
  <si>
    <t>7C471537</t>
  </si>
  <si>
    <t>4F394A35</t>
  </si>
  <si>
    <t>0536593C</t>
  </si>
  <si>
    <t>AAAB4894</t>
  </si>
  <si>
    <t>0C6E0405</t>
  </si>
  <si>
    <t>221E4A6E</t>
  </si>
  <si>
    <t>21753E0A</t>
  </si>
  <si>
    <t>91234445</t>
  </si>
  <si>
    <t>72503E3A</t>
  </si>
  <si>
    <t>5D7F7556</t>
  </si>
  <si>
    <t>1D567867</t>
  </si>
  <si>
    <t>DF24A557</t>
  </si>
  <si>
    <t>261C675F</t>
  </si>
  <si>
    <t>68074D79</t>
  </si>
  <si>
    <t>454C6800</t>
  </si>
  <si>
    <t>025E4C44</t>
  </si>
  <si>
    <t>77621254</t>
  </si>
  <si>
    <t>1E4E622C</t>
  </si>
  <si>
    <t>ED071A0D</t>
  </si>
  <si>
    <t>3C290B76</t>
  </si>
  <si>
    <t>EB6EB416</t>
  </si>
  <si>
    <t>73085818</t>
  </si>
  <si>
    <t>1C6F4458</t>
  </si>
  <si>
    <t>A34E7CD2</t>
  </si>
  <si>
    <t>5DE4CBB0</t>
  </si>
  <si>
    <t>1B7B2241</t>
  </si>
  <si>
    <t>79477C75</t>
  </si>
  <si>
    <t>73536D59</t>
  </si>
  <si>
    <t>13B28A1E</t>
  </si>
  <si>
    <t>16745124</t>
  </si>
  <si>
    <t>1D351A1B</t>
  </si>
  <si>
    <t>6A205F68</t>
  </si>
  <si>
    <t>5AF37EDB</t>
  </si>
  <si>
    <t>680E2C27</t>
  </si>
  <si>
    <t>725D012A</t>
  </si>
  <si>
    <t>4D222643</t>
  </si>
  <si>
    <t>664D3C3E</t>
  </si>
  <si>
    <t>045B547C</t>
  </si>
  <si>
    <t>CB203C9F</t>
  </si>
  <si>
    <t>78ACBC4F</t>
  </si>
  <si>
    <t>2E031E1C</t>
  </si>
  <si>
    <t>74192E42</t>
  </si>
  <si>
    <t>14504602</t>
  </si>
  <si>
    <t>50602B0C</t>
  </si>
  <si>
    <t>DA72CE7D</t>
  </si>
  <si>
    <t>18635354</t>
  </si>
  <si>
    <t>5A282E6C</t>
  </si>
  <si>
    <t>154D257B</t>
  </si>
  <si>
    <t>0C287912</t>
  </si>
  <si>
    <t>6124206F</t>
  </si>
  <si>
    <t>1E117764</t>
  </si>
  <si>
    <t>B8E26031</t>
  </si>
  <si>
    <t>9BD2BFE9</t>
  </si>
  <si>
    <t>37766C03</t>
  </si>
  <si>
    <t>761A3C09</t>
  </si>
  <si>
    <t>23274A3B</t>
  </si>
  <si>
    <t>50684E77</t>
  </si>
  <si>
    <t>3074461F</t>
  </si>
  <si>
    <t>78707731</t>
  </si>
  <si>
    <t>744D252F</t>
  </si>
  <si>
    <t>16745029</t>
  </si>
  <si>
    <t>6A115C26</t>
  </si>
  <si>
    <t>1E23233F</t>
  </si>
  <si>
    <t>395E1174</t>
  </si>
  <si>
    <t>47D54947</t>
  </si>
  <si>
    <t>115D0E43</t>
  </si>
  <si>
    <t>063D4452</t>
  </si>
  <si>
    <t>A358F811</t>
  </si>
  <si>
    <t>4F4B045D</t>
  </si>
  <si>
    <t>45898736</t>
  </si>
  <si>
    <t>59197A20</t>
  </si>
  <si>
    <t>4E4C740A</t>
  </si>
  <si>
    <t>242A5D7F</t>
  </si>
  <si>
    <t>741A2415</t>
  </si>
  <si>
    <t>1F0A2A4F</t>
  </si>
  <si>
    <t>C86D97DE</t>
  </si>
  <si>
    <t>31241466</t>
  </si>
  <si>
    <t>777460F0</t>
  </si>
  <si>
    <t>91439E5D</t>
  </si>
  <si>
    <t>C4FE802A</t>
  </si>
  <si>
    <t>6B3B074C</t>
  </si>
  <si>
    <t>DD301DAB</t>
  </si>
  <si>
    <t>D4B8AFB2</t>
  </si>
  <si>
    <t>E8ECDAF2</t>
  </si>
  <si>
    <t>B910FF88</t>
  </si>
  <si>
    <t>84613043</t>
  </si>
  <si>
    <t>773A6832</t>
  </si>
  <si>
    <t>1A8142AE</t>
  </si>
  <si>
    <t>75261E46</t>
  </si>
  <si>
    <t>390C0373</t>
  </si>
  <si>
    <t>615F4003</t>
  </si>
  <si>
    <t>6D7C2471</t>
  </si>
  <si>
    <t>510A5F00</t>
  </si>
  <si>
    <t>6B04482C</t>
  </si>
  <si>
    <t>2BD47720</t>
  </si>
  <si>
    <t>35313008</t>
  </si>
  <si>
    <t>2CD9BA28</t>
  </si>
  <si>
    <t>5DECC10F</t>
  </si>
  <si>
    <t>DCF22E20</t>
  </si>
  <si>
    <t>BD76D140</t>
  </si>
  <si>
    <t>721B3D59</t>
  </si>
  <si>
    <t>2F313668</t>
  </si>
  <si>
    <t>170A273A</t>
  </si>
  <si>
    <t>2C133D5F</t>
  </si>
  <si>
    <t>4E45143A</t>
  </si>
  <si>
    <t>E5646376</t>
  </si>
  <si>
    <t>3B743705</t>
  </si>
  <si>
    <t>D268E936</t>
  </si>
  <si>
    <t>ED7A9186</t>
  </si>
  <si>
    <t>6429293A</t>
  </si>
  <si>
    <t>9C6A1DCC</t>
  </si>
  <si>
    <t>303C1E06</t>
  </si>
  <si>
    <t>41014764</t>
  </si>
  <si>
    <t>4005190C</t>
  </si>
  <si>
    <t>0B453615</t>
  </si>
  <si>
    <t>A2AC511E</t>
  </si>
  <si>
    <t>501D714E</t>
  </si>
  <si>
    <t>BF4487C8</t>
  </si>
  <si>
    <t>0C26654F</t>
  </si>
  <si>
    <t>35EFD4AB</t>
  </si>
  <si>
    <t>82FDB9D9</t>
  </si>
  <si>
    <t>C86091D7</t>
  </si>
  <si>
    <t>E0CE71A1</t>
  </si>
  <si>
    <t>440F0715</t>
  </si>
  <si>
    <t>5D110E0F</t>
  </si>
  <si>
    <t>8860304B</t>
  </si>
  <si>
    <t>6F4D7468</t>
  </si>
  <si>
    <t>9DE02933</t>
  </si>
  <si>
    <t>C2D362AD</t>
  </si>
  <si>
    <t>033E7755</t>
  </si>
  <si>
    <t>497F1F5C</t>
  </si>
  <si>
    <t>441B7778</t>
  </si>
  <si>
    <t>003A6C3C</t>
  </si>
  <si>
    <t>62B9940D</t>
  </si>
  <si>
    <t>18CB54C4</t>
  </si>
  <si>
    <t>CDC33AA5</t>
  </si>
  <si>
    <t>400B5A07</t>
  </si>
  <si>
    <t>621B4F38</t>
  </si>
  <si>
    <t>7C663B25</t>
  </si>
  <si>
    <t>666F3722</t>
  </si>
  <si>
    <t>20731B24</t>
  </si>
  <si>
    <t>C323536C</t>
  </si>
  <si>
    <t>05335C2C</t>
  </si>
  <si>
    <t>5E3C2168</t>
  </si>
  <si>
    <t>55352F49</t>
  </si>
  <si>
    <t>770B1611</t>
  </si>
  <si>
    <t>CC2A5607</t>
  </si>
  <si>
    <t>4C7C4F32</t>
  </si>
  <si>
    <t>5C2B5C32</t>
  </si>
  <si>
    <t>2A34040C</t>
  </si>
  <si>
    <t>27706423</t>
  </si>
  <si>
    <t>23391801</t>
  </si>
  <si>
    <t>E577CAB0</t>
  </si>
  <si>
    <t>D82DACD0</t>
  </si>
  <si>
    <t>6822003B</t>
  </si>
  <si>
    <t>6913377E</t>
  </si>
  <si>
    <t>54544E1F</t>
  </si>
  <si>
    <t>65063055</t>
  </si>
  <si>
    <t>42661107</t>
  </si>
  <si>
    <t>6C753111</t>
  </si>
  <si>
    <t>27191153</t>
  </si>
  <si>
    <t>C2CFA75F</t>
  </si>
  <si>
    <t>0A637A5C</t>
  </si>
  <si>
    <t>24601C5F</t>
  </si>
  <si>
    <t>0F026705</t>
  </si>
  <si>
    <t>761A5B14</t>
  </si>
  <si>
    <t>4B754225</t>
  </si>
  <si>
    <t>51618DC1</t>
  </si>
  <si>
    <t>416B567D</t>
  </si>
  <si>
    <t>F6B20A14</t>
  </si>
  <si>
    <t>2B062C6E</t>
  </si>
  <si>
    <t>428BD523</t>
  </si>
  <si>
    <t>9E274147</t>
  </si>
  <si>
    <t>19544C11</t>
  </si>
  <si>
    <t>0C32790D</t>
  </si>
  <si>
    <t>454A5742</t>
  </si>
  <si>
    <t>41141315</t>
  </si>
  <si>
    <t>36556D74</t>
  </si>
  <si>
    <t>72316D5A</t>
  </si>
  <si>
    <t>6A36221F</t>
  </si>
  <si>
    <t>035D4456</t>
  </si>
  <si>
    <t>65623825</t>
  </si>
  <si>
    <t>2C75636C</t>
  </si>
  <si>
    <t>73FEB244</t>
  </si>
  <si>
    <t>0B3F3600</t>
  </si>
  <si>
    <t>035C1684</t>
  </si>
  <si>
    <t>59235704</t>
  </si>
  <si>
    <t>70031A7D</t>
  </si>
  <si>
    <t>5C685B65</t>
  </si>
  <si>
    <t>12EAE255</t>
  </si>
  <si>
    <t>530A1064</t>
  </si>
  <si>
    <t>5D2A2511</t>
  </si>
  <si>
    <t>62ED0A73</t>
  </si>
  <si>
    <t>640F742E</t>
  </si>
  <si>
    <t>3B3A561D</t>
  </si>
  <si>
    <t>43616978</t>
  </si>
  <si>
    <t>791C3C78</t>
  </si>
  <si>
    <t>45B6EEA0</t>
  </si>
  <si>
    <t>6A524B65</t>
  </si>
  <si>
    <t>52035624</t>
  </si>
  <si>
    <t>0402454A</t>
  </si>
  <si>
    <t>FE66783E</t>
  </si>
  <si>
    <t>712C5F1A</t>
  </si>
  <si>
    <t>3438395A</t>
  </si>
  <si>
    <t>5D1D6301</t>
  </si>
  <si>
    <t>42733048</t>
  </si>
  <si>
    <t>C3737EDF</t>
  </si>
  <si>
    <t>0E264C68</t>
  </si>
  <si>
    <t>21D97F33</t>
  </si>
  <si>
    <t>0F381841</t>
  </si>
  <si>
    <t>2C761012</t>
  </si>
  <si>
    <t>52422C68</t>
  </si>
  <si>
    <t>8A2859B4</t>
  </si>
  <si>
    <t>0D4A6802</t>
  </si>
  <si>
    <t>31216660</t>
  </si>
  <si>
    <t>3B696478</t>
  </si>
  <si>
    <t>191B650E</t>
  </si>
  <si>
    <t>1943697C</t>
  </si>
  <si>
    <t>846819A0</t>
  </si>
  <si>
    <t>47E0401E</t>
  </si>
  <si>
    <t>10474C5F</t>
  </si>
  <si>
    <t>63183FBA</t>
  </si>
  <si>
    <t>513C0102</t>
  </si>
  <si>
    <t>E68BB858</t>
  </si>
  <si>
    <t>EFB23E35</t>
  </si>
  <si>
    <t>7443406C</t>
  </si>
  <si>
    <t>A52A8B57</t>
  </si>
  <si>
    <t>6E1C1115</t>
  </si>
  <si>
    <t>7C6D5A0F</t>
  </si>
  <si>
    <t>245D7570</t>
  </si>
  <si>
    <t>20174A29</t>
  </si>
  <si>
    <t>CAF16EC7</t>
  </si>
  <si>
    <t>90D89C92</t>
  </si>
  <si>
    <t>3FACDF3E</t>
  </si>
  <si>
    <t>7A2B547C</t>
  </si>
  <si>
    <t>94FA661C</t>
  </si>
  <si>
    <t>49072122</t>
  </si>
  <si>
    <t>1609E80E</t>
  </si>
  <si>
    <t>281F6804</t>
  </si>
  <si>
    <t>5C094D65</t>
  </si>
  <si>
    <t>2F5E0F07</t>
  </si>
  <si>
    <t>7F773F01</t>
  </si>
  <si>
    <t>1A0F5CF6</t>
  </si>
  <si>
    <t>5F223E63</t>
  </si>
  <si>
    <t>1B687C43</t>
  </si>
  <si>
    <t>50637F3B</t>
  </si>
  <si>
    <t>4F314E47</t>
  </si>
  <si>
    <t>8F280D49</t>
  </si>
  <si>
    <t>30228743</t>
  </si>
  <si>
    <t>3B572E43</t>
  </si>
  <si>
    <t>4D46061E</t>
  </si>
  <si>
    <t>27206475</t>
  </si>
  <si>
    <t>58282017</t>
  </si>
  <si>
    <t>E3B0885E</t>
  </si>
  <si>
    <t>195E87A9</t>
  </si>
  <si>
    <t>6761243E</t>
  </si>
  <si>
    <t>49674DE7</t>
  </si>
  <si>
    <t>322CC4D7</t>
  </si>
  <si>
    <t>0F243959</t>
  </si>
  <si>
    <t>1EB46A60</t>
  </si>
  <si>
    <t>39220141</t>
  </si>
  <si>
    <t>2E485947</t>
  </si>
  <si>
    <t>455B7E28</t>
  </si>
  <si>
    <t>1A45431F</t>
  </si>
  <si>
    <t>773DEDF2</t>
  </si>
  <si>
    <t>2D223860</t>
  </si>
  <si>
    <t>3E6E0CBE</t>
  </si>
  <si>
    <t>163E0E18</t>
  </si>
  <si>
    <t>66123E6C</t>
  </si>
  <si>
    <t>216C7E46</t>
  </si>
  <si>
    <t>5C6B3E12</t>
  </si>
  <si>
    <t>89FDAA21</t>
  </si>
  <si>
    <t>6C6F2C0F</t>
  </si>
  <si>
    <t>230F7D04</t>
  </si>
  <si>
    <t>D7457757</t>
  </si>
  <si>
    <t>D45E462B</t>
  </si>
  <si>
    <t>4D205D74</t>
  </si>
  <si>
    <t>6C4C724A</t>
  </si>
  <si>
    <t>E0D28E08</t>
  </si>
  <si>
    <t>5E6D373B</t>
  </si>
  <si>
    <t>3407765E</t>
  </si>
  <si>
    <t>3C50255F</t>
  </si>
  <si>
    <t>F552FAF8</t>
  </si>
  <si>
    <t>2314120D</t>
  </si>
  <si>
    <t>2A756B36</t>
  </si>
  <si>
    <t>2C427027</t>
  </si>
  <si>
    <t>54572724</t>
  </si>
  <si>
    <t>1C1F3713</t>
  </si>
  <si>
    <t>783C060B</t>
  </si>
  <si>
    <t>73B34778</t>
  </si>
  <si>
    <t>BDC2C4FD</t>
  </si>
  <si>
    <t>1D777A63</t>
  </si>
  <si>
    <t>1A3E3D42</t>
  </si>
  <si>
    <t>03234A71</t>
  </si>
  <si>
    <t>3B30053F</t>
  </si>
  <si>
    <t>1635000A</t>
  </si>
  <si>
    <t>692F1872</t>
  </si>
  <si>
    <t>2D781BC0</t>
  </si>
  <si>
    <t>A9BCFE23</t>
  </si>
  <si>
    <t>1F4F7977</t>
  </si>
  <si>
    <t>36571D64</t>
  </si>
  <si>
    <t>E03A6048</t>
  </si>
  <si>
    <t>6052043E</t>
  </si>
  <si>
    <t>77413C2B</t>
  </si>
  <si>
    <t>351A897C</t>
  </si>
  <si>
    <t>3F7C2A4D</t>
  </si>
  <si>
    <t>0C6A2049</t>
  </si>
  <si>
    <t>154A6E4B</t>
  </si>
  <si>
    <t>6EB6C409</t>
  </si>
  <si>
    <t>DE7A02B9</t>
  </si>
  <si>
    <t>751C606D</t>
  </si>
  <si>
    <t>65477304</t>
  </si>
  <si>
    <t>6B12226A</t>
  </si>
  <si>
    <t>22479A34</t>
  </si>
  <si>
    <t>5F21544B</t>
  </si>
  <si>
    <t>A11F1CF3</t>
  </si>
  <si>
    <t>5F033006</t>
  </si>
  <si>
    <t>2C124746</t>
  </si>
  <si>
    <t>426F7373</t>
  </si>
  <si>
    <t>20B1B527</t>
  </si>
  <si>
    <t>7F5A312F</t>
  </si>
  <si>
    <t>074B3C7A</t>
  </si>
  <si>
    <t>62188264</t>
  </si>
  <si>
    <t>236A3E00</t>
  </si>
  <si>
    <t>13113904</t>
  </si>
  <si>
    <t>124A50F7</t>
  </si>
  <si>
    <t>762A1266</t>
  </si>
  <si>
    <t>BFD075F5</t>
  </si>
  <si>
    <t>137B6E2F</t>
  </si>
  <si>
    <t>C08B0D57</t>
  </si>
  <si>
    <t>3A3D4B5C</t>
  </si>
  <si>
    <t>704C755C</t>
  </si>
  <si>
    <t>5BC513DB</t>
  </si>
  <si>
    <t>011B7C0B</t>
  </si>
  <si>
    <t>5EAD02D7</t>
  </si>
  <si>
    <t>D36EEC3A</t>
  </si>
  <si>
    <t>1779175B</t>
  </si>
  <si>
    <t>418ECE5F</t>
  </si>
  <si>
    <t>3A14563B</t>
  </si>
  <si>
    <t>F2C9538D</t>
  </si>
  <si>
    <t>DD733961</t>
  </si>
  <si>
    <t>451D162B</t>
  </si>
  <si>
    <t>38187F20</t>
  </si>
  <si>
    <t>1C735477</t>
  </si>
  <si>
    <t>B32ED14D</t>
  </si>
  <si>
    <t>02630138</t>
  </si>
  <si>
    <t>1041F762</t>
  </si>
  <si>
    <t>62462604</t>
  </si>
  <si>
    <t>7D2A0D44</t>
  </si>
  <si>
    <t>332F72ED</t>
  </si>
  <si>
    <t>2A32537F</t>
  </si>
  <si>
    <t>64517334</t>
  </si>
  <si>
    <t>25025B49</t>
  </si>
  <si>
    <t>6372771F</t>
  </si>
  <si>
    <t>FB204D4D</t>
  </si>
  <si>
    <t>3883D9E8</t>
  </si>
  <si>
    <t>365F3C34</t>
  </si>
  <si>
    <t>5F690A58</t>
  </si>
  <si>
    <t>FD011B30</t>
  </si>
  <si>
    <t>34163771</t>
  </si>
  <si>
    <t>6E0C3902</t>
  </si>
  <si>
    <t>5C1F415A</t>
  </si>
  <si>
    <t>53536C21</t>
  </si>
  <si>
    <t>42193740</t>
  </si>
  <si>
    <t>2D21660D</t>
  </si>
  <si>
    <t>3753DD3B</t>
  </si>
  <si>
    <t>4B7D026A</t>
  </si>
  <si>
    <t>394C2924</t>
  </si>
  <si>
    <t>227F6B44</t>
  </si>
  <si>
    <t>7A0B5869</t>
  </si>
  <si>
    <t>1670394B</t>
  </si>
  <si>
    <t>236B1D38</t>
  </si>
  <si>
    <t>067FB062</t>
  </si>
  <si>
    <t>352B076E</t>
  </si>
  <si>
    <t>0B05355C</t>
  </si>
  <si>
    <t>373B283A</t>
  </si>
  <si>
    <t>7F3D7856</t>
  </si>
  <si>
    <t>4B304A3C</t>
  </si>
  <si>
    <t>14493B68</t>
  </si>
  <si>
    <t>1C6E671F</t>
  </si>
  <si>
    <t>1E0B515F</t>
  </si>
  <si>
    <t>37773878</t>
  </si>
  <si>
    <t>6C271509</t>
  </si>
  <si>
    <t>1832636E</t>
  </si>
  <si>
    <t>ACBA4BE3</t>
  </si>
  <si>
    <t>3B775F61</t>
  </si>
  <si>
    <t>0A1A202F</t>
  </si>
  <si>
    <t>A335F4AF</t>
  </si>
  <si>
    <t>6A2C020E</t>
  </si>
  <si>
    <t>D4590621</t>
  </si>
  <si>
    <t>7B1C2C6A</t>
  </si>
  <si>
    <t>7C4F2C6B</t>
  </si>
  <si>
    <t>33605F07</t>
  </si>
  <si>
    <t>4A65704D</t>
  </si>
  <si>
    <t>0C682B71</t>
  </si>
  <si>
    <t>21527319</t>
  </si>
  <si>
    <t>2E632D33</t>
  </si>
  <si>
    <t>65386809</t>
  </si>
  <si>
    <t>727D2F1B</t>
  </si>
  <si>
    <t>C7695624</t>
  </si>
  <si>
    <t>2F2B023D</t>
  </si>
  <si>
    <t>6E03352C</t>
  </si>
  <si>
    <t>83CDF45B</t>
  </si>
  <si>
    <t>3829403A</t>
  </si>
  <si>
    <t>6B120F66</t>
  </si>
  <si>
    <t>682C5314</t>
  </si>
  <si>
    <t>516C1B18</t>
  </si>
  <si>
    <t>316D697C</t>
  </si>
  <si>
    <t>94F880F4</t>
  </si>
  <si>
    <t>52625934</t>
  </si>
  <si>
    <t>70413653</t>
  </si>
  <si>
    <t>357D290D</t>
  </si>
  <si>
    <t>0A331316</t>
  </si>
  <si>
    <t>0F1D2E7C</t>
  </si>
  <si>
    <t>302A7C65</t>
  </si>
  <si>
    <t>1003694F</t>
  </si>
  <si>
    <t>5A753401</t>
  </si>
  <si>
    <t>37724E6E</t>
  </si>
  <si>
    <t>6A760574</t>
  </si>
  <si>
    <t>6E1A7718</t>
  </si>
  <si>
    <t>3D1A2864</t>
  </si>
  <si>
    <t>7A3298FC</t>
  </si>
  <si>
    <t>564F292A</t>
  </si>
  <si>
    <t>53117555</t>
  </si>
  <si>
    <t>43356E0A</t>
  </si>
  <si>
    <t>1B11240E</t>
  </si>
  <si>
    <t>7007210A</t>
  </si>
  <si>
    <t>30391B31</t>
  </si>
  <si>
    <t>AA99FD87</t>
  </si>
  <si>
    <t>6BFBDF10</t>
  </si>
  <si>
    <t>67062D54</t>
  </si>
  <si>
    <t>AA70A497</t>
  </si>
  <si>
    <t>3A5C7C59</t>
  </si>
  <si>
    <t>1F195E04</t>
  </si>
  <si>
    <t>137C1F75</t>
  </si>
  <si>
    <t>01450113</t>
  </si>
  <si>
    <t>7C0C754F</t>
  </si>
  <si>
    <t>1B4D1C7E</t>
  </si>
  <si>
    <t>7A305710</t>
  </si>
  <si>
    <t>0D0B2515</t>
  </si>
  <si>
    <t>3EB57DC2</t>
  </si>
  <si>
    <t>82FEA2DF</t>
  </si>
  <si>
    <t>2E390052</t>
  </si>
  <si>
    <t>164A212B</t>
  </si>
  <si>
    <t>48362B6F</t>
  </si>
  <si>
    <t>C268800E</t>
  </si>
  <si>
    <t>1938526F</t>
  </si>
  <si>
    <t>5D2A6837</t>
  </si>
  <si>
    <t>516F431B</t>
  </si>
  <si>
    <t>6F6D0C00</t>
  </si>
  <si>
    <t>112F1717</t>
  </si>
  <si>
    <t>E59758E4</t>
  </si>
  <si>
    <t>2A4D1001</t>
  </si>
  <si>
    <t>00531071</t>
  </si>
  <si>
    <t>35101B4F</t>
  </si>
  <si>
    <t>311D4A7A</t>
  </si>
  <si>
    <t>A8832E98</t>
  </si>
  <si>
    <t>4C50662C</t>
  </si>
  <si>
    <t>6A2A1003</t>
  </si>
  <si>
    <t>69F99EC2</t>
  </si>
  <si>
    <t>3E078059</t>
  </si>
  <si>
    <t>13457025</t>
  </si>
  <si>
    <t>51267452</t>
  </si>
  <si>
    <t>D15B92A5</t>
  </si>
  <si>
    <t>33502A2E</t>
  </si>
  <si>
    <t>020F1A53</t>
  </si>
  <si>
    <t>6C46A119</t>
  </si>
  <si>
    <t>0D964FEE</t>
  </si>
  <si>
    <t>3EA43E14</t>
  </si>
  <si>
    <t>2F626B17</t>
  </si>
  <si>
    <t>13480222</t>
  </si>
  <si>
    <t>0F485A6C</t>
  </si>
  <si>
    <t>2F2C576A</t>
  </si>
  <si>
    <t>61505421</t>
  </si>
  <si>
    <t>4C2B6F0D</t>
  </si>
  <si>
    <t>5C787E0A</t>
  </si>
  <si>
    <t>91CF081B</t>
  </si>
  <si>
    <t>71713E4E</t>
  </si>
  <si>
    <t>604E3FD3</t>
  </si>
  <si>
    <t>51780C01</t>
  </si>
  <si>
    <t>33196A61</t>
  </si>
  <si>
    <t>123830A0</t>
  </si>
  <si>
    <t>2FFC51F1</t>
  </si>
  <si>
    <t>0C307C4A</t>
  </si>
  <si>
    <t>2F5B044C</t>
  </si>
  <si>
    <t>2A3C4944</t>
  </si>
  <si>
    <t>6C14B270</t>
  </si>
  <si>
    <t>5ADBB85F</t>
  </si>
  <si>
    <t>4E3C797D</t>
  </si>
  <si>
    <t>7D44704A</t>
  </si>
  <si>
    <t>4B3E3A08</t>
  </si>
  <si>
    <t>22713539</t>
  </si>
  <si>
    <t>38702347</t>
  </si>
  <si>
    <t>09317870</t>
  </si>
  <si>
    <t>643F7472</t>
  </si>
  <si>
    <t>1D621922</t>
  </si>
  <si>
    <t>0F05762F</t>
  </si>
  <si>
    <t>97E4AC61</t>
  </si>
  <si>
    <t>580C7914</t>
  </si>
  <si>
    <t>64627F66</t>
  </si>
  <si>
    <t>1C76555C</t>
  </si>
  <si>
    <t>23650B17</t>
  </si>
  <si>
    <t>6B300E30</t>
  </si>
  <si>
    <t>0F0B1F52</t>
  </si>
  <si>
    <t>2926420B</t>
  </si>
  <si>
    <t>301B4E03</t>
  </si>
  <si>
    <t>4FE4F3D9</t>
  </si>
  <si>
    <t>67452848</t>
  </si>
  <si>
    <t>5E0E481C</t>
  </si>
  <si>
    <t>F3F32FDD</t>
  </si>
  <si>
    <t>CEC5386E</t>
  </si>
  <si>
    <t>58150171</t>
  </si>
  <si>
    <t>2F6DC03E</t>
  </si>
  <si>
    <t>A5B57118</t>
  </si>
  <si>
    <t>3BA8F59E</t>
  </si>
  <si>
    <t>41532101</t>
  </si>
  <si>
    <t>AEB862A7</t>
  </si>
  <si>
    <t>8B52E037</t>
  </si>
  <si>
    <t>1D2D3C23</t>
  </si>
  <si>
    <t>6C0E4E10</t>
  </si>
  <si>
    <t>36706272</t>
  </si>
  <si>
    <t>40305D7D</t>
  </si>
  <si>
    <t>4C2DD7E3</t>
  </si>
  <si>
    <t>2A1E5179</t>
  </si>
  <si>
    <t>190C250E</t>
  </si>
  <si>
    <t>2210B512</t>
  </si>
  <si>
    <t>8BC14D85</t>
  </si>
  <si>
    <t>2F031A61</t>
  </si>
  <si>
    <t>7675296B</t>
  </si>
  <si>
    <t>892DA0C1</t>
  </si>
  <si>
    <t>7E0F4A6C</t>
  </si>
  <si>
    <t>7E3B1017</t>
  </si>
  <si>
    <t>BBC6F29C</t>
  </si>
  <si>
    <t>C95CD119</t>
  </si>
  <si>
    <t>4B04422A</t>
  </si>
  <si>
    <t>0E00400B</t>
  </si>
  <si>
    <t>48724755</t>
  </si>
  <si>
    <t>14501535</t>
  </si>
  <si>
    <t>482E593C</t>
  </si>
  <si>
    <t>74696163</t>
  </si>
  <si>
    <t>FCBC5A77</t>
  </si>
  <si>
    <t>8E033D4B</t>
  </si>
  <si>
    <t>483F326B</t>
  </si>
  <si>
    <t>2352D4B0</t>
  </si>
  <si>
    <t>01140376</t>
  </si>
  <si>
    <t>033C1F42</t>
  </si>
  <si>
    <t>1678106C</t>
  </si>
  <si>
    <t>128DC9E2</t>
  </si>
  <si>
    <t>13092C66</t>
  </si>
  <si>
    <t>70F6A8CE</t>
  </si>
  <si>
    <t>73547414</t>
  </si>
  <si>
    <t>44D1C598</t>
  </si>
  <si>
    <t>68E623A0</t>
  </si>
  <si>
    <t>3D6C2B35</t>
  </si>
  <si>
    <t>2656431E</t>
  </si>
  <si>
    <t>0E19724F</t>
  </si>
  <si>
    <t>1D370516</t>
  </si>
  <si>
    <t>765D6702</t>
  </si>
  <si>
    <t>087F664E</t>
  </si>
  <si>
    <t>2AC16B95</t>
  </si>
  <si>
    <t>4D556326</t>
  </si>
  <si>
    <t>4218275E</t>
  </si>
  <si>
    <t>26284AE2</t>
  </si>
  <si>
    <t>21724F2A</t>
  </si>
  <si>
    <t>6980FFF8</t>
  </si>
  <si>
    <t>C11AFDFA</t>
  </si>
  <si>
    <t>A29630FD</t>
  </si>
  <si>
    <t>74484025</t>
  </si>
  <si>
    <t>3570331D</t>
  </si>
  <si>
    <t>4C562560</t>
  </si>
  <si>
    <t>4272295C</t>
  </si>
  <si>
    <t>43786D5D</t>
  </si>
  <si>
    <t>24232F40</t>
  </si>
  <si>
    <t>49713226</t>
  </si>
  <si>
    <t>5460467B</t>
  </si>
  <si>
    <t>22625712</t>
  </si>
  <si>
    <t>406B6A43</t>
  </si>
  <si>
    <t>0CB76BC7</t>
  </si>
  <si>
    <t>520F4072</t>
  </si>
  <si>
    <t>6D37211E</t>
  </si>
  <si>
    <t>0471681C</t>
  </si>
  <si>
    <t>59393051</t>
  </si>
  <si>
    <t>494D181E</t>
  </si>
  <si>
    <t>0B48281E</t>
  </si>
  <si>
    <t>2A20513E</t>
  </si>
  <si>
    <t>13503A6E</t>
  </si>
  <si>
    <t>7B0E607A</t>
  </si>
  <si>
    <t>471F2E1C</t>
  </si>
  <si>
    <t>4DCD9699</t>
  </si>
  <si>
    <t>6466277C</t>
  </si>
  <si>
    <t>FB2F083B</t>
  </si>
  <si>
    <t>775B400A</t>
  </si>
  <si>
    <t>2F320A4D</t>
  </si>
  <si>
    <t>203F2446</t>
  </si>
  <si>
    <t>55775723</t>
  </si>
  <si>
    <t>1E6C3208</t>
  </si>
  <si>
    <t>21691659</t>
  </si>
  <si>
    <t>5F01327F</t>
  </si>
  <si>
    <t>C4F8A2BC</t>
  </si>
  <si>
    <t>07742D3C</t>
  </si>
  <si>
    <t>5C46310E</t>
  </si>
  <si>
    <t>375E4F68</t>
  </si>
  <si>
    <t>2B43445F</t>
  </si>
  <si>
    <t>CFE6D62B</t>
  </si>
  <si>
    <t>7F562B68</t>
  </si>
  <si>
    <t>205E0F75</t>
  </si>
  <si>
    <t>7FA98325</t>
  </si>
  <si>
    <t>836A89B9</t>
  </si>
  <si>
    <t>425E2A72</t>
  </si>
  <si>
    <t>66120146</t>
  </si>
  <si>
    <t>677A6F3C</t>
  </si>
  <si>
    <t>78040A47</t>
  </si>
  <si>
    <t>4E092A44</t>
  </si>
  <si>
    <t>C06C0DE2</t>
  </si>
  <si>
    <t>2DDD2BEB</t>
  </si>
  <si>
    <t>0E723B7B</t>
  </si>
  <si>
    <t>9A638F91</t>
  </si>
  <si>
    <t>655A5F01</t>
  </si>
  <si>
    <t>36334245</t>
  </si>
  <si>
    <t>1B1C445B</t>
  </si>
  <si>
    <t>3B475103</t>
  </si>
  <si>
    <t>025FAF54</t>
  </si>
  <si>
    <t>2615FC53</t>
  </si>
  <si>
    <t>2E0D2544</t>
  </si>
  <si>
    <t>79500C1A</t>
  </si>
  <si>
    <t>4CC7E0B0</t>
  </si>
  <si>
    <t>B09398C2</t>
  </si>
  <si>
    <t>35766C65</t>
  </si>
  <si>
    <t>9D0A8D65</t>
  </si>
  <si>
    <t>3CD84591</t>
  </si>
  <si>
    <t>52486246</t>
  </si>
  <si>
    <t>60E3BD79</t>
  </si>
  <si>
    <t>6D444427</t>
  </si>
  <si>
    <t>776E5866</t>
  </si>
  <si>
    <t>16575A3A</t>
  </si>
  <si>
    <t>35054623</t>
  </si>
  <si>
    <t>152A4953</t>
  </si>
  <si>
    <t>08632E2B</t>
  </si>
  <si>
    <t>44175637</t>
  </si>
  <si>
    <t>7D590F4D</t>
  </si>
  <si>
    <t>3404014C</t>
  </si>
  <si>
    <t>50306930</t>
  </si>
  <si>
    <t>1F004A68</t>
  </si>
  <si>
    <t>25082B77</t>
  </si>
  <si>
    <t>66475452</t>
  </si>
  <si>
    <t>C8611180</t>
  </si>
  <si>
    <t>76D51BFF</t>
  </si>
  <si>
    <t>6C053801</t>
  </si>
  <si>
    <t>321207FF</t>
  </si>
  <si>
    <t>295B5056</t>
  </si>
  <si>
    <t>3C621748</t>
  </si>
  <si>
    <t>537B4D3C</t>
  </si>
  <si>
    <t>8AB7A8BD</t>
  </si>
  <si>
    <t>5F66605F</t>
  </si>
  <si>
    <t>5040507B</t>
  </si>
  <si>
    <t>EB78C650</t>
  </si>
  <si>
    <t>00433326</t>
  </si>
  <si>
    <t>23232E5A</t>
  </si>
  <si>
    <t>11E83B13</t>
  </si>
  <si>
    <t>0D581309</t>
  </si>
  <si>
    <t>774E4B5A</t>
  </si>
  <si>
    <t>18427511</t>
  </si>
  <si>
    <t>5A550318</t>
  </si>
  <si>
    <t>5B606A52</t>
  </si>
  <si>
    <t>47651025</t>
  </si>
  <si>
    <t>1833580B</t>
  </si>
  <si>
    <t>3C481E08</t>
  </si>
  <si>
    <t>267A0270</t>
  </si>
  <si>
    <t>296C756A</t>
  </si>
  <si>
    <t>97A66AEE</t>
  </si>
  <si>
    <t>437B2971</t>
  </si>
  <si>
    <t>71540375</t>
  </si>
  <si>
    <t>427B3D61</t>
  </si>
  <si>
    <t>5E796A3B</t>
  </si>
  <si>
    <t>426A6762</t>
  </si>
  <si>
    <t>3F0B403B</t>
  </si>
  <si>
    <t>65110F11</t>
  </si>
  <si>
    <t>21500C74</t>
  </si>
  <si>
    <t>4E0A4944</t>
  </si>
  <si>
    <t>18016C3E</t>
  </si>
  <si>
    <t>1E1003F1</t>
  </si>
  <si>
    <t>6D2B7A63</t>
  </si>
  <si>
    <t>19552130</t>
  </si>
  <si>
    <t>224B7545</t>
  </si>
  <si>
    <t>6D7F4609</t>
  </si>
  <si>
    <t>4B4B3014</t>
  </si>
  <si>
    <t>C84FECE6</t>
  </si>
  <si>
    <t>462A6C11</t>
  </si>
  <si>
    <t>154A4521</t>
  </si>
  <si>
    <t>2B6A4B6B</t>
  </si>
  <si>
    <t>57451866</t>
  </si>
  <si>
    <t>0538641D</t>
  </si>
  <si>
    <t>397F5457</t>
  </si>
  <si>
    <t>06374740</t>
  </si>
  <si>
    <t>27AAB8AB</t>
  </si>
  <si>
    <t>03156E70</t>
  </si>
  <si>
    <t>4C27174C</t>
  </si>
  <si>
    <t>FD47D2AA</t>
  </si>
  <si>
    <t>5F492B4E</t>
  </si>
  <si>
    <t>384C436F</t>
  </si>
  <si>
    <t>44650A4E</t>
  </si>
  <si>
    <t>4D557031</t>
  </si>
  <si>
    <t>1A750112</t>
  </si>
  <si>
    <t>55624418</t>
  </si>
  <si>
    <t>683E511C</t>
  </si>
  <si>
    <t>1D631725</t>
  </si>
  <si>
    <t>70217F7C</t>
  </si>
  <si>
    <t>695D7C7A</t>
  </si>
  <si>
    <t>4B2A0B7E</t>
  </si>
  <si>
    <t>2C526D24</t>
  </si>
  <si>
    <t>2119187E</t>
  </si>
  <si>
    <t>1A52057D</t>
  </si>
  <si>
    <t>453CF74D</t>
  </si>
  <si>
    <t>0E2F7B49</t>
  </si>
  <si>
    <t>26836009</t>
  </si>
  <si>
    <t>06695C6B</t>
  </si>
  <si>
    <t>5A4B622D</t>
  </si>
  <si>
    <t>3D560C38</t>
  </si>
  <si>
    <t>7277261A</t>
  </si>
  <si>
    <t>60282078</t>
  </si>
  <si>
    <t>3069ABF0</t>
  </si>
  <si>
    <t>5A431A2A</t>
  </si>
  <si>
    <t>7B597852</t>
  </si>
  <si>
    <t>653F3D4D</t>
  </si>
  <si>
    <t>02516424</t>
  </si>
  <si>
    <t>38271223</t>
  </si>
  <si>
    <t>4E2A5C1F</t>
  </si>
  <si>
    <t>18EB33C7</t>
  </si>
  <si>
    <t>A06A2D3D</t>
  </si>
  <si>
    <t>7412DE63</t>
  </si>
  <si>
    <t>6D87E438</t>
  </si>
  <si>
    <t>1F5D4761</t>
  </si>
  <si>
    <t>5C36295C</t>
  </si>
  <si>
    <t>74371811</t>
  </si>
  <si>
    <t>45CE0F96</t>
  </si>
  <si>
    <t>C0F9F224</t>
  </si>
  <si>
    <t>4A3F2466</t>
  </si>
  <si>
    <t>1A5E7762</t>
  </si>
  <si>
    <t>12351423</t>
  </si>
  <si>
    <t>43495004</t>
  </si>
  <si>
    <t>9DB42B53</t>
  </si>
  <si>
    <t>3E046869</t>
  </si>
  <si>
    <t>BF3B2E7D</t>
  </si>
  <si>
    <t>1B3A7E12</t>
  </si>
  <si>
    <t>4720959D</t>
  </si>
  <si>
    <t>5651524E</t>
  </si>
  <si>
    <t>650F7C58</t>
  </si>
  <si>
    <t>0486A14E</t>
  </si>
  <si>
    <t>50695066</t>
  </si>
  <si>
    <t>7A705D16</t>
  </si>
  <si>
    <t>755F053B</t>
  </si>
  <si>
    <t>DCE141B3</t>
  </si>
  <si>
    <t>2A29DDA4</t>
  </si>
  <si>
    <t>5939D8D7</t>
  </si>
  <si>
    <t>6A6A601A</t>
  </si>
  <si>
    <t>6B515722</t>
  </si>
  <si>
    <t>A1AAE6DC</t>
  </si>
  <si>
    <t>8C6B7F14</t>
  </si>
  <si>
    <t>BBB63D4F</t>
  </si>
  <si>
    <t>737B237F</t>
  </si>
  <si>
    <t>48145814</t>
  </si>
  <si>
    <t>766A351C</t>
  </si>
  <si>
    <t>10274F36</t>
  </si>
  <si>
    <t>0260115F</t>
  </si>
  <si>
    <t>1B7A0712</t>
  </si>
  <si>
    <t>6C066550</t>
  </si>
  <si>
    <t>31374A4A</t>
  </si>
  <si>
    <t>704C452E</t>
  </si>
  <si>
    <t>1D8628F2</t>
  </si>
  <si>
    <t>27157320</t>
  </si>
  <si>
    <t>38366555</t>
  </si>
  <si>
    <t>8E3BF840</t>
  </si>
  <si>
    <t>30460D46</t>
  </si>
  <si>
    <t>1B11004E</t>
  </si>
  <si>
    <t>4E2A7524</t>
  </si>
  <si>
    <t>36156B24</t>
  </si>
  <si>
    <t>1BD23AA6</t>
  </si>
  <si>
    <t>06323829</t>
  </si>
  <si>
    <t>3C657B4D</t>
  </si>
  <si>
    <t>5478171E</t>
  </si>
  <si>
    <t>20675102</t>
  </si>
  <si>
    <t>A8B8F142</t>
  </si>
  <si>
    <t>45793832</t>
  </si>
  <si>
    <t>6F784A5C</t>
  </si>
  <si>
    <t>073C2408</t>
  </si>
  <si>
    <t>433D8B41</t>
  </si>
  <si>
    <t>7551301C</t>
  </si>
  <si>
    <t>F640DD77</t>
  </si>
  <si>
    <t>04750C16</t>
  </si>
  <si>
    <t>1F3B3169</t>
  </si>
  <si>
    <t>1A577153</t>
  </si>
  <si>
    <t>A5C9CDBA</t>
  </si>
  <si>
    <t>106E7917</t>
  </si>
  <si>
    <t>56677D14</t>
  </si>
  <si>
    <t>2D0B493B</t>
  </si>
  <si>
    <t>BF83373E</t>
  </si>
  <si>
    <t>1A413247</t>
  </si>
  <si>
    <t>252F3B13</t>
  </si>
  <si>
    <t>D9F477FF</t>
  </si>
  <si>
    <t>2B596760</t>
  </si>
  <si>
    <t>3A2C7A68</t>
  </si>
  <si>
    <t>670D4B1C</t>
  </si>
  <si>
    <t>D9604C7A</t>
  </si>
  <si>
    <t>081C7979</t>
  </si>
  <si>
    <t>6F995FA6</t>
  </si>
  <si>
    <t>EC35F68B</t>
  </si>
  <si>
    <t>457F291A</t>
  </si>
  <si>
    <t>4826695D</t>
  </si>
  <si>
    <t>4F6F6D08</t>
  </si>
  <si>
    <t>386A5149</t>
  </si>
  <si>
    <t>4AAEB4A2</t>
  </si>
  <si>
    <t>111E2A19</t>
  </si>
  <si>
    <t>A383C86E</t>
  </si>
  <si>
    <t>23F87E33</t>
  </si>
  <si>
    <t>02550C3E</t>
  </si>
  <si>
    <t>377A5269</t>
  </si>
  <si>
    <t>0E603E4E</t>
  </si>
  <si>
    <t>BE69364B</t>
  </si>
  <si>
    <t>70411F36</t>
  </si>
  <si>
    <t>2F1E1D29</t>
  </si>
  <si>
    <t>BD42340E</t>
  </si>
  <si>
    <t>5D4D9D53</t>
  </si>
  <si>
    <t>3E5FF8D0</t>
  </si>
  <si>
    <t>93044FBD</t>
  </si>
  <si>
    <t>A048D1D2</t>
  </si>
  <si>
    <t>677E6316</t>
  </si>
  <si>
    <t>7F50120B</t>
  </si>
  <si>
    <t>5F3A5C51</t>
  </si>
  <si>
    <t>7A532F09</t>
  </si>
  <si>
    <t>E617A0FB</t>
  </si>
  <si>
    <t>2B3A7D0A</t>
  </si>
  <si>
    <t>BC8D1C24</t>
  </si>
  <si>
    <t>4E7D5723</t>
  </si>
  <si>
    <t>2A70473B</t>
  </si>
  <si>
    <t>54EA3AEB</t>
  </si>
  <si>
    <t>22305A68</t>
  </si>
  <si>
    <t>A2EDE01B</t>
  </si>
  <si>
    <t>6E4E4310</t>
  </si>
  <si>
    <t>5AA78A9A</t>
  </si>
  <si>
    <t>16175D42</t>
  </si>
  <si>
    <t>60685374</t>
  </si>
  <si>
    <t>5E6C113B</t>
  </si>
  <si>
    <t>286B737E</t>
  </si>
  <si>
    <t>5095914C</t>
  </si>
  <si>
    <t>3E695A2B</t>
  </si>
  <si>
    <t>4F2C7A54</t>
  </si>
  <si>
    <t>24244CAC</t>
  </si>
  <si>
    <t>167E3A4C</t>
  </si>
  <si>
    <t>DD62216D</t>
  </si>
  <si>
    <t>5D35FC44</t>
  </si>
  <si>
    <t>EF3385E3</t>
  </si>
  <si>
    <t>167D4A1A</t>
  </si>
  <si>
    <t>93E495B1</t>
  </si>
  <si>
    <t>258958F6</t>
  </si>
  <si>
    <t>68013F6F</t>
  </si>
  <si>
    <t>F1519A3A</t>
  </si>
  <si>
    <t>4C0A557E</t>
  </si>
  <si>
    <t>2E022D6F</t>
  </si>
  <si>
    <t>7E0E2D7F</t>
  </si>
  <si>
    <t>452B6641</t>
  </si>
  <si>
    <t>56115877</t>
  </si>
  <si>
    <t>1D156725</t>
  </si>
  <si>
    <t>71737E47</t>
  </si>
  <si>
    <t>175C363E</t>
  </si>
  <si>
    <t>F03E374C</t>
  </si>
  <si>
    <t>0B3076EA</t>
  </si>
  <si>
    <t>02024523</t>
  </si>
  <si>
    <t>1D38547D</t>
  </si>
  <si>
    <t>26EE24C5</t>
  </si>
  <si>
    <t>285E2747</t>
  </si>
  <si>
    <t>676D95C3</t>
  </si>
  <si>
    <t>371E7050</t>
  </si>
  <si>
    <t>9448F987</t>
  </si>
  <si>
    <t>0AC66681</t>
  </si>
  <si>
    <t>498F7717</t>
  </si>
  <si>
    <t>47312D17</t>
  </si>
  <si>
    <t>504B3953</t>
  </si>
  <si>
    <t>5B392C03</t>
  </si>
  <si>
    <t>0C61435D</t>
  </si>
  <si>
    <t>54122372</t>
  </si>
  <si>
    <t>49693C01</t>
  </si>
  <si>
    <t>7A535C3B</t>
  </si>
  <si>
    <t>3C182A33</t>
  </si>
  <si>
    <t>7070144E</t>
  </si>
  <si>
    <t>38369AE2</t>
  </si>
  <si>
    <t>4A5B010B</t>
  </si>
  <si>
    <t>3956430B</t>
  </si>
  <si>
    <t>44461034</t>
  </si>
  <si>
    <t>D5060C3E</t>
  </si>
  <si>
    <t>0210051C</t>
  </si>
  <si>
    <t>324F690E</t>
  </si>
  <si>
    <t>68453471</t>
  </si>
  <si>
    <t>154E376A</t>
  </si>
  <si>
    <t>0B2E1B16</t>
  </si>
  <si>
    <t>44343B24</t>
  </si>
  <si>
    <t>074C4619</t>
  </si>
  <si>
    <t>606A1A5E</t>
  </si>
  <si>
    <t>646C2229</t>
  </si>
  <si>
    <t>08637C5C</t>
  </si>
  <si>
    <t>3B2A1171</t>
  </si>
  <si>
    <t>44415467</t>
  </si>
  <si>
    <t>9412629E</t>
  </si>
  <si>
    <t>2143350D</t>
  </si>
  <si>
    <t>7B67364B</t>
  </si>
  <si>
    <t>0E33011A</t>
  </si>
  <si>
    <t>73EE774B</t>
  </si>
  <si>
    <t>10737703</t>
  </si>
  <si>
    <t>2133091B</t>
  </si>
  <si>
    <t>543C6D72</t>
  </si>
  <si>
    <t>6D463376</t>
  </si>
  <si>
    <t>120E5459</t>
  </si>
  <si>
    <t>59052267</t>
  </si>
  <si>
    <t>04202575</t>
  </si>
  <si>
    <t>B353906F</t>
  </si>
  <si>
    <t>315165AE</t>
  </si>
  <si>
    <t>006B5172</t>
  </si>
  <si>
    <t>330B7F42</t>
  </si>
  <si>
    <t>34684B20</t>
  </si>
  <si>
    <t>76A36E4C</t>
  </si>
  <si>
    <t>0D17676A</t>
  </si>
  <si>
    <t>614E3C29</t>
  </si>
  <si>
    <t>232F270C</t>
  </si>
  <si>
    <t>3C32047E</t>
  </si>
  <si>
    <t>685E3571</t>
  </si>
  <si>
    <t>0404481F</t>
  </si>
  <si>
    <t>3B9B2FEC</t>
  </si>
  <si>
    <t>2F7C1C67</t>
  </si>
  <si>
    <t>0368436E</t>
  </si>
  <si>
    <t>73205046</t>
  </si>
  <si>
    <t>07342A2A</t>
  </si>
  <si>
    <t>72713556</t>
  </si>
  <si>
    <t>15702D2F</t>
  </si>
  <si>
    <t>59452015</t>
  </si>
  <si>
    <t>09282B19</t>
  </si>
  <si>
    <t>5454795A</t>
  </si>
  <si>
    <t>371ABC26</t>
  </si>
  <si>
    <t>253E686F</t>
  </si>
  <si>
    <t>439C75B6</t>
  </si>
  <si>
    <t>15613F3B</t>
  </si>
  <si>
    <t>04040553</t>
  </si>
  <si>
    <t>33702DD7</t>
  </si>
  <si>
    <t>3A66196F</t>
  </si>
  <si>
    <t>73401E2B</t>
  </si>
  <si>
    <t>762C5E5C</t>
  </si>
  <si>
    <t>49205539</t>
  </si>
  <si>
    <t>245C2507</t>
  </si>
  <si>
    <t>994C7278</t>
  </si>
  <si>
    <t>42817B96</t>
  </si>
  <si>
    <t>4A595622</t>
  </si>
  <si>
    <t>7C710467</t>
  </si>
  <si>
    <t>33691335</t>
  </si>
  <si>
    <t>105FBCCB</t>
  </si>
  <si>
    <t>2D6A5330</t>
  </si>
  <si>
    <t>0B6A194F</t>
  </si>
  <si>
    <t>1A4F6CAA</t>
  </si>
  <si>
    <t>2F1E7628</t>
  </si>
  <si>
    <t>63322028</t>
  </si>
  <si>
    <t>9B3A5359</t>
  </si>
  <si>
    <t>E4C6E61F</t>
  </si>
  <si>
    <t>4D0C3C29</t>
  </si>
  <si>
    <t>02EBFAA6</t>
  </si>
  <si>
    <t>73197F37</t>
  </si>
  <si>
    <t>370C3103</t>
  </si>
  <si>
    <t>50240D32</t>
  </si>
  <si>
    <t>22423620</t>
  </si>
  <si>
    <t>426E4553</t>
  </si>
  <si>
    <t>054F533F</t>
  </si>
  <si>
    <t>6C5B273E</t>
  </si>
  <si>
    <t>083B5905</t>
  </si>
  <si>
    <t>0D0BD7B8</t>
  </si>
  <si>
    <t>8A55BD65</t>
  </si>
  <si>
    <t>D8D883A5</t>
  </si>
  <si>
    <t>6317617D</t>
  </si>
  <si>
    <t>5A3B550A</t>
  </si>
  <si>
    <t>0C475224</t>
  </si>
  <si>
    <t>105D237F</t>
  </si>
  <si>
    <t>2B235732</t>
  </si>
  <si>
    <t>26661671</t>
  </si>
  <si>
    <t>564B5B68</t>
  </si>
  <si>
    <t>070C3612</t>
  </si>
  <si>
    <t>6E083719</t>
  </si>
  <si>
    <t>0C5E3C17</t>
  </si>
  <si>
    <t>3C7F092A</t>
  </si>
  <si>
    <t>436F1E0A</t>
  </si>
  <si>
    <t>411B451B</t>
  </si>
  <si>
    <t>5945513E</t>
  </si>
  <si>
    <t>7B20582E</t>
  </si>
  <si>
    <t>0F180979</t>
  </si>
  <si>
    <t>37147632</t>
  </si>
  <si>
    <t>3F06001E</t>
  </si>
  <si>
    <t>2E3B0D00</t>
  </si>
  <si>
    <t>6D227C2D</t>
  </si>
  <si>
    <t>3D37BC69</t>
  </si>
  <si>
    <t>69232525</t>
  </si>
  <si>
    <t>711A5766</t>
  </si>
  <si>
    <t>782A0057</t>
  </si>
  <si>
    <t>02713E06</t>
  </si>
  <si>
    <t>7F0A6A2F</t>
  </si>
  <si>
    <t>9AB50954</t>
  </si>
  <si>
    <t>93F30E1C</t>
  </si>
  <si>
    <t>4D551E1E</t>
  </si>
  <si>
    <t>DCD90FCC</t>
  </si>
  <si>
    <t>071C6641</t>
  </si>
  <si>
    <t>2D3A7410</t>
  </si>
  <si>
    <t>1444017B</t>
  </si>
  <si>
    <t>D064054D</t>
  </si>
  <si>
    <t>87A8A93A</t>
  </si>
  <si>
    <t>67413B74</t>
  </si>
  <si>
    <t>734C1258</t>
  </si>
  <si>
    <t>C7B48A8F</t>
  </si>
  <si>
    <t>625A4841</t>
  </si>
  <si>
    <t>3A295808</t>
  </si>
  <si>
    <t>5329052F</t>
  </si>
  <si>
    <t>E5B95312</t>
  </si>
  <si>
    <t>2170683B</t>
  </si>
  <si>
    <t>646E3D75</t>
  </si>
  <si>
    <t>A6312AE0</t>
  </si>
  <si>
    <t>68B03E56</t>
  </si>
  <si>
    <t>10736223</t>
  </si>
  <si>
    <t>3636233B</t>
  </si>
  <si>
    <t>1BB5BE8A</t>
  </si>
  <si>
    <t>4579F35D</t>
  </si>
  <si>
    <t>0FC8C4EF</t>
  </si>
  <si>
    <t>79075848</t>
  </si>
  <si>
    <t>214F163C</t>
  </si>
  <si>
    <t>00417847</t>
  </si>
  <si>
    <t>A8ADC583</t>
  </si>
  <si>
    <t>445A575A</t>
  </si>
  <si>
    <t>559C7B40</t>
  </si>
  <si>
    <t>5729571D</t>
  </si>
  <si>
    <t>3A210200</t>
  </si>
  <si>
    <t>0E763306</t>
  </si>
  <si>
    <t>743CB895</t>
  </si>
  <si>
    <t>4F185E1C</t>
  </si>
  <si>
    <t>213E2E35</t>
  </si>
  <si>
    <t>4D121B00</t>
  </si>
  <si>
    <t>A7E1BB44</t>
  </si>
  <si>
    <t>869E5897</t>
  </si>
  <si>
    <t>273A3308</t>
  </si>
  <si>
    <t>6F0C7B20</t>
  </si>
  <si>
    <t>38464045</t>
  </si>
  <si>
    <t>006D3C41</t>
  </si>
  <si>
    <t>5249778A</t>
  </si>
  <si>
    <t>46410DA4</t>
  </si>
  <si>
    <t>65C7C7EF</t>
  </si>
  <si>
    <t>1D8193BD</t>
  </si>
  <si>
    <t>2634273A</t>
  </si>
  <si>
    <t>51FAF6E8</t>
  </si>
  <si>
    <t>0320B75C</t>
  </si>
  <si>
    <t>275B7205</t>
  </si>
  <si>
    <t>B624EF7B</t>
  </si>
  <si>
    <t>130D4945</t>
  </si>
  <si>
    <t>38384D2A</t>
  </si>
  <si>
    <t>474F7C19</t>
  </si>
  <si>
    <t>76BBFBBC</t>
  </si>
  <si>
    <t>FE6B3CEA</t>
  </si>
  <si>
    <t>2668111B</t>
  </si>
  <si>
    <t>06C4D30E</t>
  </si>
  <si>
    <t>3C163912</t>
  </si>
  <si>
    <t>535F766E</t>
  </si>
  <si>
    <t>6E564666</t>
  </si>
  <si>
    <t>230D2927</t>
  </si>
  <si>
    <t>6B65402E</t>
  </si>
  <si>
    <t>061A0E2B</t>
  </si>
  <si>
    <t>0416272C</t>
  </si>
  <si>
    <t>294F3F19</t>
  </si>
  <si>
    <t>0E326148</t>
  </si>
  <si>
    <t>156E427F</t>
  </si>
  <si>
    <t>010A7322</t>
  </si>
  <si>
    <t>38353255</t>
  </si>
  <si>
    <t>31354F6E</t>
  </si>
  <si>
    <t>03524E75</t>
  </si>
  <si>
    <t>2F1E424A</t>
  </si>
  <si>
    <t>50DCF2DF</t>
  </si>
  <si>
    <t>4B55344C</t>
  </si>
  <si>
    <t>B5A011B3</t>
  </si>
  <si>
    <t>172F1C66</t>
  </si>
  <si>
    <t>3E623614</t>
  </si>
  <si>
    <t>231E5F52</t>
  </si>
  <si>
    <t>7023201E</t>
  </si>
  <si>
    <t>5435623B</t>
  </si>
  <si>
    <t>3E085828</t>
  </si>
  <si>
    <t>50764BC8</t>
  </si>
  <si>
    <t>586E7155</t>
  </si>
  <si>
    <t>0F4B3D06</t>
  </si>
  <si>
    <t>0536297A</t>
  </si>
  <si>
    <t>7F1C7D12</t>
  </si>
  <si>
    <t>746B2778</t>
  </si>
  <si>
    <t>FD13D4AB</t>
  </si>
  <si>
    <t>74346541</t>
  </si>
  <si>
    <t>0476E2EF</t>
  </si>
  <si>
    <t>C1B00D19</t>
  </si>
  <si>
    <t>7B501879</t>
  </si>
  <si>
    <t>7F1E5A98</t>
  </si>
  <si>
    <t>3F39E391</t>
  </si>
  <si>
    <t>694B357A</t>
  </si>
  <si>
    <t>620E072E</t>
  </si>
  <si>
    <t>47536CF2</t>
  </si>
  <si>
    <t>9C24511A</t>
  </si>
  <si>
    <t>20276A46</t>
  </si>
  <si>
    <t>132F780D</t>
  </si>
  <si>
    <t>1D25181A</t>
  </si>
  <si>
    <t>7A744847</t>
  </si>
  <si>
    <t>45C6C449</t>
  </si>
  <si>
    <t>7728036F</t>
  </si>
  <si>
    <t>064D0022</t>
  </si>
  <si>
    <t>16566436</t>
  </si>
  <si>
    <t>7405376F</t>
  </si>
  <si>
    <t>25586E43</t>
  </si>
  <si>
    <t>35305248</t>
  </si>
  <si>
    <t>4D383A5E</t>
  </si>
  <si>
    <t>6C5B2F7A</t>
  </si>
  <si>
    <t>F720BF3F</t>
  </si>
  <si>
    <t>5F5D1E0C</t>
  </si>
  <si>
    <t>54571D20</t>
  </si>
  <si>
    <t>23FCF6D0</t>
  </si>
  <si>
    <t>FB5C674F</t>
  </si>
  <si>
    <t>3D80605E</t>
  </si>
  <si>
    <t>1228056F</t>
  </si>
  <si>
    <t>29A17917</t>
  </si>
  <si>
    <t>6B282CD2</t>
  </si>
  <si>
    <t>E583E109</t>
  </si>
  <si>
    <t>0832715F</t>
  </si>
  <si>
    <t>377E2375</t>
  </si>
  <si>
    <t>6AAAE90B</t>
  </si>
  <si>
    <t>617D015E</t>
  </si>
  <si>
    <t>45161275</t>
  </si>
  <si>
    <t>601F4903</t>
  </si>
  <si>
    <t>83A92833</t>
  </si>
  <si>
    <t>785C417E</t>
  </si>
  <si>
    <t>6A3C6948</t>
  </si>
  <si>
    <t>45102A34</t>
  </si>
  <si>
    <t>DBD5782E</t>
  </si>
  <si>
    <t>0CEA86B6</t>
  </si>
  <si>
    <t>905CC4BA</t>
  </si>
  <si>
    <t>3B07CB49</t>
  </si>
  <si>
    <t>5D97C713</t>
  </si>
  <si>
    <t>570D0B29</t>
  </si>
  <si>
    <t>1D384104</t>
  </si>
  <si>
    <t>5929136D</t>
  </si>
  <si>
    <t>86A30A3D</t>
  </si>
  <si>
    <t>0C417D44</t>
  </si>
  <si>
    <t>031A081A</t>
  </si>
  <si>
    <t>061A4B43</t>
  </si>
  <si>
    <t>7D3B5052</t>
  </si>
  <si>
    <t>8AC9A081</t>
  </si>
  <si>
    <t>2F1F4549</t>
  </si>
  <si>
    <t>7C6F5522</t>
  </si>
  <si>
    <t>0418C06A</t>
  </si>
  <si>
    <t>BDF959EC</t>
  </si>
  <si>
    <t>0E27797E</t>
  </si>
  <si>
    <t>F5A01B07</t>
  </si>
  <si>
    <t>273BD4EF</t>
  </si>
  <si>
    <t>3A362E38</t>
  </si>
  <si>
    <t>67666D6F</t>
  </si>
  <si>
    <t>49714025</t>
  </si>
  <si>
    <t>6E421020</t>
  </si>
  <si>
    <t>514A406A</t>
  </si>
  <si>
    <t>3CB399A1</t>
  </si>
  <si>
    <t>05413A39</t>
  </si>
  <si>
    <t>0754101F</t>
  </si>
  <si>
    <t>6C267B18</t>
  </si>
  <si>
    <t>59777836</t>
  </si>
  <si>
    <t>38563B36</t>
  </si>
  <si>
    <t>567C4476</t>
  </si>
  <si>
    <t>71062D5E</t>
  </si>
  <si>
    <t>4A234178</t>
  </si>
  <si>
    <t>1772406D</t>
  </si>
  <si>
    <t>C6809DCE</t>
  </si>
  <si>
    <t>96C4DC5F</t>
  </si>
  <si>
    <t>74142009</t>
  </si>
  <si>
    <t>DD8467E4</t>
  </si>
  <si>
    <t>FAD0077C</t>
  </si>
  <si>
    <t>44316E56</t>
  </si>
  <si>
    <t>17B87523</t>
  </si>
  <si>
    <t>08254519</t>
  </si>
  <si>
    <t>46BF4E1A</t>
  </si>
  <si>
    <t>31757B05</t>
  </si>
  <si>
    <t>7478366D</t>
  </si>
  <si>
    <t>4C35034B</t>
  </si>
  <si>
    <t>093F2407</t>
  </si>
  <si>
    <t>1D794D16</t>
  </si>
  <si>
    <t>71731974</t>
  </si>
  <si>
    <t>06037061</t>
  </si>
  <si>
    <t>33306927</t>
  </si>
  <si>
    <t>2819363B</t>
  </si>
  <si>
    <t>6D3D0123</t>
  </si>
  <si>
    <t>0A783215</t>
  </si>
  <si>
    <t>7318517F</t>
  </si>
  <si>
    <t>B20F1FA0</t>
  </si>
  <si>
    <t>847AA10E</t>
  </si>
  <si>
    <t>54543376</t>
  </si>
  <si>
    <t>7F737469</t>
  </si>
  <si>
    <t>06C74300</t>
  </si>
  <si>
    <t>5E0225F8</t>
  </si>
  <si>
    <t>39656710</t>
  </si>
  <si>
    <t>A34EE6DA</t>
  </si>
  <si>
    <t>214F352C</t>
  </si>
  <si>
    <t>3D4C5527</t>
  </si>
  <si>
    <t>663C4A4D</t>
  </si>
  <si>
    <t>BDB2F6A3</t>
  </si>
  <si>
    <t>09DFFC06</t>
  </si>
  <si>
    <t>704C1827</t>
  </si>
  <si>
    <t>271F5F72</t>
  </si>
  <si>
    <t>A1C544A4</t>
  </si>
  <si>
    <t>46604219</t>
  </si>
  <si>
    <t>68667A6D</t>
  </si>
  <si>
    <t>4E273F06</t>
  </si>
  <si>
    <t>600F7957</t>
  </si>
  <si>
    <t>4E346F28</t>
  </si>
  <si>
    <t>643A1A61</t>
  </si>
  <si>
    <t>7621000D</t>
  </si>
  <si>
    <t>2C4F154A</t>
  </si>
  <si>
    <t>5934453D</t>
  </si>
  <si>
    <t>B6C7E498</t>
  </si>
  <si>
    <t>797D3C5B</t>
  </si>
  <si>
    <t>E2D952E6</t>
  </si>
  <si>
    <t>411A3751</t>
  </si>
  <si>
    <t>0C36E03A</t>
  </si>
  <si>
    <t>0F295C08</t>
  </si>
  <si>
    <t>45586871</t>
  </si>
  <si>
    <t>2A16CE91</t>
  </si>
  <si>
    <t>2E1D1745</t>
  </si>
  <si>
    <t>447D6A2C</t>
  </si>
  <si>
    <t>3773675F</t>
  </si>
  <si>
    <t>8C67B14E</t>
  </si>
  <si>
    <t>07E45382</t>
  </si>
  <si>
    <t>B030CB35</t>
  </si>
  <si>
    <t>0D4A6231</t>
  </si>
  <si>
    <t>7E2F701B</t>
  </si>
  <si>
    <t>470D7958</t>
  </si>
  <si>
    <t>0311290A</t>
  </si>
  <si>
    <t>1506007F</t>
  </si>
  <si>
    <t>26067B4F</t>
  </si>
  <si>
    <t>F883C4F0</t>
  </si>
  <si>
    <t>1B705A48</t>
  </si>
  <si>
    <t>3614462F</t>
  </si>
  <si>
    <t>7C745004</t>
  </si>
  <si>
    <t>24237A6C</t>
  </si>
  <si>
    <t>4318793C</t>
  </si>
  <si>
    <t>AAE3B21F</t>
  </si>
  <si>
    <t>437B5250</t>
  </si>
  <si>
    <t>49203336</t>
  </si>
  <si>
    <t>4F591A0D</t>
  </si>
  <si>
    <t>60893C90</t>
  </si>
  <si>
    <t>C7C310DF</t>
  </si>
  <si>
    <t>33E650B9</t>
  </si>
  <si>
    <t>77533224</t>
  </si>
  <si>
    <t>01BDE8CC</t>
  </si>
  <si>
    <t>4DF2B8E7</t>
  </si>
  <si>
    <t>4D246815</t>
  </si>
  <si>
    <t>3F097D47</t>
  </si>
  <si>
    <t>89499ACF</t>
  </si>
  <si>
    <t>3F9C044C</t>
  </si>
  <si>
    <t>D0B65E13</t>
  </si>
  <si>
    <t>132E0F66</t>
  </si>
  <si>
    <t>DC26921E</t>
  </si>
  <si>
    <t>7E683B5C</t>
  </si>
  <si>
    <t>E6DD34FD</t>
  </si>
  <si>
    <t>0A661B00</t>
  </si>
  <si>
    <t>20504B3B</t>
  </si>
  <si>
    <t>696D3437</t>
  </si>
  <si>
    <t>25474236</t>
  </si>
  <si>
    <t>7190B56E</t>
  </si>
  <si>
    <t>6F2F332E</t>
  </si>
  <si>
    <t>1163A500</t>
  </si>
  <si>
    <t>0C187D0A</t>
  </si>
  <si>
    <t>2915027E</t>
  </si>
  <si>
    <t>F5D2992B</t>
  </si>
  <si>
    <t>56721636</t>
  </si>
  <si>
    <t>33DA03B0</t>
  </si>
  <si>
    <t>71786512</t>
  </si>
  <si>
    <t>F9989319</t>
  </si>
  <si>
    <t>PASS</t>
  </si>
  <si>
    <t/>
  </si>
  <si>
    <t>Verify Content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</si>
</sst>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00"/>
    <numFmt numFmtId="166" formatCode="0.0%"/>
    <numFmt numFmtId="167" formatCode="h:mm:ss.000;@"/>
    <numFmt numFmtId="168" formatCode="#,##0.0"/>
    <numFmt numFmtId="169" formatCode="0.0000"/>
  </numFmts>
  <fonts count="18" x14ac:knownFonts="1">
    <font>
      <sz val="10"/>
      <color theme="1"/>
      <name val="Arial"/>
      <family val="2"/>
    </font>
    <font>
      <sz val="10"/>
      <color theme="1"/>
      <name val="Arial"/>
      <family val="2"/>
    </font>
    <font>
      <sz val="8"/>
      <color theme="0" tint="-0.249977111117893"/>
      <name val="Arial"/>
      <family val="2"/>
    </font>
    <font>
      <sz val="8"/>
      <color theme="0" tint="-0.14999847407452621"/>
      <name val="Arial"/>
      <family val="2"/>
    </font>
    <font>
      <sz val="9"/>
      <color theme="0" tint="-0.34998626667073579"/>
      <name val="Arial"/>
      <family val="2"/>
    </font>
    <font>
      <sz val="8"/>
      <color theme="0" tint="-0.34998626667073579"/>
      <name val="Arial"/>
      <family val="2"/>
    </font>
    <font>
      <b/>
      <sz val="12"/>
      <color theme="1"/>
      <name val="Arial"/>
      <family val="2"/>
    </font>
    <font>
      <b/>
      <sz val="10"/>
      <color theme="1"/>
      <name val="Arial"/>
      <family val="2"/>
    </font>
    <font>
      <sz val="9"/>
      <color theme="1"/>
      <name val="Arial"/>
      <family val="2"/>
    </font>
    <font>
      <b/>
      <sz val="10"/>
      <color indexed="8"/>
      <name val="Arial"/>
      <family val="2"/>
    </font>
    <font>
      <sz val="8"/>
      <color theme="1"/>
      <name val="Arial"/>
      <family val="2"/>
    </font>
    <font>
      <b/>
      <sz val="8"/>
      <color indexed="81"/>
      <name val="Tahoma"/>
      <family val="2"/>
    </font>
    <font>
      <sz val="8"/>
      <color indexed="81"/>
      <name val="Tahoma"/>
      <family val="2"/>
    </font>
    <font>
      <sz val="6"/>
      <color theme="1"/>
      <name val="Arial"/>
      <family val="2"/>
    </font>
    <font>
      <i/>
      <sz val="8"/>
      <color theme="0" tint="-0.34998626667073579"/>
      <name val="Arial"/>
      <family val="2"/>
    </font>
    <font>
      <b/>
      <sz val="10"/>
      <color rgb="FFFF0000"/>
      <name val="Arial"/>
      <family val="2"/>
    </font>
    <font>
      <b/>
      <sz val="10"/>
      <color theme="1"/>
      <name val="Arial Narrow"/>
      <family val="2"/>
    </font>
    <font>
      <b/>
      <sz val="9"/>
      <color theme="1"/>
      <name val="Arial"/>
      <family val="2"/>
    </font>
  </fonts>
  <fills count="3">
    <fill>
      <patternFill patternType="none"/>
    </fill>
    <fill>
      <patternFill patternType="gray125"/>
    </fill>
    <fill>
      <patternFill patternType="solid">
        <fgColor theme="0" tint="-0.14999847407452621"/>
        <bgColor indexed="64"/>
      </patternFill>
    </fill>
  </fills>
  <borders count="47">
    <border>
      <left/>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64"/>
      </left>
      <right style="thin">
        <color indexed="64"/>
      </right>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style="double">
        <color indexed="64"/>
      </right>
      <top/>
      <bottom/>
      <diagonal/>
    </border>
    <border>
      <left style="double">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86">
    <xf numFmtId="0" fontId="0" fillId="0" borderId="0" xfId="0"/>
    <xf numFmtId="0" fontId="2" fillId="0" borderId="0" xfId="0" applyFont="1"/>
    <xf numFmtId="0" fontId="3" fillId="0" borderId="0" xfId="0" applyFont="1"/>
    <xf numFmtId="0" fontId="2" fillId="0" borderId="0" xfId="0" applyFont="1" applyAlignment="1">
      <alignment horizontal="center"/>
    </xf>
    <xf numFmtId="0" fontId="4" fillId="0" borderId="0" xfId="0" applyFont="1"/>
    <xf numFmtId="0" fontId="5" fillId="0" borderId="0" xfId="0" applyFont="1" applyAlignment="1">
      <alignment horizontal="right"/>
    </xf>
    <xf numFmtId="0" fontId="6" fillId="0" borderId="0" xfId="0" applyFont="1"/>
    <xf numFmtId="0" fontId="7" fillId="0" borderId="0" xfId="0" applyFont="1" applyAlignment="1">
      <alignment horizontal="right"/>
    </xf>
    <xf numFmtId="49" fontId="0" fillId="0" borderId="0" xfId="0" applyNumberFormat="1" applyAlignment="1">
      <alignment horizontal="left"/>
    </xf>
    <xf numFmtId="0" fontId="8" fillId="0" borderId="0" xfId="0" applyFont="1" applyAlignment="1">
      <alignment horizontal="right"/>
    </xf>
    <xf numFmtId="49" fontId="8" fillId="0" borderId="0" xfId="0" applyNumberFormat="1" applyFont="1" applyAlignment="1">
      <alignment horizontal="left"/>
    </xf>
    <xf numFmtId="0" fontId="7" fillId="0" borderId="0" xfId="0" applyFont="1"/>
    <xf numFmtId="0" fontId="7" fillId="0" borderId="1" xfId="0" applyFont="1" applyBorder="1" applyAlignment="1">
      <alignment horizontal="center" wrapText="1"/>
    </xf>
    <xf numFmtId="0" fontId="0" fillId="0" borderId="2" xfId="0" applyBorder="1" applyAlignment="1">
      <alignment horizontal="center" wrapText="1"/>
    </xf>
    <xf numFmtId="0" fontId="0" fillId="0" borderId="1" xfId="0" applyBorder="1" applyAlignment="1">
      <alignment horizontal="center" wrapText="1"/>
    </xf>
    <xf numFmtId="0" fontId="7" fillId="0" borderId="3" xfId="0" applyFont="1" applyBorder="1" applyAlignment="1">
      <alignment horizontal="center" wrapText="1"/>
    </xf>
    <xf numFmtId="0" fontId="7" fillId="0" borderId="2" xfId="0" applyFont="1" applyBorder="1" applyAlignment="1">
      <alignment horizontal="center" wrapText="1"/>
    </xf>
    <xf numFmtId="49" fontId="0" fillId="0" borderId="4" xfId="0" applyNumberFormat="1" applyBorder="1" applyAlignment="1">
      <alignment horizontal="center"/>
    </xf>
    <xf numFmtId="49" fontId="0" fillId="0" borderId="5" xfId="0" applyNumberFormat="1" applyBorder="1" applyAlignment="1">
      <alignment horizontal="center" wrapText="1"/>
    </xf>
    <xf numFmtId="49" fontId="0" fillId="0" borderId="4" xfId="0" applyNumberFormat="1" applyBorder="1" applyAlignment="1">
      <alignment horizontal="center" wrapText="1"/>
    </xf>
    <xf numFmtId="164" fontId="10" fillId="0" borderId="4" xfId="1" applyNumberFormat="1" applyFont="1" applyBorder="1" applyAlignment="1"/>
    <xf numFmtId="164" fontId="10" fillId="0" borderId="4" xfId="0" applyNumberFormat="1" applyFont="1" applyBorder="1"/>
    <xf numFmtId="3" fontId="0" fillId="0" borderId="4" xfId="0" applyNumberFormat="1" applyBorder="1" applyAlignment="1">
      <alignment horizontal="center"/>
    </xf>
    <xf numFmtId="3" fontId="0" fillId="0" borderId="4" xfId="0" applyNumberFormat="1" applyBorder="1"/>
    <xf numFmtId="49" fontId="10" fillId="0" borderId="6" xfId="0" applyNumberFormat="1" applyFont="1" applyBorder="1" applyAlignment="1">
      <alignment horizontal="left" wrapText="1"/>
    </xf>
    <xf numFmtId="49" fontId="10" fillId="0" borderId="5" xfId="0" applyNumberFormat="1" applyFont="1" applyBorder="1" applyAlignment="1">
      <alignment horizontal="left" wrapText="1"/>
    </xf>
    <xf numFmtId="49" fontId="0" fillId="0" borderId="7" xfId="0" applyNumberFormat="1" applyBorder="1" applyAlignment="1">
      <alignment horizontal="center"/>
    </xf>
    <xf numFmtId="49" fontId="0" fillId="0" borderId="8" xfId="0" applyNumberFormat="1" applyBorder="1" applyAlignment="1">
      <alignment horizontal="center" wrapText="1"/>
    </xf>
    <xf numFmtId="49" fontId="0" fillId="0" borderId="7" xfId="0" applyNumberFormat="1" applyBorder="1" applyAlignment="1">
      <alignment horizontal="center" wrapText="1"/>
    </xf>
    <xf numFmtId="164" fontId="10" fillId="0" borderId="7" xfId="1" applyNumberFormat="1" applyFont="1" applyBorder="1" applyAlignment="1"/>
    <xf numFmtId="164" fontId="10" fillId="0" borderId="7" xfId="0" applyNumberFormat="1" applyFont="1" applyBorder="1"/>
    <xf numFmtId="3" fontId="0" fillId="0" borderId="7" xfId="0" applyNumberFormat="1" applyBorder="1" applyAlignment="1">
      <alignment horizontal="center"/>
    </xf>
    <xf numFmtId="3" fontId="0" fillId="0" borderId="7" xfId="0" applyNumberFormat="1" applyBorder="1"/>
    <xf numFmtId="49" fontId="10" fillId="0" borderId="9" xfId="0" applyNumberFormat="1" applyFont="1" applyBorder="1" applyAlignment="1">
      <alignment horizontal="left" wrapText="1"/>
    </xf>
    <xf numFmtId="49" fontId="10" fillId="0" borderId="8" xfId="0" applyNumberFormat="1" applyFont="1" applyBorder="1" applyAlignment="1">
      <alignment horizontal="left" wrapText="1"/>
    </xf>
    <xf numFmtId="0" fontId="7" fillId="0" borderId="2" xfId="0" applyFont="1" applyBorder="1" applyAlignment="1">
      <alignment horizontal="center" wrapText="1"/>
    </xf>
    <xf numFmtId="0" fontId="0" fillId="0" borderId="4" xfId="0" applyBorder="1" applyAlignment="1">
      <alignment horizontal="center"/>
    </xf>
    <xf numFmtId="0" fontId="0" fillId="0" borderId="4" xfId="0" applyBorder="1"/>
    <xf numFmtId="0" fontId="0" fillId="0" borderId="7" xfId="0" applyBorder="1" applyAlignment="1">
      <alignment horizontal="center"/>
    </xf>
    <xf numFmtId="0" fontId="0" fillId="0" borderId="7" xfId="0" applyBorder="1"/>
    <xf numFmtId="49" fontId="0" fillId="0" borderId="0" xfId="0" applyNumberFormat="1" applyAlignment="1">
      <alignment horizontal="left"/>
    </xf>
    <xf numFmtId="0" fontId="7" fillId="0" borderId="0" xfId="0" applyFont="1" applyAlignment="1">
      <alignment horizontal="center"/>
    </xf>
    <xf numFmtId="0" fontId="7" fillId="0" borderId="11" xfId="0" applyFont="1" applyBorder="1" applyAlignment="1">
      <alignment horizontal="center" wrapText="1"/>
    </xf>
    <xf numFmtId="0" fontId="7" fillId="0" borderId="3" xfId="0" applyFont="1" applyBorder="1" applyAlignment="1">
      <alignment horizontal="center" wrapText="1"/>
    </xf>
    <xf numFmtId="0" fontId="0" fillId="0" borderId="0" xfId="0" applyAlignment="1">
      <alignment horizontal="center" wrapText="1"/>
    </xf>
    <xf numFmtId="49" fontId="13" fillId="0" borderId="4" xfId="0" applyNumberFormat="1" applyFont="1" applyBorder="1" applyAlignment="1">
      <alignment horizontal="left" wrapText="1"/>
    </xf>
    <xf numFmtId="49" fontId="10" fillId="0" borderId="4" xfId="0" applyNumberFormat="1" applyFont="1" applyBorder="1" applyAlignment="1">
      <alignment horizontal="center" wrapText="1"/>
    </xf>
    <xf numFmtId="3" fontId="10" fillId="0" borderId="4" xfId="0" applyNumberFormat="1" applyFont="1" applyBorder="1"/>
    <xf numFmtId="3" fontId="10" fillId="0" borderId="12" xfId="0" applyNumberFormat="1" applyFont="1" applyBorder="1"/>
    <xf numFmtId="49" fontId="8" fillId="0" borderId="4" xfId="0" applyNumberFormat="1" applyFont="1" applyBorder="1" applyAlignment="1">
      <alignment horizontal="center" wrapText="1"/>
    </xf>
    <xf numFmtId="1" fontId="0" fillId="0" borderId="4" xfId="0" applyNumberFormat="1" applyBorder="1"/>
    <xf numFmtId="49" fontId="8" fillId="0" borderId="4" xfId="0" applyNumberFormat="1" applyFont="1" applyBorder="1" applyAlignment="1">
      <alignment horizontal="center"/>
    </xf>
    <xf numFmtId="3" fontId="0" fillId="0" borderId="12" xfId="0" applyNumberFormat="1" applyBorder="1"/>
    <xf numFmtId="164" fontId="10" fillId="0" borderId="5" xfId="0" applyNumberFormat="1" applyFont="1" applyBorder="1"/>
    <xf numFmtId="49" fontId="10" fillId="0" borderId="4" xfId="0" applyNumberFormat="1" applyFont="1" applyBorder="1" applyAlignment="1">
      <alignment horizontal="center"/>
    </xf>
    <xf numFmtId="49" fontId="10" fillId="0" borderId="6" xfId="0" applyNumberFormat="1" applyFont="1" applyBorder="1" applyAlignment="1">
      <alignment horizontal="center"/>
    </xf>
    <xf numFmtId="49" fontId="10" fillId="0" borderId="6" xfId="0" applyNumberFormat="1" applyFont="1" applyBorder="1" applyAlignment="1">
      <alignment wrapText="1"/>
    </xf>
    <xf numFmtId="49" fontId="10" fillId="0" borderId="5" xfId="0" applyNumberFormat="1" applyFont="1" applyBorder="1" applyAlignment="1">
      <alignment wrapText="1"/>
    </xf>
    <xf numFmtId="49" fontId="10" fillId="0" borderId="4" xfId="0" applyNumberFormat="1" applyFont="1" applyBorder="1" applyAlignment="1">
      <alignment wrapText="1"/>
    </xf>
    <xf numFmtId="49" fontId="13" fillId="0" borderId="7" xfId="0" applyNumberFormat="1" applyFont="1" applyBorder="1" applyAlignment="1">
      <alignment horizontal="left" wrapText="1"/>
    </xf>
    <xf numFmtId="49" fontId="10" fillId="0" borderId="7" xfId="0" applyNumberFormat="1" applyFont="1" applyBorder="1" applyAlignment="1">
      <alignment horizontal="center" wrapText="1"/>
    </xf>
    <xf numFmtId="3" fontId="10" fillId="0" borderId="7" xfId="0" applyNumberFormat="1" applyFont="1" applyBorder="1"/>
    <xf numFmtId="3" fontId="10" fillId="0" borderId="13" xfId="0" applyNumberFormat="1" applyFont="1" applyBorder="1"/>
    <xf numFmtId="49" fontId="8" fillId="0" borderId="7" xfId="0" applyNumberFormat="1" applyFont="1" applyBorder="1" applyAlignment="1">
      <alignment horizontal="center" wrapText="1"/>
    </xf>
    <xf numFmtId="1" fontId="0" fillId="0" borderId="7" xfId="0" applyNumberFormat="1" applyBorder="1"/>
    <xf numFmtId="49" fontId="8" fillId="0" borderId="7" xfId="0" applyNumberFormat="1" applyFont="1" applyBorder="1" applyAlignment="1">
      <alignment horizontal="center"/>
    </xf>
    <xf numFmtId="3" fontId="0" fillId="0" borderId="13" xfId="0" applyNumberFormat="1" applyBorder="1"/>
    <xf numFmtId="164" fontId="10" fillId="0" borderId="8" xfId="0" applyNumberFormat="1" applyFont="1" applyBorder="1"/>
    <xf numFmtId="49" fontId="10" fillId="0" borderId="7" xfId="0" applyNumberFormat="1" applyFont="1" applyBorder="1" applyAlignment="1">
      <alignment horizontal="center"/>
    </xf>
    <xf numFmtId="49" fontId="10" fillId="0" borderId="9" xfId="0" applyNumberFormat="1" applyFont="1" applyBorder="1" applyAlignment="1">
      <alignment horizontal="center"/>
    </xf>
    <xf numFmtId="49" fontId="10" fillId="0" borderId="9" xfId="0" applyNumberFormat="1" applyFont="1" applyBorder="1" applyAlignment="1">
      <alignment wrapText="1"/>
    </xf>
    <xf numFmtId="49" fontId="10" fillId="0" borderId="8" xfId="0" applyNumberFormat="1" applyFont="1" applyBorder="1" applyAlignment="1">
      <alignment wrapText="1"/>
    </xf>
    <xf numFmtId="49" fontId="10" fillId="0" borderId="7" xfId="0" applyNumberFormat="1" applyFont="1" applyBorder="1" applyAlignment="1">
      <alignment wrapText="1"/>
    </xf>
    <xf numFmtId="49" fontId="0" fillId="0" borderId="0" xfId="0" applyNumberFormat="1"/>
    <xf numFmtId="167" fontId="0" fillId="0" borderId="0" xfId="0" applyNumberFormat="1"/>
    <xf numFmtId="0" fontId="10" fillId="0" borderId="0" xfId="0" applyFont="1" applyAlignment="1">
      <alignment wrapText="1"/>
    </xf>
    <xf numFmtId="0" fontId="14" fillId="0" borderId="0" xfId="0" applyFont="1" applyAlignment="1">
      <alignment horizontal="right"/>
    </xf>
    <xf numFmtId="0" fontId="7" fillId="0" borderId="14" xfId="0" applyFont="1" applyBorder="1" applyAlignment="1">
      <alignment horizontal="right"/>
    </xf>
    <xf numFmtId="0" fontId="15" fillId="0" borderId="0" xfId="0" applyFont="1" applyAlignment="1">
      <alignment horizontal="center"/>
    </xf>
    <xf numFmtId="0" fontId="15" fillId="0" borderId="15" xfId="0" applyFont="1" applyBorder="1" applyAlignment="1">
      <alignment horizontal="center"/>
    </xf>
    <xf numFmtId="0" fontId="0" fillId="0" borderId="16" xfId="0" applyBorder="1"/>
    <xf numFmtId="0" fontId="7" fillId="0" borderId="17" xfId="0" applyFont="1" applyBorder="1" applyAlignment="1">
      <alignment horizontal="center"/>
    </xf>
    <xf numFmtId="0" fontId="7" fillId="0" borderId="4" xfId="0" applyFont="1" applyBorder="1" applyAlignment="1">
      <alignment horizontal="center"/>
    </xf>
    <xf numFmtId="0" fontId="7" fillId="0" borderId="6" xfId="0" applyFont="1" applyBorder="1" applyAlignment="1">
      <alignment horizontal="center"/>
    </xf>
    <xf numFmtId="0" fontId="7" fillId="0" borderId="12" xfId="0" applyFont="1" applyBorder="1" applyAlignment="1">
      <alignment horizontal="center"/>
    </xf>
    <xf numFmtId="0" fontId="0" fillId="0" borderId="18" xfId="0" applyBorder="1" applyAlignment="1">
      <alignment horizontal="center"/>
    </xf>
    <xf numFmtId="3" fontId="0" fillId="0" borderId="19" xfId="0" applyNumberFormat="1" applyBorder="1"/>
    <xf numFmtId="3" fontId="0" fillId="0" borderId="8" xfId="0" applyNumberFormat="1" applyBorder="1"/>
    <xf numFmtId="3" fontId="0" fillId="0" borderId="9" xfId="0" applyNumberFormat="1" applyBorder="1"/>
    <xf numFmtId="0" fontId="10" fillId="0" borderId="13" xfId="0" applyFont="1" applyBorder="1" applyAlignment="1">
      <alignment wrapText="1"/>
    </xf>
    <xf numFmtId="0" fontId="7" fillId="0" borderId="20" xfId="0" applyFont="1" applyBorder="1" applyAlignment="1">
      <alignment horizontal="right"/>
    </xf>
    <xf numFmtId="0" fontId="15" fillId="0" borderId="16" xfId="0" applyFont="1" applyBorder="1" applyAlignment="1">
      <alignment horizontal="center"/>
    </xf>
    <xf numFmtId="0" fontId="7" fillId="0" borderId="16" xfId="0" applyFont="1" applyBorder="1"/>
    <xf numFmtId="0" fontId="7" fillId="0" borderId="21" xfId="0" applyFont="1" applyBorder="1"/>
    <xf numFmtId="0" fontId="7" fillId="0" borderId="20" xfId="0" applyFont="1" applyBorder="1" applyAlignment="1">
      <alignment horizontal="center" wrapText="1"/>
    </xf>
    <xf numFmtId="0" fontId="7" fillId="0" borderId="22" xfId="0" applyFont="1" applyBorder="1" applyAlignment="1">
      <alignment horizontal="center" wrapText="1"/>
    </xf>
    <xf numFmtId="0" fontId="7" fillId="0" borderId="7" xfId="0" applyFont="1" applyBorder="1" applyAlignment="1">
      <alignment horizontal="center" wrapText="1"/>
    </xf>
    <xf numFmtId="0" fontId="7" fillId="0" borderId="9" xfId="0" applyFont="1" applyBorder="1" applyAlignment="1">
      <alignment horizontal="center" wrapText="1"/>
    </xf>
    <xf numFmtId="0" fontId="7" fillId="0" borderId="13" xfId="0" applyFont="1" applyBorder="1" applyAlignment="1">
      <alignment horizontal="center" wrapText="1"/>
    </xf>
    <xf numFmtId="49" fontId="0" fillId="0" borderId="23" xfId="0" applyNumberFormat="1" applyBorder="1" applyAlignment="1">
      <alignment horizontal="center"/>
    </xf>
    <xf numFmtId="164" fontId="0" fillId="0" borderId="19" xfId="0" applyNumberFormat="1" applyBorder="1"/>
    <xf numFmtId="168" fontId="0" fillId="0" borderId="7" xfId="0" applyNumberFormat="1" applyBorder="1"/>
    <xf numFmtId="168" fontId="0" fillId="0" borderId="9" xfId="0" applyNumberFormat="1" applyBorder="1"/>
    <xf numFmtId="1" fontId="0" fillId="0" borderId="13" xfId="0" applyNumberFormat="1" applyBorder="1" applyAlignment="1">
      <alignment horizontal="center"/>
    </xf>
    <xf numFmtId="0" fontId="0" fillId="0" borderId="0" xfId="0" applyAlignment="1">
      <alignment horizontal="center"/>
    </xf>
    <xf numFmtId="0" fontId="7" fillId="0" borderId="20" xfId="0" applyFont="1" applyBorder="1"/>
    <xf numFmtId="0" fontId="15" fillId="0" borderId="16" xfId="0" applyFont="1" applyBorder="1" applyAlignment="1">
      <alignment horizontal="center"/>
    </xf>
    <xf numFmtId="0" fontId="7" fillId="0" borderId="24" xfId="0" applyFont="1" applyBorder="1" applyAlignment="1">
      <alignment horizontal="center" wrapText="1"/>
    </xf>
    <xf numFmtId="0" fontId="7" fillId="0" borderId="19" xfId="0" applyFont="1" applyBorder="1" applyAlignment="1">
      <alignment horizontal="center" wrapText="1"/>
    </xf>
    <xf numFmtId="0" fontId="7" fillId="0" borderId="8" xfId="0" applyFont="1" applyBorder="1" applyAlignment="1">
      <alignment horizontal="center"/>
    </xf>
    <xf numFmtId="164" fontId="0" fillId="0" borderId="9" xfId="0" applyNumberFormat="1" applyBorder="1" applyAlignment="1">
      <alignment horizontal="center"/>
    </xf>
    <xf numFmtId="49" fontId="0" fillId="0" borderId="19" xfId="0" applyNumberFormat="1" applyBorder="1" applyAlignment="1">
      <alignment horizontal="center"/>
    </xf>
    <xf numFmtId="3" fontId="0" fillId="0" borderId="9" xfId="0" applyNumberFormat="1" applyBorder="1" applyAlignment="1">
      <alignment horizontal="center"/>
    </xf>
    <xf numFmtId="0" fontId="15" fillId="0" borderId="20" xfId="0" applyFont="1" applyBorder="1" applyAlignment="1">
      <alignment horizontal="center"/>
    </xf>
    <xf numFmtId="0" fontId="15" fillId="0" borderId="21" xfId="0" applyFont="1" applyBorder="1" applyAlignment="1">
      <alignment horizontal="center"/>
    </xf>
    <xf numFmtId="0" fontId="7" fillId="0" borderId="25" xfId="0" applyFont="1" applyBorder="1" applyAlignment="1">
      <alignment horizontal="center" wrapText="1"/>
    </xf>
    <xf numFmtId="49" fontId="0" fillId="0" borderId="9" xfId="0" applyNumberFormat="1" applyBorder="1" applyAlignment="1">
      <alignment horizontal="center"/>
    </xf>
    <xf numFmtId="49" fontId="0" fillId="0" borderId="13" xfId="0" applyNumberFormat="1" applyBorder="1" applyAlignment="1">
      <alignment horizontal="center"/>
    </xf>
    <xf numFmtId="168" fontId="0" fillId="0" borderId="13" xfId="0" applyNumberFormat="1" applyBorder="1"/>
    <xf numFmtId="168" fontId="0" fillId="0" borderId="9" xfId="0" applyNumberFormat="1" applyBorder="1" applyAlignment="1">
      <alignment horizontal="center"/>
    </xf>
    <xf numFmtId="3" fontId="0" fillId="0" borderId="13" xfId="0" applyNumberFormat="1" applyBorder="1" applyAlignment="1">
      <alignment horizontal="center"/>
    </xf>
    <xf numFmtId="169" fontId="0" fillId="0" borderId="0" xfId="0" applyNumberFormat="1"/>
    <xf numFmtId="0" fontId="8" fillId="0" borderId="0" xfId="0" applyFont="1" applyAlignment="1">
      <alignment horizontal="center"/>
    </xf>
    <xf numFmtId="0" fontId="7" fillId="0" borderId="26" xfId="0" applyFont="1" applyBorder="1"/>
    <xf numFmtId="0" fontId="7" fillId="0" borderId="27" xfId="0" applyFont="1" applyBorder="1" applyAlignment="1">
      <alignment horizontal="center"/>
    </xf>
    <xf numFmtId="0" fontId="7" fillId="0" borderId="28" xfId="0" applyFont="1" applyBorder="1" applyAlignment="1">
      <alignment horizontal="center"/>
    </xf>
    <xf numFmtId="0" fontId="7" fillId="0" borderId="29" xfId="0" applyFont="1" applyBorder="1" applyAlignment="1">
      <alignment horizontal="center"/>
    </xf>
    <xf numFmtId="0" fontId="7" fillId="0" borderId="30" xfId="0" applyFont="1" applyBorder="1" applyAlignment="1">
      <alignment horizontal="center"/>
    </xf>
    <xf numFmtId="0" fontId="8" fillId="2" borderId="0" xfId="0" applyFont="1" applyFill="1" applyAlignment="1">
      <alignment horizontal="center"/>
    </xf>
    <xf numFmtId="0" fontId="0" fillId="2" borderId="0" xfId="0" applyFill="1"/>
    <xf numFmtId="0" fontId="7" fillId="0" borderId="8" xfId="0" applyFont="1" applyBorder="1" applyAlignment="1">
      <alignment horizontal="right"/>
    </xf>
    <xf numFmtId="0" fontId="7" fillId="0" borderId="31" xfId="0" applyFont="1" applyBorder="1" applyAlignment="1">
      <alignment horizontal="center"/>
    </xf>
    <xf numFmtId="0" fontId="7" fillId="0" borderId="32" xfId="0" applyFont="1" applyBorder="1" applyAlignment="1">
      <alignment horizontal="center"/>
    </xf>
    <xf numFmtId="0" fontId="7" fillId="0" borderId="7" xfId="0" applyFont="1" applyBorder="1" applyAlignment="1">
      <alignment horizontal="center"/>
    </xf>
    <xf numFmtId="0" fontId="8" fillId="2" borderId="0" xfId="0" applyFont="1" applyFill="1" applyAlignment="1">
      <alignment horizontal="right"/>
    </xf>
    <xf numFmtId="0" fontId="8" fillId="2" borderId="0" xfId="0" applyFont="1" applyFill="1"/>
    <xf numFmtId="0" fontId="7" fillId="0" borderId="26" xfId="0" applyFont="1" applyBorder="1" applyAlignment="1">
      <alignment horizontal="right"/>
    </xf>
    <xf numFmtId="169" fontId="0" fillId="0" borderId="31" xfId="0" applyNumberFormat="1" applyBorder="1"/>
    <xf numFmtId="2" fontId="0" fillId="0" borderId="32" xfId="0" applyNumberFormat="1" applyBorder="1"/>
    <xf numFmtId="0" fontId="0" fillId="0" borderId="31" xfId="0" applyBorder="1"/>
    <xf numFmtId="9" fontId="0" fillId="0" borderId="32" xfId="2" applyFont="1" applyBorder="1"/>
    <xf numFmtId="9" fontId="8" fillId="2" borderId="0" xfId="2" applyFont="1" applyFill="1"/>
    <xf numFmtId="169" fontId="0" fillId="0" borderId="33" xfId="0" applyNumberFormat="1" applyBorder="1"/>
    <xf numFmtId="2" fontId="0" fillId="0" borderId="34" xfId="0" applyNumberFormat="1" applyBorder="1"/>
    <xf numFmtId="0" fontId="16" fillId="0" borderId="0" xfId="0" applyFont="1" applyAlignment="1">
      <alignment horizontal="right"/>
    </xf>
    <xf numFmtId="49" fontId="8" fillId="0" borderId="0" xfId="0" applyNumberFormat="1" applyFont="1"/>
    <xf numFmtId="169" fontId="7" fillId="0" borderId="0" xfId="0" applyNumberFormat="1" applyFont="1" applyAlignment="1">
      <alignment horizontal="right"/>
    </xf>
    <xf numFmtId="1" fontId="0" fillId="0" borderId="35" xfId="0" applyNumberFormat="1" applyBorder="1"/>
    <xf numFmtId="0" fontId="0" fillId="0" borderId="33" xfId="0" applyBorder="1"/>
    <xf numFmtId="0" fontId="0" fillId="0" borderId="36" xfId="0" applyBorder="1"/>
    <xf numFmtId="9" fontId="0" fillId="0" borderId="34" xfId="2" applyFont="1" applyBorder="1"/>
    <xf numFmtId="0" fontId="0" fillId="0" borderId="35" xfId="0" applyBorder="1"/>
    <xf numFmtId="2" fontId="0" fillId="0" borderId="10" xfId="0" applyNumberFormat="1" applyBorder="1"/>
    <xf numFmtId="0" fontId="16" fillId="0" borderId="10" xfId="0" applyFont="1" applyBorder="1" applyAlignment="1">
      <alignment horizontal="right"/>
    </xf>
    <xf numFmtId="169" fontId="0" fillId="0" borderId="10" xfId="0" applyNumberFormat="1" applyBorder="1"/>
    <xf numFmtId="0" fontId="7" fillId="0" borderId="37" xfId="0" applyFont="1" applyBorder="1" applyAlignment="1">
      <alignment horizontal="center"/>
    </xf>
    <xf numFmtId="0" fontId="7" fillId="0" borderId="38" xfId="0" applyFont="1" applyBorder="1" applyAlignment="1">
      <alignment horizontal="center"/>
    </xf>
    <xf numFmtId="0" fontId="7" fillId="0" borderId="39" xfId="0" applyFont="1" applyBorder="1" applyAlignment="1">
      <alignment horizontal="center"/>
    </xf>
    <xf numFmtId="0" fontId="0" fillId="0" borderId="14" xfId="0" applyBorder="1"/>
    <xf numFmtId="0" fontId="0" fillId="0" borderId="4" xfId="0" applyBorder="1" applyAlignment="1">
      <alignment horizontal="right"/>
    </xf>
    <xf numFmtId="0" fontId="17" fillId="0" borderId="0" xfId="0" applyFont="1" applyAlignment="1">
      <alignment horizontal="center"/>
    </xf>
    <xf numFmtId="0" fontId="17" fillId="0" borderId="40" xfId="0" applyFont="1" applyBorder="1" applyAlignment="1">
      <alignment horizontal="center"/>
    </xf>
    <xf numFmtId="0" fontId="0" fillId="0" borderId="7" xfId="0" applyBorder="1" applyAlignment="1">
      <alignment horizontal="right"/>
    </xf>
    <xf numFmtId="166" fontId="0" fillId="0" borderId="7" xfId="2" applyNumberFormat="1" applyFont="1" applyBorder="1"/>
    <xf numFmtId="0" fontId="0" fillId="0" borderId="15" xfId="0" applyBorder="1"/>
    <xf numFmtId="0" fontId="0" fillId="2" borderId="0" xfId="0" applyFill="1" applyAlignment="1">
      <alignment horizontal="center"/>
    </xf>
    <xf numFmtId="0" fontId="0" fillId="2" borderId="0" xfId="0" applyFill="1" applyAlignment="1">
      <alignment horizontal="center"/>
    </xf>
    <xf numFmtId="0" fontId="7" fillId="0" borderId="41" xfId="0" applyFont="1" applyBorder="1" applyAlignment="1">
      <alignment horizontal="center"/>
    </xf>
    <xf numFmtId="0" fontId="7" fillId="0" borderId="16" xfId="0" applyFont="1" applyBorder="1" applyAlignment="1">
      <alignment horizontal="center"/>
    </xf>
    <xf numFmtId="0" fontId="7" fillId="0" borderId="19" xfId="0" applyFont="1" applyBorder="1" applyAlignment="1">
      <alignment horizontal="center"/>
    </xf>
    <xf numFmtId="0" fontId="7" fillId="0" borderId="13" xfId="0" applyFont="1" applyBorder="1" applyAlignment="1">
      <alignment horizontal="center"/>
    </xf>
    <xf numFmtId="0" fontId="8" fillId="2" borderId="0" xfId="0" applyFont="1" applyFill="1" applyAlignment="1">
      <alignment horizontal="center"/>
    </xf>
    <xf numFmtId="0" fontId="0" fillId="0" borderId="9" xfId="0" applyBorder="1" applyAlignment="1">
      <alignment horizontal="center"/>
    </xf>
    <xf numFmtId="0" fontId="0" fillId="0" borderId="19" xfId="0" applyBorder="1"/>
    <xf numFmtId="0" fontId="0" fillId="0" borderId="13" xfId="0" applyBorder="1"/>
    <xf numFmtId="49" fontId="8" fillId="0" borderId="0" xfId="0" applyNumberFormat="1" applyFont="1" applyAlignment="1">
      <alignment horizontal="center"/>
    </xf>
    <xf numFmtId="0" fontId="0" fillId="0" borderId="42" xfId="0" applyBorder="1"/>
    <xf numFmtId="0" fontId="0" fillId="0" borderId="43" xfId="0" applyBorder="1" applyAlignment="1">
      <alignment horizontal="center"/>
    </xf>
    <xf numFmtId="49" fontId="8" fillId="0" borderId="43" xfId="0" applyNumberFormat="1" applyFont="1" applyBorder="1" applyAlignment="1">
      <alignment horizontal="center"/>
    </xf>
    <xf numFmtId="0" fontId="0" fillId="0" borderId="43" xfId="0" applyBorder="1"/>
    <xf numFmtId="0" fontId="0" fillId="0" borderId="44" xfId="0" applyBorder="1"/>
    <xf numFmtId="0" fontId="0" fillId="0" borderId="22" xfId="0" applyBorder="1"/>
    <xf numFmtId="0" fontId="0" fillId="0" borderId="45" xfId="0" applyBorder="1" applyAlignment="1">
      <alignment horizontal="center"/>
    </xf>
    <xf numFmtId="49" fontId="8" fillId="0" borderId="45" xfId="0" applyNumberFormat="1" applyFont="1" applyBorder="1" applyAlignment="1">
      <alignment horizontal="center"/>
    </xf>
    <xf numFmtId="0" fontId="0" fillId="0" borderId="45" xfId="0" applyBorder="1"/>
    <xf numFmtId="0" fontId="0" fillId="0" borderId="46" xfId="0" applyBorder="1"/>
  </cellXfs>
  <cellStyles count="3">
    <cellStyle name="Comma" xfId="1" builtinId="3"/>
    <cellStyle name="Normal" xfId="0" builtinId="0"/>
    <cellStyle name="Percent" xfId="2" builtinId="5"/>
  </cellStyles>
  <dxfs count="33">
    <dxf>
      <fill>
        <patternFill>
          <fgColor indexed="64"/>
          <bgColor rgb="FFFF0000"/>
        </patternFill>
      </fill>
    </dxf>
    <dxf>
      <numFmt numFmtId="170" formatCode="0;0;"/>
      <border>
        <right/>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numFmt numFmtId="170" formatCode="0;0;"/>
      <border>
        <right/>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bgColor rgb="FF00B050"/>
        </patternFill>
      </fill>
    </dxf>
    <dxf>
      <font>
        <b/>
        <i val="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4F702A-DC04-4F04-8DA0-F6C2273ECB9C}">
  <sheetPr codeName="Sheet10"/>
  <dimension ref="A1:AB38"/>
  <sheetViews>
    <sheetView tabSelected="1" zoomScale="90" zoomScaleNormal="90" workbookViewId="0">
      <selection activeCell="A4" sqref="A4"/>
    </sheetView>
  </sheetViews>
  <sheetFormatPr defaultRowHeight="12.75" x14ac:dyDescent="0.2"/>
  <cols>
    <col min="1" max="1" width="17.7109375" customWidth="1"/>
    <col min="2" max="2" width="11.7109375" customWidth="1"/>
    <col min="3" max="3" width="15.85546875" customWidth="1"/>
    <col min="4" max="5" width="15.7109375" customWidth="1"/>
    <col min="6" max="8" width="10.85546875" customWidth="1"/>
    <col min="9" max="9" width="11.85546875" customWidth="1"/>
    <col min="10" max="10" width="12.140625" customWidth="1"/>
    <col min="11" max="12" width="10.85546875" customWidth="1"/>
  </cols>
  <sheetData>
    <row r="1" spans="1:28" x14ac:dyDescent="0.2">
      <c r="A1" s="1">
        <f>ROW(A17)</f>
        <v>17</v>
      </c>
      <c r="B1" s="2">
        <f>ROW(A22)</f>
        <v>22</v>
      </c>
      <c r="C1" s="3" t="s">
        <v>0</v>
      </c>
      <c r="AA1" s="4"/>
      <c r="AB1" s="4" t="s">
        <v>1</v>
      </c>
    </row>
    <row r="2" spans="1:28" ht="15.75" x14ac:dyDescent="0.25">
      <c r="A2" s="5" t="s">
        <v>2</v>
      </c>
      <c r="B2" s="6" t="s">
        <v>3</v>
      </c>
    </row>
    <row r="3" spans="1:28" x14ac:dyDescent="0.2">
      <c r="A3" s="7" t="s">
        <v>4</v>
      </c>
      <c r="B3" s="8" t="s">
        <v>104</v>
      </c>
      <c r="C3" s="8"/>
      <c r="D3" s="7"/>
      <c r="E3" s="7" t="s">
        <v>5</v>
      </c>
      <c r="F3" t="s">
        <v>105</v>
      </c>
    </row>
    <row r="4" spans="1:28" x14ac:dyDescent="0.2">
      <c r="A4" s="9" t="s">
        <v>6</v>
      </c>
      <c r="B4" s="10" t="s">
        <v>103</v>
      </c>
      <c r="D4" t="s">
        <v>216</v>
      </c>
      <c r="E4" s="11"/>
    </row>
    <row r="6" spans="1:28" ht="26.25" thickBot="1" x14ac:dyDescent="0.25">
      <c r="A6" s="12" t="s">
        <v>7</v>
      </c>
      <c r="B6" s="13" t="s">
        <v>8</v>
      </c>
      <c r="C6" s="14" t="s">
        <v>9</v>
      </c>
      <c r="D6" s="12" t="s">
        <v>10</v>
      </c>
      <c r="E6" s="12" t="s">
        <v>11</v>
      </c>
      <c r="F6" s="12" t="s">
        <v>12</v>
      </c>
      <c r="G6" s="12" t="s">
        <v>13</v>
      </c>
      <c r="H6" s="12" t="s">
        <v>14</v>
      </c>
      <c r="I6" s="15" t="s">
        <v>15</v>
      </c>
      <c r="J6" s="16"/>
    </row>
    <row r="7" spans="1:28" x14ac:dyDescent="0.2">
      <c r="A7" s="17" t="s">
        <v>106</v>
      </c>
      <c r="B7" s="18" t="s">
        <v>142</v>
      </c>
      <c r="C7" s="19" t="s">
        <v>143</v>
      </c>
      <c r="D7" s="20">
        <v>5.3109999999999997E-3</v>
      </c>
      <c r="E7" s="21">
        <v>311.10999600000002</v>
      </c>
      <c r="F7" s="22"/>
      <c r="G7" s="23"/>
      <c r="H7" s="23">
        <v>18</v>
      </c>
      <c r="I7" s="24" t="s">
        <v>215</v>
      </c>
      <c r="J7" s="25"/>
    </row>
    <row r="8" spans="1:28" x14ac:dyDescent="0.2">
      <c r="A8" s="17" t="s">
        <v>108</v>
      </c>
      <c r="B8" s="18" t="s">
        <v>142</v>
      </c>
      <c r="C8" s="19" t="s">
        <v>143</v>
      </c>
      <c r="D8" s="20">
        <v>24.050185000000003</v>
      </c>
      <c r="E8" s="21">
        <v>276.166338</v>
      </c>
      <c r="F8" s="22">
        <v>12</v>
      </c>
      <c r="G8" s="23">
        <v>1</v>
      </c>
      <c r="H8" s="23">
        <v>850</v>
      </c>
      <c r="I8" s="33" t="s">
        <v>215</v>
      </c>
      <c r="J8" s="34"/>
    </row>
    <row r="9" spans="1:28" x14ac:dyDescent="0.2">
      <c r="A9" s="17" t="s">
        <v>110</v>
      </c>
      <c r="B9" s="18" t="s">
        <v>142</v>
      </c>
      <c r="C9" s="19" t="s">
        <v>143</v>
      </c>
      <c r="D9" s="20">
        <v>24.054310000000001</v>
      </c>
      <c r="E9" s="21">
        <v>276.16565100000003</v>
      </c>
      <c r="F9" s="22">
        <v>12</v>
      </c>
      <c r="G9" s="23">
        <v>1</v>
      </c>
      <c r="H9" s="23">
        <v>890</v>
      </c>
      <c r="I9" s="33" t="s">
        <v>215</v>
      </c>
      <c r="J9" s="34"/>
    </row>
    <row r="10" spans="1:28" x14ac:dyDescent="0.2">
      <c r="A10" s="17" t="s">
        <v>112</v>
      </c>
      <c r="B10" s="18" t="s">
        <v>142</v>
      </c>
      <c r="C10" s="19" t="s">
        <v>143</v>
      </c>
      <c r="D10" s="20">
        <v>24.060789</v>
      </c>
      <c r="E10" s="21">
        <v>276.16629699999999</v>
      </c>
      <c r="F10" s="22">
        <v>12</v>
      </c>
      <c r="G10" s="23">
        <v>1</v>
      </c>
      <c r="H10" s="23">
        <v>832</v>
      </c>
      <c r="I10" s="33" t="s">
        <v>215</v>
      </c>
      <c r="J10" s="34"/>
    </row>
    <row r="11" spans="1:28" x14ac:dyDescent="0.2">
      <c r="A11" s="17" t="s">
        <v>114</v>
      </c>
      <c r="B11" s="18" t="s">
        <v>142</v>
      </c>
      <c r="C11" s="19" t="s">
        <v>143</v>
      </c>
      <c r="D11" s="20">
        <v>24.061413000000002</v>
      </c>
      <c r="E11" s="21">
        <v>276.16439300000002</v>
      </c>
      <c r="F11" s="22">
        <v>12</v>
      </c>
      <c r="G11" s="23">
        <v>1</v>
      </c>
      <c r="H11" s="23">
        <v>847</v>
      </c>
      <c r="I11" s="33" t="s">
        <v>215</v>
      </c>
      <c r="J11" s="34"/>
    </row>
    <row r="12" spans="1:28" x14ac:dyDescent="0.2">
      <c r="A12" s="17" t="s">
        <v>116</v>
      </c>
      <c r="B12" s="18" t="s">
        <v>142</v>
      </c>
      <c r="C12" s="19" t="s">
        <v>143</v>
      </c>
      <c r="D12" s="20">
        <v>24.062249999999999</v>
      </c>
      <c r="E12" s="21">
        <v>276.16390000000001</v>
      </c>
      <c r="F12" s="22">
        <v>13</v>
      </c>
      <c r="G12" s="23">
        <v>1</v>
      </c>
      <c r="H12" s="23">
        <v>791</v>
      </c>
      <c r="I12" s="33" t="s">
        <v>215</v>
      </c>
      <c r="J12" s="34"/>
    </row>
    <row r="13" spans="1:28" x14ac:dyDescent="0.2">
      <c r="A13" s="17" t="s">
        <v>118</v>
      </c>
      <c r="B13" s="18" t="s">
        <v>142</v>
      </c>
      <c r="C13" s="19" t="s">
        <v>143</v>
      </c>
      <c r="D13" s="20">
        <v>24.063115</v>
      </c>
      <c r="E13" s="21">
        <v>276.16394200000002</v>
      </c>
      <c r="F13" s="22">
        <v>13</v>
      </c>
      <c r="G13" s="23">
        <v>1</v>
      </c>
      <c r="H13" s="23">
        <v>772</v>
      </c>
      <c r="I13" s="33" t="s">
        <v>215</v>
      </c>
      <c r="J13" s="34"/>
    </row>
    <row r="14" spans="1:28" x14ac:dyDescent="0.2">
      <c r="A14" s="17" t="s">
        <v>120</v>
      </c>
      <c r="B14" s="18" t="s">
        <v>142</v>
      </c>
      <c r="C14" s="19" t="s">
        <v>143</v>
      </c>
      <c r="D14" s="20">
        <v>24.064084000000001</v>
      </c>
      <c r="E14" s="21">
        <v>276.16588300000001</v>
      </c>
      <c r="F14" s="22">
        <v>13</v>
      </c>
      <c r="G14" s="23">
        <v>1</v>
      </c>
      <c r="H14" s="23">
        <v>769</v>
      </c>
      <c r="I14" s="33" t="s">
        <v>215</v>
      </c>
      <c r="J14" s="34"/>
    </row>
    <row r="15" spans="1:28" x14ac:dyDescent="0.2">
      <c r="A15" s="17" t="s">
        <v>122</v>
      </c>
      <c r="B15" s="18" t="s">
        <v>142</v>
      </c>
      <c r="C15" s="19" t="s">
        <v>143</v>
      </c>
      <c r="D15" s="20">
        <v>24.064917000000001</v>
      </c>
      <c r="E15" s="21">
        <v>276.164219</v>
      </c>
      <c r="F15" s="22">
        <v>13</v>
      </c>
      <c r="G15" s="23">
        <v>1</v>
      </c>
      <c r="H15" s="23">
        <v>799</v>
      </c>
      <c r="I15" s="33" t="s">
        <v>215</v>
      </c>
      <c r="J15" s="34"/>
    </row>
    <row r="16" spans="1:28" x14ac:dyDescent="0.2">
      <c r="A16" s="17"/>
      <c r="B16" s="18"/>
      <c r="C16" s="19"/>
      <c r="D16" s="20"/>
      <c r="E16" s="21"/>
      <c r="F16" s="22"/>
      <c r="G16" s="23"/>
      <c r="H16" s="23"/>
      <c r="I16" s="33"/>
      <c r="J16" s="34"/>
    </row>
    <row r="17" spans="1:16" x14ac:dyDescent="0.2">
      <c r="A17" s="26"/>
      <c r="B17" s="27"/>
      <c r="C17" s="28"/>
      <c r="D17" s="29"/>
      <c r="E17" s="30"/>
      <c r="F17" s="31"/>
      <c r="G17" s="32"/>
      <c r="H17" s="32"/>
      <c r="I17" s="33"/>
      <c r="J17" s="34"/>
    </row>
    <row r="20" spans="1:16" ht="13.5" thickBot="1" x14ac:dyDescent="0.25">
      <c r="A20" s="41" t="s">
        <v>3967</v>
      </c>
    </row>
    <row r="21" spans="1:16" ht="13.5" thickTop="1" x14ac:dyDescent="0.2">
      <c r="B21" s="41" t="s">
        <v>102</v>
      </c>
      <c r="C21" s="41" t="s">
        <v>155</v>
      </c>
      <c r="D21" s="11"/>
      <c r="E21" s="123"/>
      <c r="F21" s="124" t="s">
        <v>102</v>
      </c>
      <c r="G21" s="124"/>
      <c r="I21" s="125" t="s">
        <v>156</v>
      </c>
      <c r="J21" s="126"/>
      <c r="K21" s="127"/>
      <c r="N21" s="124" t="s">
        <v>155</v>
      </c>
      <c r="O21" s="124"/>
    </row>
    <row r="22" spans="1:16" x14ac:dyDescent="0.2">
      <c r="A22" s="130" t="s">
        <v>158</v>
      </c>
      <c r="B22" s="38" t="s">
        <v>3965</v>
      </c>
      <c r="C22" s="38" t="s">
        <v>3965</v>
      </c>
      <c r="D22" s="11"/>
      <c r="E22" s="123"/>
      <c r="F22" s="131" t="s">
        <v>159</v>
      </c>
      <c r="G22" s="132" t="s">
        <v>160</v>
      </c>
      <c r="I22" s="131" t="s">
        <v>67</v>
      </c>
      <c r="J22" s="133" t="s">
        <v>161</v>
      </c>
      <c r="K22" s="132" t="s">
        <v>162</v>
      </c>
      <c r="N22" s="131" t="s">
        <v>159</v>
      </c>
      <c r="O22" s="132" t="s">
        <v>160</v>
      </c>
    </row>
    <row r="23" spans="1:16" x14ac:dyDescent="0.2">
      <c r="A23" s="130" t="s">
        <v>165</v>
      </c>
      <c r="B23" s="38" t="s">
        <v>3965</v>
      </c>
      <c r="C23" s="38" t="s">
        <v>3965</v>
      </c>
      <c r="D23" s="11"/>
      <c r="E23" s="136" t="s">
        <v>166</v>
      </c>
      <c r="F23" s="137">
        <v>0.48005599999999998</v>
      </c>
      <c r="G23" s="138">
        <v>641.375587</v>
      </c>
      <c r="I23" s="139">
        <v>1</v>
      </c>
      <c r="J23" s="39">
        <v>0</v>
      </c>
      <c r="K23" s="140">
        <v>0.4</v>
      </c>
      <c r="M23" s="7" t="s">
        <v>166</v>
      </c>
      <c r="N23" s="137"/>
      <c r="O23" s="138"/>
    </row>
    <row r="24" spans="1:16" x14ac:dyDescent="0.2">
      <c r="A24" s="130" t="s">
        <v>168</v>
      </c>
      <c r="B24" s="38" t="s">
        <v>3965</v>
      </c>
      <c r="C24" s="38" t="s">
        <v>3965</v>
      </c>
      <c r="D24" s="11"/>
      <c r="E24" s="136" t="s">
        <v>169</v>
      </c>
      <c r="F24" s="137">
        <v>0.48051199999999999</v>
      </c>
      <c r="G24" s="138">
        <v>645.92177300000003</v>
      </c>
      <c r="I24" s="139">
        <v>1</v>
      </c>
      <c r="J24" s="39">
        <v>1</v>
      </c>
      <c r="K24" s="140">
        <v>0.2</v>
      </c>
      <c r="M24" s="7" t="s">
        <v>169</v>
      </c>
      <c r="N24" s="137"/>
      <c r="O24" s="138"/>
    </row>
    <row r="25" spans="1:16" x14ac:dyDescent="0.2">
      <c r="D25" s="11"/>
      <c r="E25" s="136" t="s">
        <v>172</v>
      </c>
      <c r="F25" s="137">
        <v>0.481236</v>
      </c>
      <c r="G25" s="138">
        <v>647.08218999999997</v>
      </c>
      <c r="I25" s="139">
        <v>1</v>
      </c>
      <c r="J25" s="39">
        <v>2</v>
      </c>
      <c r="K25" s="140">
        <v>0.4</v>
      </c>
      <c r="M25" s="7" t="s">
        <v>172</v>
      </c>
      <c r="N25" s="137"/>
      <c r="O25" s="138"/>
    </row>
    <row r="26" spans="1:16" x14ac:dyDescent="0.2">
      <c r="A26" s="7" t="s">
        <v>174</v>
      </c>
      <c r="D26" s="11"/>
      <c r="E26" s="136" t="s">
        <v>170</v>
      </c>
      <c r="F26" s="137">
        <v>0.4999497651821862</v>
      </c>
      <c r="G26" s="138">
        <v>682.6092689765178</v>
      </c>
      <c r="I26" s="139">
        <v>2</v>
      </c>
      <c r="J26" s="39">
        <v>0</v>
      </c>
      <c r="K26" s="140">
        <v>0.4</v>
      </c>
      <c r="M26" s="7" t="s">
        <v>170</v>
      </c>
      <c r="N26" s="137"/>
      <c r="O26" s="138"/>
    </row>
    <row r="27" spans="1:16" x14ac:dyDescent="0.2">
      <c r="A27" s="130" t="s">
        <v>176</v>
      </c>
      <c r="B27" s="38" t="s">
        <v>3965</v>
      </c>
      <c r="D27" s="11"/>
      <c r="E27" s="136" t="s">
        <v>177</v>
      </c>
      <c r="F27" s="137">
        <v>0.51666599999999996</v>
      </c>
      <c r="G27" s="138">
        <v>717.57425899999998</v>
      </c>
      <c r="I27" s="139">
        <v>2</v>
      </c>
      <c r="J27" s="39">
        <v>1</v>
      </c>
      <c r="K27" s="140">
        <v>0.2</v>
      </c>
      <c r="M27" s="7" t="s">
        <v>177</v>
      </c>
      <c r="N27" s="137"/>
      <c r="O27" s="138"/>
    </row>
    <row r="28" spans="1:16" x14ac:dyDescent="0.2">
      <c r="A28" s="130" t="s">
        <v>178</v>
      </c>
      <c r="B28" s="38" t="s">
        <v>3965</v>
      </c>
      <c r="D28" s="11"/>
      <c r="E28" s="136" t="s">
        <v>179</v>
      </c>
      <c r="F28" s="137">
        <v>0.51702800000000004</v>
      </c>
      <c r="G28" s="138">
        <v>720.27110600000003</v>
      </c>
      <c r="I28" s="139">
        <v>2</v>
      </c>
      <c r="J28" s="39">
        <v>2</v>
      </c>
      <c r="K28" s="140">
        <v>0.4</v>
      </c>
      <c r="M28" s="7" t="s">
        <v>179</v>
      </c>
      <c r="N28" s="137"/>
      <c r="O28" s="138"/>
    </row>
    <row r="29" spans="1:16" x14ac:dyDescent="0.2">
      <c r="A29" s="130" t="s">
        <v>182</v>
      </c>
      <c r="B29" s="38" t="s">
        <v>3965</v>
      </c>
      <c r="D29" s="11"/>
      <c r="E29" s="136" t="s">
        <v>183</v>
      </c>
      <c r="F29" s="137">
        <v>0.517065</v>
      </c>
      <c r="G29" s="138">
        <v>721.48148500000002</v>
      </c>
      <c r="I29" s="139">
        <v>3</v>
      </c>
      <c r="J29" s="39">
        <v>0</v>
      </c>
      <c r="K29" s="140">
        <v>0.4</v>
      </c>
      <c r="M29" s="7" t="s">
        <v>183</v>
      </c>
      <c r="N29" s="137"/>
      <c r="O29" s="138"/>
    </row>
    <row r="30" spans="1:16" ht="13.5" thickBot="1" x14ac:dyDescent="0.25">
      <c r="D30" s="11"/>
      <c r="E30" s="7" t="s">
        <v>186</v>
      </c>
      <c r="F30" s="142">
        <v>6.4257438425624498E-3</v>
      </c>
      <c r="G30" s="143">
        <v>13.66795583983984</v>
      </c>
      <c r="I30" s="139">
        <v>3</v>
      </c>
      <c r="J30" s="39">
        <v>1</v>
      </c>
      <c r="K30" s="140">
        <v>0.2</v>
      </c>
      <c r="M30" s="7" t="s">
        <v>186</v>
      </c>
      <c r="N30" s="142"/>
      <c r="O30" s="143"/>
    </row>
    <row r="31" spans="1:16" ht="14.25" thickTop="1" thickBot="1" x14ac:dyDescent="0.25">
      <c r="C31" s="144"/>
      <c r="D31" s="145"/>
      <c r="E31" s="146" t="s">
        <v>189</v>
      </c>
      <c r="F31" s="147">
        <v>0</v>
      </c>
      <c r="I31" s="148">
        <v>3</v>
      </c>
      <c r="J31" s="149">
        <v>2</v>
      </c>
      <c r="K31" s="150">
        <v>0.4</v>
      </c>
      <c r="M31" s="7" t="s">
        <v>189</v>
      </c>
      <c r="N31" s="147">
        <v>0</v>
      </c>
      <c r="O31" s="151">
        <v>0</v>
      </c>
      <c r="P31" s="11" t="s">
        <v>3966</v>
      </c>
    </row>
    <row r="32" spans="1:16" ht="14.25" thickTop="1" thickBot="1" x14ac:dyDescent="0.25">
      <c r="A32" s="144"/>
      <c r="B32" s="144"/>
      <c r="C32" s="144"/>
      <c r="D32" s="121"/>
      <c r="E32" s="152"/>
      <c r="F32" s="153"/>
      <c r="G32" s="153"/>
      <c r="H32" s="153"/>
      <c r="I32" s="154"/>
      <c r="J32" s="152"/>
      <c r="K32" s="153"/>
      <c r="L32" s="153"/>
      <c r="M32" s="153"/>
      <c r="N32" s="154"/>
      <c r="O32" s="152"/>
    </row>
    <row r="33" spans="1:15" x14ac:dyDescent="0.2">
      <c r="A33" s="155" t="s">
        <v>190</v>
      </c>
      <c r="B33" s="156"/>
      <c r="C33" s="156"/>
      <c r="D33" s="156"/>
      <c r="E33" s="157"/>
      <c r="F33" s="155" t="s">
        <v>191</v>
      </c>
      <c r="G33" s="156"/>
      <c r="H33" s="156"/>
      <c r="I33" s="156"/>
      <c r="J33" s="157"/>
      <c r="K33" s="155" t="s">
        <v>192</v>
      </c>
      <c r="L33" s="156"/>
      <c r="M33" s="156"/>
      <c r="N33" s="156"/>
      <c r="O33" s="157"/>
    </row>
    <row r="34" spans="1:15" x14ac:dyDescent="0.2">
      <c r="A34" s="158"/>
      <c r="B34" s="7" t="s">
        <v>193</v>
      </c>
      <c r="C34" s="159">
        <v>2050</v>
      </c>
      <c r="D34" s="160"/>
      <c r="E34" s="161"/>
      <c r="F34" s="158"/>
      <c r="G34" s="7" t="s">
        <v>193</v>
      </c>
      <c r="H34" s="159">
        <v>2044</v>
      </c>
      <c r="I34" s="160"/>
      <c r="J34" s="161"/>
      <c r="K34" s="158"/>
      <c r="L34" s="7" t="s">
        <v>193</v>
      </c>
      <c r="M34" s="159">
        <v>1976</v>
      </c>
      <c r="N34" s="160"/>
      <c r="O34" s="161"/>
    </row>
    <row r="35" spans="1:15" x14ac:dyDescent="0.2">
      <c r="A35" s="158"/>
      <c r="B35" s="7" t="s">
        <v>194</v>
      </c>
      <c r="C35" s="162">
        <v>816</v>
      </c>
      <c r="D35" s="163">
        <v>0.3980487804878049</v>
      </c>
      <c r="E35" s="164"/>
      <c r="F35" s="158"/>
      <c r="G35" s="7" t="s">
        <v>194</v>
      </c>
      <c r="H35" s="162">
        <v>820</v>
      </c>
      <c r="I35" s="163">
        <v>0.40117416829745595</v>
      </c>
      <c r="J35" s="164"/>
      <c r="K35" s="158"/>
      <c r="L35" s="7" t="s">
        <v>194</v>
      </c>
      <c r="M35" s="162">
        <v>776</v>
      </c>
      <c r="N35" s="163">
        <v>0.39271255060728744</v>
      </c>
      <c r="O35" s="164"/>
    </row>
    <row r="36" spans="1:15" x14ac:dyDescent="0.2">
      <c r="A36" s="158"/>
      <c r="B36" s="7" t="s">
        <v>195</v>
      </c>
      <c r="C36" s="162">
        <v>395</v>
      </c>
      <c r="D36" s="163">
        <v>0.1926829268292683</v>
      </c>
      <c r="E36" s="164"/>
      <c r="F36" s="158"/>
      <c r="G36" s="7" t="s">
        <v>195</v>
      </c>
      <c r="H36" s="162">
        <v>424</v>
      </c>
      <c r="I36" s="163">
        <v>0.20743639921722112</v>
      </c>
      <c r="J36" s="164"/>
      <c r="K36" s="158"/>
      <c r="L36" s="7" t="s">
        <v>195</v>
      </c>
      <c r="M36" s="162">
        <v>416</v>
      </c>
      <c r="N36" s="163">
        <v>0.21052631578947367</v>
      </c>
      <c r="O36" s="164"/>
    </row>
    <row r="37" spans="1:15" x14ac:dyDescent="0.2">
      <c r="A37" s="158"/>
      <c r="B37" s="7" t="s">
        <v>196</v>
      </c>
      <c r="C37" s="162">
        <v>839</v>
      </c>
      <c r="D37" s="163">
        <v>0.4092682926829268</v>
      </c>
      <c r="E37" s="164"/>
      <c r="F37" s="158"/>
      <c r="G37" s="7" t="s">
        <v>196</v>
      </c>
      <c r="H37" s="162">
        <v>800</v>
      </c>
      <c r="I37" s="163">
        <v>0.39138943248532287</v>
      </c>
      <c r="J37" s="164"/>
      <c r="K37" s="158"/>
      <c r="L37" s="7" t="s">
        <v>196</v>
      </c>
      <c r="M37" s="162">
        <v>784</v>
      </c>
      <c r="N37" s="163">
        <v>0.39676113360323889</v>
      </c>
      <c r="O37" s="164"/>
    </row>
    <row r="38" spans="1:15" x14ac:dyDescent="0.2">
      <c r="A38" s="158"/>
      <c r="B38" s="7" t="s">
        <v>198</v>
      </c>
      <c r="C38" s="162">
        <v>0</v>
      </c>
      <c r="D38" s="163">
        <v>0</v>
      </c>
      <c r="E38" s="164"/>
      <c r="F38" s="158"/>
      <c r="G38" s="7" t="s">
        <v>198</v>
      </c>
      <c r="H38" s="162">
        <v>0</v>
      </c>
      <c r="I38" s="163">
        <v>0</v>
      </c>
      <c r="J38" s="164"/>
      <c r="K38" s="158"/>
      <c r="L38" s="7" t="s">
        <v>198</v>
      </c>
      <c r="M38" s="162">
        <v>0</v>
      </c>
      <c r="N38" s="163">
        <v>0</v>
      </c>
      <c r="O38" s="164"/>
    </row>
  </sheetData>
  <mergeCells count="19">
    <mergeCell ref="A33:E33"/>
    <mergeCell ref="F33:J33"/>
    <mergeCell ref="K33:O33"/>
    <mergeCell ref="I14:J14"/>
    <mergeCell ref="I15:J15"/>
    <mergeCell ref="I16:J16"/>
    <mergeCell ref="F21:G21"/>
    <mergeCell ref="I21:K21"/>
    <mergeCell ref="N21:O21"/>
    <mergeCell ref="B3:C3"/>
    <mergeCell ref="I6:J6"/>
    <mergeCell ref="I7:J7"/>
    <mergeCell ref="I17:J17"/>
    <mergeCell ref="I8:J8"/>
    <mergeCell ref="I9:J9"/>
    <mergeCell ref="I10:J10"/>
    <mergeCell ref="I11:J11"/>
    <mergeCell ref="I12:J12"/>
    <mergeCell ref="I13:J13"/>
  </mergeCells>
  <conditionalFormatting sqref="C22:C24">
    <cfRule type="expression" dxfId="2" priority="3">
      <formula>C22="FAIL"</formula>
    </cfRule>
  </conditionalFormatting>
  <conditionalFormatting sqref="O31">
    <cfRule type="expression" dxfId="1" priority="2">
      <formula>O31=0</formula>
    </cfRule>
  </conditionalFormatting>
  <conditionalFormatting sqref="B22:B29">
    <cfRule type="expression" dxfId="0" priority="1">
      <formula>B22="FAIL"</formula>
    </cfRule>
  </conditionalFormatting>
  <pageMargins left="0.7" right="0.7" top="0.75" bottom="0.75" header="0.3" footer="0.3"/>
  <pageSetup orientation="portrait" horizontalDpi="4294967293"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39FA8-4C17-4373-A108-A2CB53560715}">
  <sheetPr codeName="Sheet21"/>
  <dimension ref="A1:U2077"/>
  <sheetViews>
    <sheetView zoomScale="90" zoomScaleNormal="90" workbookViewId="0">
      <selection activeCell="A4" sqref="A4"/>
    </sheetView>
  </sheetViews>
  <sheetFormatPr defaultRowHeight="12.75" x14ac:dyDescent="0.2"/>
  <cols>
    <col min="1" max="1" width="13.7109375" customWidth="1"/>
    <col min="2" max="2" width="14.7109375" customWidth="1"/>
    <col min="3" max="3" width="8.28515625" customWidth="1"/>
    <col min="4" max="4" width="10.28515625" customWidth="1"/>
    <col min="5" max="5" width="10.140625" customWidth="1"/>
    <col min="6" max="6" width="10.85546875" customWidth="1"/>
    <col min="7" max="8" width="11.7109375" customWidth="1"/>
    <col min="9" max="9" width="10.28515625" customWidth="1"/>
    <col min="12" max="12" width="12.85546875" customWidth="1"/>
    <col min="13" max="13" width="10.7109375" customWidth="1"/>
    <col min="14" max="14" width="10.28515625" customWidth="1"/>
    <col min="15" max="16" width="11.7109375" customWidth="1"/>
    <col min="19" max="19" width="12.7109375" style="122" customWidth="1"/>
    <col min="20" max="20" width="9.140625" customWidth="1"/>
    <col min="21" max="21" width="11" customWidth="1"/>
  </cols>
  <sheetData>
    <row r="1" spans="1:21" x14ac:dyDescent="0.2">
      <c r="A1" s="1">
        <f>ROW(L7)</f>
        <v>7</v>
      </c>
      <c r="B1" s="1">
        <f>ROW(A2077)</f>
        <v>2077</v>
      </c>
      <c r="C1" s="3" t="s">
        <v>99</v>
      </c>
      <c r="D1" s="1">
        <v>2077</v>
      </c>
      <c r="E1" s="1">
        <v>2071</v>
      </c>
      <c r="F1" s="1">
        <v>2003</v>
      </c>
      <c r="G1" s="1">
        <v>27</v>
      </c>
    </row>
    <row r="2" spans="1:21" ht="15.75" x14ac:dyDescent="0.25">
      <c r="A2" s="76" t="s">
        <v>2</v>
      </c>
      <c r="B2" s="6" t="s">
        <v>154</v>
      </c>
    </row>
    <row r="3" spans="1:21" x14ac:dyDescent="0.2">
      <c r="A3" s="7" t="s">
        <v>4</v>
      </c>
      <c r="B3" s="8" t="s">
        <v>104</v>
      </c>
      <c r="C3" s="8"/>
      <c r="E3" s="7" t="s">
        <v>5</v>
      </c>
      <c r="F3" t="s">
        <v>105</v>
      </c>
    </row>
    <row r="4" spans="1:21" ht="13.5" thickBot="1" x14ac:dyDescent="0.25">
      <c r="A4" s="9" t="s">
        <v>6</v>
      </c>
      <c r="B4" s="10" t="s">
        <v>103</v>
      </c>
    </row>
    <row r="5" spans="1:21" ht="13.5" thickTop="1" x14ac:dyDescent="0.2">
      <c r="C5" s="41" t="s">
        <v>102</v>
      </c>
      <c r="D5" s="41" t="s">
        <v>155</v>
      </c>
      <c r="E5" s="11"/>
      <c r="F5" s="123"/>
      <c r="G5" s="124" t="s">
        <v>102</v>
      </c>
      <c r="H5" s="124"/>
      <c r="J5" s="125" t="s">
        <v>156</v>
      </c>
      <c r="K5" s="126"/>
      <c r="L5" s="127"/>
      <c r="O5" s="124" t="s">
        <v>155</v>
      </c>
      <c r="P5" s="124"/>
      <c r="S5" s="128" t="s">
        <v>157</v>
      </c>
      <c r="T5" s="128"/>
      <c r="U5" s="129"/>
    </row>
    <row r="6" spans="1:21" x14ac:dyDescent="0.2">
      <c r="B6" s="130" t="s">
        <v>158</v>
      </c>
      <c r="C6" s="38" t="str">
        <f>IF(AND(OR(G11&gt;T7,G9&lt;T6),G11&lt;&gt;"",G9&lt;&gt;""),"FAIL","PASS")</f>
        <v>PASS</v>
      </c>
      <c r="D6" s="38" t="str">
        <f>IF(AND(OR(O11&gt;T7,O9&lt;T6),O11&lt;&gt;"",O9&lt;&gt;""),"FAIL","PASS")</f>
        <v>PASS</v>
      </c>
      <c r="E6" s="11"/>
      <c r="F6" s="123"/>
      <c r="G6" s="131" t="s">
        <v>159</v>
      </c>
      <c r="H6" s="132" t="s">
        <v>160</v>
      </c>
      <c r="J6" s="131" t="s">
        <v>67</v>
      </c>
      <c r="K6" s="133" t="s">
        <v>161</v>
      </c>
      <c r="L6" s="132" t="s">
        <v>162</v>
      </c>
      <c r="O6" s="131" t="s">
        <v>159</v>
      </c>
      <c r="P6" s="132" t="s">
        <v>160</v>
      </c>
      <c r="S6" s="134" t="s">
        <v>163</v>
      </c>
      <c r="T6" s="135">
        <f>T8-(T14*G14)</f>
        <v>0.46915642955570025</v>
      </c>
      <c r="U6" s="135" t="s">
        <v>164</v>
      </c>
    </row>
    <row r="7" spans="1:21" x14ac:dyDescent="0.2">
      <c r="B7" s="130" t="s">
        <v>165</v>
      </c>
      <c r="C7" s="38" t="str">
        <f>IF(AND(OR(H11&gt;T10,H9&lt;T9),H11&lt;&gt;"",H9&lt;&gt;""),"FAIL","PASS")</f>
        <v>PASS</v>
      </c>
      <c r="D7" s="38" t="str">
        <f>IF(AND(OR(P11&gt;T10,P9&lt;T9),P11&lt;&gt;"",P9&lt;&gt;""),"FAIL","PASS")</f>
        <v>PASS</v>
      </c>
      <c r="E7" s="11"/>
      <c r="F7" s="136" t="s">
        <v>166</v>
      </c>
      <c r="G7" s="137">
        <v>0.48005599999999998</v>
      </c>
      <c r="H7" s="138">
        <v>641.375587</v>
      </c>
      <c r="J7" s="139">
        <v>1</v>
      </c>
      <c r="K7" s="39">
        <v>0</v>
      </c>
      <c r="L7" s="140">
        <v>0.4</v>
      </c>
      <c r="N7" s="7" t="s">
        <v>166</v>
      </c>
      <c r="O7" s="137"/>
      <c r="P7" s="138"/>
      <c r="S7" s="134" t="s">
        <v>167</v>
      </c>
      <c r="T7" s="135">
        <f>T8+(T14*G14)</f>
        <v>0.53084357044429975</v>
      </c>
      <c r="U7" s="135" t="s">
        <v>164</v>
      </c>
    </row>
    <row r="8" spans="1:21" x14ac:dyDescent="0.2">
      <c r="A8" s="7"/>
      <c r="B8" s="130" t="s">
        <v>168</v>
      </c>
      <c r="C8" s="38" t="str">
        <f>IF((D20+I20+N20)&gt;0,IF(G15/(D20+I20+N20)&gt;T12,"FAIL","PASS"),"PASS")</f>
        <v>PASS</v>
      </c>
      <c r="D8" s="38" t="str">
        <f>IF((D22+I22+N22)&gt;0,IF(O15/(D22+I22+N22)&gt;T12,"FAIL","PASS"),"PASS")</f>
        <v>PASS</v>
      </c>
      <c r="E8" s="11"/>
      <c r="F8" s="136" t="s">
        <v>169</v>
      </c>
      <c r="G8" s="137">
        <v>0.48051199999999999</v>
      </c>
      <c r="H8" s="138">
        <v>645.92177300000003</v>
      </c>
      <c r="J8" s="139">
        <v>1</v>
      </c>
      <c r="K8" s="39">
        <v>1</v>
      </c>
      <c r="L8" s="140">
        <v>0.2</v>
      </c>
      <c r="N8" s="7" t="s">
        <v>169</v>
      </c>
      <c r="O8" s="137"/>
      <c r="P8" s="138"/>
      <c r="S8" s="134" t="s">
        <v>170</v>
      </c>
      <c r="T8" s="135">
        <v>0.5</v>
      </c>
      <c r="U8" s="135" t="s">
        <v>171</v>
      </c>
    </row>
    <row r="9" spans="1:21" x14ac:dyDescent="0.2">
      <c r="A9" s="7"/>
      <c r="E9" s="11"/>
      <c r="F9" s="136" t="s">
        <v>172</v>
      </c>
      <c r="G9" s="137">
        <v>0.481236</v>
      </c>
      <c r="H9" s="138">
        <v>647.08218999999997</v>
      </c>
      <c r="J9" s="139">
        <v>1</v>
      </c>
      <c r="K9" s="39">
        <v>2</v>
      </c>
      <c r="L9" s="140">
        <v>0.4</v>
      </c>
      <c r="N9" s="7" t="s">
        <v>172</v>
      </c>
      <c r="O9" s="137"/>
      <c r="P9" s="138"/>
      <c r="S9" s="134" t="s">
        <v>173</v>
      </c>
      <c r="T9" s="135">
        <f>T11-(T14*H14)</f>
        <v>617.04381196876875</v>
      </c>
      <c r="U9" s="135" t="s">
        <v>164</v>
      </c>
    </row>
    <row r="10" spans="1:21" x14ac:dyDescent="0.2">
      <c r="A10" s="7"/>
      <c r="B10" s="7" t="s">
        <v>174</v>
      </c>
      <c r="E10" s="11"/>
      <c r="F10" s="136" t="s">
        <v>170</v>
      </c>
      <c r="G10" s="137">
        <v>0.4999497651821862</v>
      </c>
      <c r="H10" s="138">
        <v>682.6092689765178</v>
      </c>
      <c r="J10" s="139">
        <v>2</v>
      </c>
      <c r="K10" s="39">
        <v>0</v>
      </c>
      <c r="L10" s="140">
        <v>0.4</v>
      </c>
      <c r="N10" s="7" t="s">
        <v>170</v>
      </c>
      <c r="O10" s="137"/>
      <c r="P10" s="138"/>
      <c r="S10" s="134" t="s">
        <v>175</v>
      </c>
      <c r="T10" s="135">
        <f>T11+(T14*H14)</f>
        <v>748.2561880312312</v>
      </c>
      <c r="U10" s="135" t="s">
        <v>164</v>
      </c>
    </row>
    <row r="11" spans="1:21" x14ac:dyDescent="0.2">
      <c r="A11" s="7"/>
      <c r="B11" s="130" t="s">
        <v>176</v>
      </c>
      <c r="C11" s="38" t="str">
        <f>IF(IF(ABS(E19-L7)&gt;T13,1,0)+IF(ABS(E20-L8)&gt;T13,1,0)+IF(ABS(E21-L9)&gt;T13,1,0)&gt;0,"FAIL","PASS")</f>
        <v>PASS</v>
      </c>
      <c r="E11" s="11"/>
      <c r="F11" s="136" t="s">
        <v>177</v>
      </c>
      <c r="G11" s="137">
        <v>0.51666599999999996</v>
      </c>
      <c r="H11" s="138">
        <v>717.57425899999998</v>
      </c>
      <c r="J11" s="139">
        <v>2</v>
      </c>
      <c r="K11" s="39">
        <v>1</v>
      </c>
      <c r="L11" s="140">
        <v>0.2</v>
      </c>
      <c r="N11" s="7" t="s">
        <v>177</v>
      </c>
      <c r="O11" s="137"/>
      <c r="P11" s="138"/>
      <c r="S11" s="134" t="s">
        <v>170</v>
      </c>
      <c r="T11" s="135">
        <v>682.65</v>
      </c>
      <c r="U11" s="135" t="s">
        <v>171</v>
      </c>
    </row>
    <row r="12" spans="1:21" x14ac:dyDescent="0.2">
      <c r="A12" s="7"/>
      <c r="B12" s="130" t="s">
        <v>178</v>
      </c>
      <c r="C12" s="38" t="str">
        <f>IF(IF(ABS(J19-L10)&gt;T13,1,0)+IF(ABS(J20-L11)&gt;T13,1,0)+IF(ABS(J21-L12)&gt;T13,1,0)&gt;0,"FAIL","PASS")</f>
        <v>PASS</v>
      </c>
      <c r="E12" s="11"/>
      <c r="F12" s="136" t="s">
        <v>179</v>
      </c>
      <c r="G12" s="137">
        <v>0.51702800000000004</v>
      </c>
      <c r="H12" s="138">
        <v>720.27110600000003</v>
      </c>
      <c r="J12" s="139">
        <v>2</v>
      </c>
      <c r="K12" s="39">
        <v>2</v>
      </c>
      <c r="L12" s="140">
        <v>0.4</v>
      </c>
      <c r="N12" s="7" t="s">
        <v>179</v>
      </c>
      <c r="O12" s="137"/>
      <c r="P12" s="138"/>
      <c r="S12" s="134" t="s">
        <v>180</v>
      </c>
      <c r="T12" s="141">
        <v>0.02</v>
      </c>
      <c r="U12" s="135" t="s">
        <v>181</v>
      </c>
    </row>
    <row r="13" spans="1:21" x14ac:dyDescent="0.2">
      <c r="A13" s="7"/>
      <c r="B13" s="130" t="s">
        <v>182</v>
      </c>
      <c r="C13" s="38" t="str">
        <f>IF(IF(ABS(O19-L13)&gt;T13,1,0)+IF(ABS(O20-L14)&gt;T13,1,0)+IF(ABS(O21-L15)&gt;T13,1,0)&gt;0,"FAIL","PASS")</f>
        <v>PASS</v>
      </c>
      <c r="E13" s="11"/>
      <c r="F13" s="136" t="s">
        <v>183</v>
      </c>
      <c r="G13" s="137">
        <v>0.517065</v>
      </c>
      <c r="H13" s="138">
        <v>721.48148500000002</v>
      </c>
      <c r="J13" s="139">
        <v>3</v>
      </c>
      <c r="K13" s="39">
        <v>0</v>
      </c>
      <c r="L13" s="140">
        <v>0.4</v>
      </c>
      <c r="N13" s="7" t="s">
        <v>183</v>
      </c>
      <c r="O13" s="137"/>
      <c r="P13" s="138"/>
      <c r="S13" s="134" t="s">
        <v>184</v>
      </c>
      <c r="T13" s="141">
        <v>0.05</v>
      </c>
      <c r="U13" s="135" t="s">
        <v>185</v>
      </c>
    </row>
    <row r="14" spans="1:21" ht="13.5" thickBot="1" x14ac:dyDescent="0.25">
      <c r="A14" s="7"/>
      <c r="E14" s="11"/>
      <c r="F14" s="7" t="s">
        <v>186</v>
      </c>
      <c r="G14" s="142">
        <v>6.4257438425624498E-3</v>
      </c>
      <c r="H14" s="143">
        <v>13.66795583983984</v>
      </c>
      <c r="J14" s="139">
        <v>3</v>
      </c>
      <c r="K14" s="39">
        <v>1</v>
      </c>
      <c r="L14" s="140">
        <v>0.2</v>
      </c>
      <c r="N14" s="7" t="s">
        <v>186</v>
      </c>
      <c r="O14" s="142"/>
      <c r="P14" s="143"/>
      <c r="S14" s="134" t="s">
        <v>187</v>
      </c>
      <c r="T14" s="135">
        <v>4.8</v>
      </c>
      <c r="U14" s="135" t="s">
        <v>188</v>
      </c>
    </row>
    <row r="15" spans="1:21" ht="14.25" thickTop="1" thickBot="1" x14ac:dyDescent="0.25">
      <c r="A15" s="7"/>
      <c r="D15" s="144"/>
      <c r="E15" s="145"/>
      <c r="F15" s="146" t="s">
        <v>189</v>
      </c>
      <c r="G15" s="147">
        <v>0</v>
      </c>
      <c r="J15" s="148">
        <v>3</v>
      </c>
      <c r="K15" s="149">
        <v>2</v>
      </c>
      <c r="L15" s="150">
        <v>0.4</v>
      </c>
      <c r="N15" s="7" t="s">
        <v>189</v>
      </c>
      <c r="O15" s="147">
        <v>0</v>
      </c>
      <c r="P15" s="151">
        <v>0</v>
      </c>
      <c r="Q15" s="11" t="str">
        <f>IF(P15=1,"Zero Block",IF(P15&gt;1,"Zero Blocks",""))</f>
        <v/>
      </c>
    </row>
    <row r="16" spans="1:21" ht="14.25" thickTop="1" thickBot="1" x14ac:dyDescent="0.25">
      <c r="A16" s="7"/>
      <c r="B16" s="144"/>
      <c r="C16" s="144"/>
      <c r="D16" s="144"/>
      <c r="E16" s="121"/>
      <c r="F16" s="152"/>
      <c r="G16" s="153"/>
      <c r="H16" s="153"/>
      <c r="I16" s="153"/>
      <c r="J16" s="154"/>
      <c r="K16" s="152"/>
      <c r="L16" s="153"/>
      <c r="M16" s="153"/>
      <c r="N16" s="153"/>
      <c r="O16" s="154"/>
      <c r="P16" s="152"/>
    </row>
    <row r="17" spans="1:21" x14ac:dyDescent="0.2">
      <c r="A17" s="7"/>
      <c r="B17" s="155" t="s">
        <v>190</v>
      </c>
      <c r="C17" s="156"/>
      <c r="D17" s="156"/>
      <c r="E17" s="156"/>
      <c r="F17" s="157"/>
      <c r="G17" s="155" t="s">
        <v>191</v>
      </c>
      <c r="H17" s="156"/>
      <c r="I17" s="156"/>
      <c r="J17" s="156"/>
      <c r="K17" s="157"/>
      <c r="L17" s="155" t="s">
        <v>192</v>
      </c>
      <c r="M17" s="156"/>
      <c r="N17" s="156"/>
      <c r="O17" s="156"/>
      <c r="P17" s="157"/>
    </row>
    <row r="18" spans="1:21" x14ac:dyDescent="0.2">
      <c r="A18" s="7"/>
      <c r="B18" s="158"/>
      <c r="C18" s="7" t="s">
        <v>193</v>
      </c>
      <c r="D18" s="159">
        <f>SUM(D19:D22)</f>
        <v>2050</v>
      </c>
      <c r="E18" s="160"/>
      <c r="F18" s="161"/>
      <c r="G18" s="158"/>
      <c r="H18" s="7" t="s">
        <v>193</v>
      </c>
      <c r="I18" s="159">
        <f>SUM(I19:I22)</f>
        <v>2044</v>
      </c>
      <c r="J18" s="160"/>
      <c r="K18" s="161"/>
      <c r="L18" s="158"/>
      <c r="M18" s="7" t="s">
        <v>193</v>
      </c>
      <c r="N18" s="159">
        <f>SUM(N19:N22)</f>
        <v>1976</v>
      </c>
      <c r="O18" s="160"/>
      <c r="P18" s="161"/>
    </row>
    <row r="19" spans="1:21" x14ac:dyDescent="0.2">
      <c r="A19" s="7"/>
      <c r="B19" s="158"/>
      <c r="C19" s="7" t="s">
        <v>194</v>
      </c>
      <c r="D19" s="162">
        <f>COUNTIF(C26:C2077,"=0")</f>
        <v>816</v>
      </c>
      <c r="E19" s="163">
        <f>D19/D$18</f>
        <v>0.3980487804878049</v>
      </c>
      <c r="F19" s="164"/>
      <c r="G19" s="158"/>
      <c r="H19" s="7" t="s">
        <v>194</v>
      </c>
      <c r="I19" s="162">
        <f>COUNTIF(H26:H2077,"=0")</f>
        <v>820</v>
      </c>
      <c r="J19" s="163">
        <f>I19/I$18</f>
        <v>0.40117416829745595</v>
      </c>
      <c r="K19" s="164"/>
      <c r="L19" s="158"/>
      <c r="M19" s="7" t="s">
        <v>194</v>
      </c>
      <c r="N19" s="162">
        <f>COUNTIF(M26:M2077,"=0")</f>
        <v>776</v>
      </c>
      <c r="O19" s="163">
        <f>N19/N$18</f>
        <v>0.39271255060728744</v>
      </c>
      <c r="P19" s="164"/>
    </row>
    <row r="20" spans="1:21" x14ac:dyDescent="0.2">
      <c r="A20" s="7"/>
      <c r="B20" s="158"/>
      <c r="C20" s="7" t="s">
        <v>195</v>
      </c>
      <c r="D20" s="162">
        <f>COUNTIF(C26:C2077,"=1")</f>
        <v>395</v>
      </c>
      <c r="E20" s="163">
        <f>D20/D$18</f>
        <v>0.1926829268292683</v>
      </c>
      <c r="F20" s="164"/>
      <c r="G20" s="158"/>
      <c r="H20" s="7" t="s">
        <v>195</v>
      </c>
      <c r="I20" s="162">
        <f>COUNTIF(H26:H2077,"=1")</f>
        <v>424</v>
      </c>
      <c r="J20" s="163">
        <f>I20/I$18</f>
        <v>0.20743639921722112</v>
      </c>
      <c r="K20" s="164"/>
      <c r="L20" s="158"/>
      <c r="M20" s="7" t="s">
        <v>195</v>
      </c>
      <c r="N20" s="162">
        <f>COUNTIF(M26:M2077,"=1")</f>
        <v>416</v>
      </c>
      <c r="O20" s="163">
        <f>N20/N$18</f>
        <v>0.21052631578947367</v>
      </c>
      <c r="P20" s="164"/>
    </row>
    <row r="21" spans="1:21" x14ac:dyDescent="0.2">
      <c r="A21" s="7"/>
      <c r="B21" s="158"/>
      <c r="C21" s="7" t="s">
        <v>196</v>
      </c>
      <c r="D21" s="162">
        <f>COUNTIF(C26:C2077,"=2")</f>
        <v>839</v>
      </c>
      <c r="E21" s="163">
        <f>D21/D$18</f>
        <v>0.4092682926829268</v>
      </c>
      <c r="F21" s="164"/>
      <c r="G21" s="158"/>
      <c r="H21" s="7" t="s">
        <v>196</v>
      </c>
      <c r="I21" s="162">
        <f>COUNTIF(H26:H2077,"=2")</f>
        <v>800</v>
      </c>
      <c r="J21" s="163">
        <f>I21/I$18</f>
        <v>0.39138943248532287</v>
      </c>
      <c r="K21" s="164"/>
      <c r="L21" s="158"/>
      <c r="M21" s="7" t="s">
        <v>196</v>
      </c>
      <c r="N21" s="162">
        <f>COUNTIF(M26:M2077,"=2")</f>
        <v>784</v>
      </c>
      <c r="O21" s="163">
        <f>N21/N$18</f>
        <v>0.39676113360323889</v>
      </c>
      <c r="P21" s="164"/>
      <c r="S21" s="165" t="s">
        <v>197</v>
      </c>
      <c r="T21" s="165"/>
      <c r="U21" s="165"/>
    </row>
    <row r="22" spans="1:21" x14ac:dyDescent="0.2">
      <c r="A22" s="7"/>
      <c r="B22" s="158"/>
      <c r="C22" s="7" t="s">
        <v>198</v>
      </c>
      <c r="D22" s="162">
        <f>COUNTIF(C26:C2077,"=3")</f>
        <v>0</v>
      </c>
      <c r="E22" s="163">
        <f>D22/D$18</f>
        <v>0</v>
      </c>
      <c r="F22" s="164"/>
      <c r="G22" s="158"/>
      <c r="H22" s="7" t="s">
        <v>198</v>
      </c>
      <c r="I22" s="162">
        <f>COUNTIF(H26:H2077,"=3")</f>
        <v>0</v>
      </c>
      <c r="J22" s="163">
        <f>I22/I$18</f>
        <v>0</v>
      </c>
      <c r="K22" s="164"/>
      <c r="L22" s="158"/>
      <c r="M22" s="7" t="s">
        <v>198</v>
      </c>
      <c r="N22" s="162">
        <f>COUNTIF(M26:M2077,"=3")</f>
        <v>0</v>
      </c>
      <c r="O22" s="163">
        <f>N22/N$18</f>
        <v>0</v>
      </c>
      <c r="P22" s="164"/>
      <c r="S22" s="166" t="s">
        <v>199</v>
      </c>
      <c r="T22" s="129" t="e">
        <f>AVERAGE(T25:T7077)</f>
        <v>#DIV/0!</v>
      </c>
      <c r="U22" s="129" t="e">
        <f>AVERAGE(U25:U7077)</f>
        <v>#DIV/0!</v>
      </c>
    </row>
    <row r="23" spans="1:21" ht="13.5" thickBot="1" x14ac:dyDescent="0.25">
      <c r="C23" s="7"/>
      <c r="D23" s="7"/>
      <c r="S23" s="166" t="s">
        <v>200</v>
      </c>
      <c r="T23" s="129" t="e">
        <f>STDEV(T25:T7077)</f>
        <v>#DIV/0!</v>
      </c>
      <c r="U23" s="129" t="e">
        <f>STDEV(U25:U7077)</f>
        <v>#DIV/0!</v>
      </c>
    </row>
    <row r="24" spans="1:21" x14ac:dyDescent="0.2">
      <c r="A24" s="41"/>
      <c r="B24" s="155" t="s">
        <v>190</v>
      </c>
      <c r="C24" s="156"/>
      <c r="D24" s="156"/>
      <c r="E24" s="156"/>
      <c r="F24" s="167"/>
      <c r="G24" s="155" t="s">
        <v>191</v>
      </c>
      <c r="H24" s="156"/>
      <c r="I24" s="156"/>
      <c r="J24" s="156"/>
      <c r="K24" s="167"/>
      <c r="L24" s="155" t="s">
        <v>192</v>
      </c>
      <c r="M24" s="156"/>
      <c r="N24" s="156"/>
      <c r="O24" s="156"/>
      <c r="P24" s="167"/>
      <c r="S24" s="166" t="s">
        <v>201</v>
      </c>
      <c r="T24" s="129">
        <f>COUNT(T25:T7077)</f>
        <v>0</v>
      </c>
      <c r="U24" s="129">
        <v>26</v>
      </c>
    </row>
    <row r="25" spans="1:21" x14ac:dyDescent="0.2">
      <c r="A25" s="168" t="s">
        <v>202</v>
      </c>
      <c r="B25" s="169" t="s">
        <v>45</v>
      </c>
      <c r="C25" s="133" t="s">
        <v>203</v>
      </c>
      <c r="D25" s="133" t="s">
        <v>204</v>
      </c>
      <c r="E25" s="133" t="s">
        <v>159</v>
      </c>
      <c r="F25" s="170" t="s">
        <v>160</v>
      </c>
      <c r="G25" s="169" t="s">
        <v>45</v>
      </c>
      <c r="H25" s="133" t="s">
        <v>203</v>
      </c>
      <c r="I25" s="133" t="s">
        <v>204</v>
      </c>
      <c r="J25" s="133" t="s">
        <v>159</v>
      </c>
      <c r="K25" s="170" t="s">
        <v>160</v>
      </c>
      <c r="L25" s="169" t="s">
        <v>45</v>
      </c>
      <c r="M25" s="133" t="s">
        <v>203</v>
      </c>
      <c r="N25" s="133" t="s">
        <v>204</v>
      </c>
      <c r="O25" s="133" t="s">
        <v>159</v>
      </c>
      <c r="P25" s="170" t="s">
        <v>160</v>
      </c>
      <c r="S25" s="171"/>
      <c r="T25" s="129"/>
      <c r="U25" s="129"/>
    </row>
    <row r="26" spans="1:21" x14ac:dyDescent="0.2">
      <c r="A26" s="172">
        <v>0</v>
      </c>
      <c r="B26" s="173"/>
      <c r="C26" s="38"/>
      <c r="D26" s="65"/>
      <c r="E26" s="39"/>
      <c r="F26" s="174"/>
      <c r="G26" s="173"/>
      <c r="H26" s="38"/>
      <c r="I26" s="65"/>
      <c r="J26" s="39"/>
      <c r="K26" s="174"/>
      <c r="L26" s="173"/>
      <c r="M26" s="38"/>
      <c r="N26" s="65"/>
      <c r="O26" s="39"/>
      <c r="P26" s="174"/>
      <c r="S26" s="175"/>
    </row>
    <row r="27" spans="1:21" x14ac:dyDescent="0.2">
      <c r="A27" s="172">
        <v>1</v>
      </c>
      <c r="B27" s="181">
        <v>3725492297728</v>
      </c>
      <c r="C27" s="182">
        <v>2</v>
      </c>
      <c r="D27" s="183" t="s">
        <v>298</v>
      </c>
      <c r="E27" s="184">
        <v>2.1999999999999999E-5</v>
      </c>
      <c r="F27" s="185">
        <v>1.83E-4</v>
      </c>
      <c r="G27" s="181">
        <v>15827524763648</v>
      </c>
      <c r="H27" s="182">
        <v>0</v>
      </c>
      <c r="I27" s="183" t="s">
        <v>295</v>
      </c>
      <c r="J27" s="184">
        <v>0.37565900000000002</v>
      </c>
      <c r="K27" s="185">
        <v>313.42282499999999</v>
      </c>
      <c r="L27" s="181">
        <v>5294657904640</v>
      </c>
      <c r="M27" s="182">
        <v>0</v>
      </c>
      <c r="N27" s="183" t="s">
        <v>296</v>
      </c>
      <c r="O27" s="184">
        <v>0.37570599999999998</v>
      </c>
      <c r="P27" s="185">
        <v>313.399382</v>
      </c>
      <c r="S27" s="175"/>
    </row>
    <row r="28" spans="1:21" x14ac:dyDescent="0.2">
      <c r="A28" s="172">
        <v>2</v>
      </c>
      <c r="B28" s="181">
        <v>26388636491776</v>
      </c>
      <c r="C28" s="182">
        <v>2</v>
      </c>
      <c r="D28" s="183" t="s">
        <v>299</v>
      </c>
      <c r="E28" s="184">
        <v>9.0000000000000002E-6</v>
      </c>
      <c r="F28" s="185">
        <v>7.6000000000000004E-5</v>
      </c>
      <c r="G28" s="181">
        <v>22669533020160</v>
      </c>
      <c r="H28" s="182">
        <v>2</v>
      </c>
      <c r="I28" s="183" t="s">
        <v>297</v>
      </c>
      <c r="J28" s="184">
        <v>1.7E-5</v>
      </c>
      <c r="K28" s="185">
        <v>1.37E-4</v>
      </c>
      <c r="L28" s="181">
        <v>871517503488</v>
      </c>
      <c r="M28" s="182">
        <v>0</v>
      </c>
      <c r="N28" s="183" t="s">
        <v>302</v>
      </c>
      <c r="O28" s="184">
        <v>0.37520700000000001</v>
      </c>
      <c r="P28" s="185">
        <v>313.774066</v>
      </c>
      <c r="S28" s="175"/>
    </row>
    <row r="29" spans="1:21" x14ac:dyDescent="0.2">
      <c r="A29" s="172">
        <v>3</v>
      </c>
      <c r="B29" s="181">
        <v>28956229001216</v>
      </c>
      <c r="C29" s="182">
        <v>2</v>
      </c>
      <c r="D29" s="183" t="s">
        <v>299</v>
      </c>
      <c r="E29" s="184">
        <v>2.0999999999999999E-5</v>
      </c>
      <c r="F29" s="185">
        <v>1.6699999999999999E-4</v>
      </c>
      <c r="G29" s="181">
        <v>14030941560832</v>
      </c>
      <c r="H29" s="182">
        <v>2</v>
      </c>
      <c r="I29" s="183" t="s">
        <v>300</v>
      </c>
      <c r="J29" s="184">
        <v>1.9000000000000001E-5</v>
      </c>
      <c r="K29" s="185">
        <v>1.5200000000000001E-4</v>
      </c>
      <c r="L29" s="181">
        <v>3561903398912</v>
      </c>
      <c r="M29" s="182">
        <v>1</v>
      </c>
      <c r="N29" s="183" t="s">
        <v>303</v>
      </c>
      <c r="O29" s="184">
        <v>0.49056699999999998</v>
      </c>
      <c r="P29" s="185">
        <v>664.15050199999996</v>
      </c>
      <c r="S29" s="175"/>
    </row>
    <row r="30" spans="1:21" x14ac:dyDescent="0.2">
      <c r="A30" s="172">
        <v>4</v>
      </c>
      <c r="B30" s="181">
        <v>26925067632640</v>
      </c>
      <c r="C30" s="182">
        <v>0</v>
      </c>
      <c r="D30" s="183" t="s">
        <v>307</v>
      </c>
      <c r="E30" s="184">
        <v>0.37650299999999998</v>
      </c>
      <c r="F30" s="185">
        <v>314.96220199999999</v>
      </c>
      <c r="G30" s="181">
        <v>29732910637056</v>
      </c>
      <c r="H30" s="182">
        <v>0</v>
      </c>
      <c r="I30" s="183" t="s">
        <v>301</v>
      </c>
      <c r="J30" s="184">
        <v>0.37357600000000002</v>
      </c>
      <c r="K30" s="185">
        <v>311.251867</v>
      </c>
      <c r="L30" s="181">
        <v>471809433600</v>
      </c>
      <c r="M30" s="182">
        <v>0</v>
      </c>
      <c r="N30" s="183" t="s">
        <v>305</v>
      </c>
      <c r="O30" s="184">
        <v>0.37435000000000002</v>
      </c>
      <c r="P30" s="185">
        <v>312.10610800000001</v>
      </c>
      <c r="S30" s="175"/>
    </row>
    <row r="31" spans="1:21" x14ac:dyDescent="0.2">
      <c r="A31" s="172">
        <v>5</v>
      </c>
      <c r="B31" s="181">
        <v>20198079389696</v>
      </c>
      <c r="C31" s="182">
        <v>2</v>
      </c>
      <c r="D31" s="183" t="s">
        <v>297</v>
      </c>
      <c r="E31" s="184">
        <v>9.0000000000000002E-6</v>
      </c>
      <c r="F31" s="185">
        <v>7.6000000000000004E-5</v>
      </c>
      <c r="G31" s="181">
        <v>20028342009856</v>
      </c>
      <c r="H31" s="182">
        <v>2</v>
      </c>
      <c r="I31" s="183" t="s">
        <v>304</v>
      </c>
      <c r="J31" s="184">
        <v>4.6999999999999997E-5</v>
      </c>
      <c r="K31" s="185">
        <v>3.8099999999999999E-4</v>
      </c>
      <c r="L31" s="181">
        <v>4627444588544</v>
      </c>
      <c r="M31" s="182">
        <v>1</v>
      </c>
      <c r="N31" s="183" t="s">
        <v>306</v>
      </c>
      <c r="O31" s="184">
        <v>0.50431199999999998</v>
      </c>
      <c r="P31" s="185">
        <v>692.06614100000002</v>
      </c>
      <c r="S31" s="175"/>
    </row>
    <row r="32" spans="1:21" x14ac:dyDescent="0.2">
      <c r="A32" s="172">
        <v>6</v>
      </c>
      <c r="B32" s="181">
        <v>8091631616000</v>
      </c>
      <c r="C32" s="182">
        <v>0</v>
      </c>
      <c r="D32" s="183" t="s">
        <v>310</v>
      </c>
      <c r="E32" s="184">
        <v>0.37437900000000002</v>
      </c>
      <c r="F32" s="185">
        <v>312.297348</v>
      </c>
      <c r="G32" s="181">
        <v>25646060232704</v>
      </c>
      <c r="H32" s="182">
        <v>1</v>
      </c>
      <c r="I32" s="183" t="s">
        <v>308</v>
      </c>
      <c r="J32" s="184">
        <v>0.484456</v>
      </c>
      <c r="K32" s="185">
        <v>650.42279900000005</v>
      </c>
      <c r="L32" s="181">
        <v>122320338944</v>
      </c>
      <c r="M32" s="182">
        <v>0</v>
      </c>
      <c r="N32" s="183" t="s">
        <v>309</v>
      </c>
      <c r="O32" s="184">
        <v>0.37508900000000001</v>
      </c>
      <c r="P32" s="185">
        <v>313.21719200000001</v>
      </c>
      <c r="S32" s="175"/>
    </row>
    <row r="33" spans="1:19" x14ac:dyDescent="0.2">
      <c r="A33" s="172">
        <v>7</v>
      </c>
      <c r="B33" s="181">
        <v>30814804983808</v>
      </c>
      <c r="C33" s="182">
        <v>0</v>
      </c>
      <c r="D33" s="183" t="s">
        <v>312</v>
      </c>
      <c r="E33" s="184">
        <v>0.37561899999999998</v>
      </c>
      <c r="F33" s="185">
        <v>313.74322999999998</v>
      </c>
      <c r="G33" s="181">
        <v>30839886077952</v>
      </c>
      <c r="H33" s="182">
        <v>0</v>
      </c>
      <c r="I33" s="183" t="s">
        <v>317</v>
      </c>
      <c r="J33" s="184">
        <v>0.37613600000000003</v>
      </c>
      <c r="K33" s="185">
        <v>314.77945699999998</v>
      </c>
      <c r="L33" s="181">
        <v>4968423284736</v>
      </c>
      <c r="M33" s="182">
        <v>2</v>
      </c>
      <c r="N33" s="183" t="s">
        <v>311</v>
      </c>
      <c r="O33" s="184">
        <v>1.5E-5</v>
      </c>
      <c r="P33" s="185">
        <v>1.22E-4</v>
      </c>
      <c r="S33" s="175"/>
    </row>
    <row r="34" spans="1:19" x14ac:dyDescent="0.2">
      <c r="A34" s="172">
        <v>8</v>
      </c>
      <c r="B34" s="181">
        <v>20412231573504</v>
      </c>
      <c r="C34" s="182">
        <v>0</v>
      </c>
      <c r="D34" s="183" t="s">
        <v>313</v>
      </c>
      <c r="E34" s="184">
        <v>0.37549300000000002</v>
      </c>
      <c r="F34" s="185">
        <v>313.25316800000002</v>
      </c>
      <c r="G34" s="181">
        <v>16085522735104</v>
      </c>
      <c r="H34" s="182">
        <v>2</v>
      </c>
      <c r="I34" s="183" t="s">
        <v>318</v>
      </c>
      <c r="J34" s="184">
        <v>2.5999999999999998E-5</v>
      </c>
      <c r="K34" s="185">
        <v>2.13E-4</v>
      </c>
      <c r="L34" s="181">
        <v>1534842888192</v>
      </c>
      <c r="M34" s="182">
        <v>0</v>
      </c>
      <c r="N34" s="183" t="s">
        <v>314</v>
      </c>
      <c r="O34" s="184">
        <v>0.37420900000000001</v>
      </c>
      <c r="P34" s="185">
        <v>312.21021400000001</v>
      </c>
      <c r="S34" s="175"/>
    </row>
    <row r="35" spans="1:19" x14ac:dyDescent="0.2">
      <c r="A35" s="172">
        <v>9</v>
      </c>
      <c r="B35" s="181">
        <v>24077316702208</v>
      </c>
      <c r="C35" s="182">
        <v>2</v>
      </c>
      <c r="D35" s="183" t="s">
        <v>298</v>
      </c>
      <c r="E35" s="184">
        <v>1.1E-5</v>
      </c>
      <c r="F35" s="185">
        <v>9.1000000000000003E-5</v>
      </c>
      <c r="G35" s="181">
        <v>25747796197376</v>
      </c>
      <c r="H35" s="182">
        <v>2</v>
      </c>
      <c r="I35" s="183" t="s">
        <v>321</v>
      </c>
      <c r="J35" s="184">
        <v>2.8E-5</v>
      </c>
      <c r="K35" s="185">
        <v>2.2800000000000001E-4</v>
      </c>
      <c r="L35" s="181">
        <v>6547497254912</v>
      </c>
      <c r="M35" s="182">
        <v>0</v>
      </c>
      <c r="N35" s="183" t="s">
        <v>316</v>
      </c>
      <c r="O35" s="184">
        <v>0.37258400000000003</v>
      </c>
      <c r="P35" s="185">
        <v>310.65987000000001</v>
      </c>
      <c r="S35" s="175"/>
    </row>
    <row r="36" spans="1:19" x14ac:dyDescent="0.2">
      <c r="A36" s="172">
        <v>10</v>
      </c>
      <c r="B36" s="181">
        <v>15712976551936</v>
      </c>
      <c r="C36" s="182">
        <v>1</v>
      </c>
      <c r="D36" s="183" t="s">
        <v>315</v>
      </c>
      <c r="E36" s="184">
        <v>0.49488700000000002</v>
      </c>
      <c r="F36" s="185">
        <v>670.13414999999998</v>
      </c>
      <c r="G36" s="181">
        <v>15956376158208</v>
      </c>
      <c r="H36" s="182">
        <v>0</v>
      </c>
      <c r="I36" s="183" t="s">
        <v>323</v>
      </c>
      <c r="J36" s="184">
        <v>0.372942</v>
      </c>
      <c r="K36" s="185">
        <v>310.97426899999999</v>
      </c>
      <c r="L36" s="181">
        <v>2489848102912</v>
      </c>
      <c r="M36" s="182">
        <v>2</v>
      </c>
      <c r="N36" s="183" t="s">
        <v>311</v>
      </c>
      <c r="O36" s="184">
        <v>1.5E-5</v>
      </c>
      <c r="P36" s="185">
        <v>1.22E-4</v>
      </c>
      <c r="S36" s="175"/>
    </row>
    <row r="37" spans="1:19" x14ac:dyDescent="0.2">
      <c r="A37" s="172">
        <v>11</v>
      </c>
      <c r="B37" s="181">
        <v>16093314113536</v>
      </c>
      <c r="C37" s="182">
        <v>2</v>
      </c>
      <c r="D37" s="183" t="s">
        <v>318</v>
      </c>
      <c r="E37" s="184">
        <v>4.1E-5</v>
      </c>
      <c r="F37" s="185">
        <v>3.3500000000000001E-4</v>
      </c>
      <c r="G37" s="181">
        <v>29544710225920</v>
      </c>
      <c r="H37" s="182">
        <v>2</v>
      </c>
      <c r="I37" s="183" t="s">
        <v>325</v>
      </c>
      <c r="J37" s="184">
        <v>1.7E-5</v>
      </c>
      <c r="K37" s="185">
        <v>1.37E-4</v>
      </c>
      <c r="L37" s="181">
        <v>4423550181376</v>
      </c>
      <c r="M37" s="182">
        <v>2</v>
      </c>
      <c r="N37" s="183" t="s">
        <v>320</v>
      </c>
      <c r="O37" s="184">
        <v>5.0000000000000004E-6</v>
      </c>
      <c r="P37" s="185">
        <v>4.5000000000000003E-5</v>
      </c>
      <c r="S37" s="175"/>
    </row>
    <row r="38" spans="1:19" x14ac:dyDescent="0.2">
      <c r="A38" s="172">
        <v>12</v>
      </c>
      <c r="B38" s="181">
        <v>7508003340288</v>
      </c>
      <c r="C38" s="182">
        <v>0</v>
      </c>
      <c r="D38" s="183" t="s">
        <v>319</v>
      </c>
      <c r="E38" s="184">
        <v>0.37184099999999998</v>
      </c>
      <c r="F38" s="185">
        <v>309.18453599999998</v>
      </c>
      <c r="G38" s="181">
        <v>28128308363264</v>
      </c>
      <c r="H38" s="182">
        <v>1</v>
      </c>
      <c r="I38" s="183" t="s">
        <v>326</v>
      </c>
      <c r="J38" s="184">
        <v>0.49976999999999999</v>
      </c>
      <c r="K38" s="185">
        <v>684.01596199999994</v>
      </c>
      <c r="L38" s="181">
        <v>4633519759360</v>
      </c>
      <c r="M38" s="182">
        <v>0</v>
      </c>
      <c r="N38" s="183" t="s">
        <v>324</v>
      </c>
      <c r="O38" s="184">
        <v>0.373247</v>
      </c>
      <c r="P38" s="185">
        <v>310.84053</v>
      </c>
      <c r="S38" s="175"/>
    </row>
    <row r="39" spans="1:19" x14ac:dyDescent="0.2">
      <c r="A39" s="172">
        <v>13</v>
      </c>
      <c r="B39" s="181">
        <v>15785793175552</v>
      </c>
      <c r="C39" s="182">
        <v>2</v>
      </c>
      <c r="D39" s="183" t="s">
        <v>214</v>
      </c>
      <c r="E39" s="184">
        <v>0</v>
      </c>
      <c r="F39" s="185">
        <v>0</v>
      </c>
      <c r="G39" s="181">
        <v>18503552827392</v>
      </c>
      <c r="H39" s="182">
        <v>2</v>
      </c>
      <c r="I39" s="183" t="s">
        <v>300</v>
      </c>
      <c r="J39" s="184">
        <v>2.5999999999999998E-5</v>
      </c>
      <c r="K39" s="185">
        <v>2.13E-4</v>
      </c>
      <c r="L39" s="181">
        <v>3057072848896</v>
      </c>
      <c r="M39" s="182">
        <v>0</v>
      </c>
      <c r="N39" s="183" t="s">
        <v>332</v>
      </c>
      <c r="O39" s="184">
        <v>0.373809</v>
      </c>
      <c r="P39" s="185">
        <v>311.90562199999999</v>
      </c>
      <c r="S39" s="175"/>
    </row>
    <row r="40" spans="1:19" x14ac:dyDescent="0.2">
      <c r="A40" s="172">
        <v>14</v>
      </c>
      <c r="B40" s="181">
        <v>17725168394240</v>
      </c>
      <c r="C40" s="182">
        <v>0</v>
      </c>
      <c r="D40" s="183" t="s">
        <v>322</v>
      </c>
      <c r="E40" s="184">
        <v>0.37059900000000001</v>
      </c>
      <c r="F40" s="185">
        <v>308.01229499999999</v>
      </c>
      <c r="G40" s="181">
        <v>25114902372352</v>
      </c>
      <c r="H40" s="182">
        <v>1</v>
      </c>
      <c r="I40" s="183" t="s">
        <v>328</v>
      </c>
      <c r="J40" s="184">
        <v>0.49936000000000003</v>
      </c>
      <c r="K40" s="185">
        <v>673.76963899999998</v>
      </c>
      <c r="L40" s="181">
        <v>5599040618496</v>
      </c>
      <c r="M40" s="182">
        <v>0</v>
      </c>
      <c r="N40" s="183" t="s">
        <v>334</v>
      </c>
      <c r="O40" s="184">
        <v>0.37665799999999999</v>
      </c>
      <c r="P40" s="185">
        <v>314.719401</v>
      </c>
      <c r="S40" s="175"/>
    </row>
    <row r="41" spans="1:19" x14ac:dyDescent="0.2">
      <c r="A41" s="172">
        <v>15</v>
      </c>
      <c r="B41" s="181">
        <v>7452156313600</v>
      </c>
      <c r="C41" s="182">
        <v>2</v>
      </c>
      <c r="D41" s="183" t="s">
        <v>318</v>
      </c>
      <c r="E41" s="184">
        <v>0</v>
      </c>
      <c r="F41" s="185">
        <v>0</v>
      </c>
      <c r="G41" s="181">
        <v>23842369191936</v>
      </c>
      <c r="H41" s="182">
        <v>1</v>
      </c>
      <c r="I41" s="183" t="s">
        <v>329</v>
      </c>
      <c r="J41" s="184">
        <v>0.50267499999999998</v>
      </c>
      <c r="K41" s="185">
        <v>688.62300500000003</v>
      </c>
      <c r="L41" s="181">
        <v>3064766242816</v>
      </c>
      <c r="M41" s="182">
        <v>2</v>
      </c>
      <c r="N41" s="183" t="s">
        <v>336</v>
      </c>
      <c r="O41" s="184">
        <v>1.9000000000000001E-5</v>
      </c>
      <c r="P41" s="185">
        <v>1.5200000000000001E-4</v>
      </c>
      <c r="S41" s="175"/>
    </row>
    <row r="42" spans="1:19" x14ac:dyDescent="0.2">
      <c r="A42" s="172">
        <v>16</v>
      </c>
      <c r="B42" s="181">
        <v>16284139495424</v>
      </c>
      <c r="C42" s="182">
        <v>2</v>
      </c>
      <c r="D42" s="183" t="s">
        <v>297</v>
      </c>
      <c r="E42" s="184">
        <v>2.0999999999999999E-5</v>
      </c>
      <c r="F42" s="185">
        <v>1.6699999999999999E-4</v>
      </c>
      <c r="G42" s="181">
        <v>13849944317952</v>
      </c>
      <c r="H42" s="182">
        <v>0</v>
      </c>
      <c r="I42" s="183" t="s">
        <v>333</v>
      </c>
      <c r="J42" s="184">
        <v>0.372998</v>
      </c>
      <c r="K42" s="185">
        <v>309.96603599999997</v>
      </c>
      <c r="L42" s="181">
        <v>3201629814784</v>
      </c>
      <c r="M42" s="182">
        <v>0</v>
      </c>
      <c r="N42" s="183" t="s">
        <v>339</v>
      </c>
      <c r="O42" s="184">
        <v>0.37582900000000002</v>
      </c>
      <c r="P42" s="185">
        <v>313.86279999999999</v>
      </c>
      <c r="S42" s="175"/>
    </row>
    <row r="43" spans="1:19" x14ac:dyDescent="0.2">
      <c r="A43" s="172">
        <v>17</v>
      </c>
      <c r="B43" s="181">
        <v>11761260896256</v>
      </c>
      <c r="C43" s="182">
        <v>0</v>
      </c>
      <c r="D43" s="183" t="s">
        <v>327</v>
      </c>
      <c r="E43" s="184">
        <v>0.37673600000000002</v>
      </c>
      <c r="F43" s="185">
        <v>314.924555</v>
      </c>
      <c r="G43" s="181">
        <v>28273793507328</v>
      </c>
      <c r="H43" s="182">
        <v>2</v>
      </c>
      <c r="I43" s="183" t="s">
        <v>341</v>
      </c>
      <c r="J43" s="184">
        <v>6.9999999999999999E-6</v>
      </c>
      <c r="K43" s="185">
        <v>6.0999999999999999E-5</v>
      </c>
      <c r="L43" s="181">
        <v>1016501936128</v>
      </c>
      <c r="M43" s="182">
        <v>0</v>
      </c>
      <c r="N43" s="183" t="s">
        <v>343</v>
      </c>
      <c r="O43" s="184">
        <v>0.37544</v>
      </c>
      <c r="P43" s="185">
        <v>313.46182399999998</v>
      </c>
      <c r="S43" s="175"/>
    </row>
    <row r="44" spans="1:19" x14ac:dyDescent="0.2">
      <c r="A44" s="172">
        <v>18</v>
      </c>
      <c r="B44" s="181">
        <v>25558706159616</v>
      </c>
      <c r="C44" s="182">
        <v>1</v>
      </c>
      <c r="D44" s="183" t="s">
        <v>330</v>
      </c>
      <c r="E44" s="184">
        <v>0.49686599999999997</v>
      </c>
      <c r="F44" s="185">
        <v>677.87794599999995</v>
      </c>
      <c r="G44" s="181">
        <v>27396787970048</v>
      </c>
      <c r="H44" s="182">
        <v>0</v>
      </c>
      <c r="I44" s="183" t="s">
        <v>342</v>
      </c>
      <c r="J44" s="184">
        <v>0.37336599999999998</v>
      </c>
      <c r="K44" s="185">
        <v>311.51703199999997</v>
      </c>
      <c r="L44" s="181">
        <v>4260831461376</v>
      </c>
      <c r="M44" s="182">
        <v>0</v>
      </c>
      <c r="N44" s="183" t="s">
        <v>345</v>
      </c>
      <c r="O44" s="184">
        <v>0.376494</v>
      </c>
      <c r="P44" s="185">
        <v>314.48583500000001</v>
      </c>
      <c r="S44" s="175"/>
    </row>
    <row r="45" spans="1:19" x14ac:dyDescent="0.2">
      <c r="A45" s="172">
        <v>19</v>
      </c>
      <c r="B45" s="181">
        <v>20412645171200</v>
      </c>
      <c r="C45" s="182">
        <v>0</v>
      </c>
      <c r="D45" s="183" t="s">
        <v>331</v>
      </c>
      <c r="E45" s="184">
        <v>0.37395800000000001</v>
      </c>
      <c r="F45" s="185">
        <v>310.87414000000001</v>
      </c>
      <c r="G45" s="181">
        <v>29508407508992</v>
      </c>
      <c r="H45" s="182">
        <v>0</v>
      </c>
      <c r="I45" s="183" t="s">
        <v>348</v>
      </c>
      <c r="J45" s="184">
        <v>0.37357099999999999</v>
      </c>
      <c r="K45" s="185">
        <v>311.25592899999998</v>
      </c>
      <c r="L45" s="181">
        <v>6220433571840</v>
      </c>
      <c r="M45" s="182">
        <v>1</v>
      </c>
      <c r="N45" s="183" t="s">
        <v>346</v>
      </c>
      <c r="O45" s="184">
        <v>0.50612900000000005</v>
      </c>
      <c r="P45" s="185">
        <v>695.57676900000001</v>
      </c>
      <c r="S45" s="175"/>
    </row>
    <row r="46" spans="1:19" x14ac:dyDescent="0.2">
      <c r="A46" s="172">
        <v>20</v>
      </c>
      <c r="B46" s="181">
        <v>12234444111872</v>
      </c>
      <c r="C46" s="182">
        <v>2</v>
      </c>
      <c r="D46" s="183" t="s">
        <v>214</v>
      </c>
      <c r="E46" s="184">
        <v>3.0000000000000001E-6</v>
      </c>
      <c r="F46" s="185">
        <v>3.0000000000000001E-5</v>
      </c>
      <c r="G46" s="181">
        <v>28986858209280</v>
      </c>
      <c r="H46" s="182">
        <v>2</v>
      </c>
      <c r="I46" s="183" t="s">
        <v>318</v>
      </c>
      <c r="J46" s="184">
        <v>1.5E-5</v>
      </c>
      <c r="K46" s="185">
        <v>1.22E-4</v>
      </c>
      <c r="L46" s="181">
        <v>4867345252352</v>
      </c>
      <c r="M46" s="182">
        <v>0</v>
      </c>
      <c r="N46" s="183" t="s">
        <v>347</v>
      </c>
      <c r="O46" s="184">
        <v>0.37599199999999999</v>
      </c>
      <c r="P46" s="185">
        <v>314.19856299999998</v>
      </c>
      <c r="S46" s="175"/>
    </row>
    <row r="47" spans="1:19" x14ac:dyDescent="0.2">
      <c r="A47" s="172">
        <v>21</v>
      </c>
      <c r="B47" s="181">
        <v>9180773130240</v>
      </c>
      <c r="C47" s="182">
        <v>1</v>
      </c>
      <c r="D47" s="183" t="s">
        <v>335</v>
      </c>
      <c r="E47" s="184">
        <v>0.50526199999999999</v>
      </c>
      <c r="F47" s="185">
        <v>695.06999699999994</v>
      </c>
      <c r="G47" s="181">
        <v>13994957946880</v>
      </c>
      <c r="H47" s="182">
        <v>0</v>
      </c>
      <c r="I47" s="183" t="s">
        <v>349</v>
      </c>
      <c r="J47" s="184">
        <v>0.37534400000000001</v>
      </c>
      <c r="K47" s="185">
        <v>313.97020199999997</v>
      </c>
      <c r="L47" s="181">
        <v>5714697764864</v>
      </c>
      <c r="M47" s="182">
        <v>0</v>
      </c>
      <c r="N47" s="183" t="s">
        <v>350</v>
      </c>
      <c r="O47" s="184">
        <v>0.37421300000000002</v>
      </c>
      <c r="P47" s="185">
        <v>311.90811400000001</v>
      </c>
      <c r="S47" s="175"/>
    </row>
    <row r="48" spans="1:19" x14ac:dyDescent="0.2">
      <c r="A48" s="172">
        <v>22</v>
      </c>
      <c r="B48" s="181">
        <v>26481482481664</v>
      </c>
      <c r="C48" s="182">
        <v>0</v>
      </c>
      <c r="D48" s="183" t="s">
        <v>337</v>
      </c>
      <c r="E48" s="184">
        <v>0.37767099999999998</v>
      </c>
      <c r="F48" s="185">
        <v>316.59848599999998</v>
      </c>
      <c r="G48" s="181">
        <v>20197915426816</v>
      </c>
      <c r="H48" s="182">
        <v>0</v>
      </c>
      <c r="I48" s="183" t="s">
        <v>351</v>
      </c>
      <c r="J48" s="184">
        <v>0.37497599999999998</v>
      </c>
      <c r="K48" s="185">
        <v>313.12156499999998</v>
      </c>
      <c r="L48" s="181">
        <v>402066169856</v>
      </c>
      <c r="M48" s="182">
        <v>0</v>
      </c>
      <c r="N48" s="183" t="s">
        <v>355</v>
      </c>
      <c r="O48" s="184">
        <v>0.373832</v>
      </c>
      <c r="P48" s="185">
        <v>311.45867399999997</v>
      </c>
      <c r="S48" s="175"/>
    </row>
    <row r="49" spans="1:19" x14ac:dyDescent="0.2">
      <c r="A49" s="172">
        <v>23</v>
      </c>
      <c r="B49" s="181">
        <v>21831248543744</v>
      </c>
      <c r="C49" s="182">
        <v>0</v>
      </c>
      <c r="D49" s="183" t="s">
        <v>338</v>
      </c>
      <c r="E49" s="184">
        <v>0.37483100000000003</v>
      </c>
      <c r="F49" s="185">
        <v>312.88177400000001</v>
      </c>
      <c r="G49" s="181">
        <v>2042064994304</v>
      </c>
      <c r="H49" s="182">
        <v>2</v>
      </c>
      <c r="I49" s="183" t="s">
        <v>352</v>
      </c>
      <c r="J49" s="184">
        <v>6.9999999999999999E-6</v>
      </c>
      <c r="K49" s="185">
        <v>6.0999999999999999E-5</v>
      </c>
      <c r="L49" s="181">
        <v>5236134338560</v>
      </c>
      <c r="M49" s="182">
        <v>2</v>
      </c>
      <c r="N49" s="183" t="s">
        <v>358</v>
      </c>
      <c r="O49" s="184">
        <v>1.2999999999999999E-5</v>
      </c>
      <c r="P49" s="185">
        <v>1.06E-4</v>
      </c>
      <c r="S49" s="175"/>
    </row>
    <row r="50" spans="1:19" x14ac:dyDescent="0.2">
      <c r="A50" s="172">
        <v>24</v>
      </c>
      <c r="B50" s="181">
        <v>27207832870912</v>
      </c>
      <c r="C50" s="182">
        <v>0</v>
      </c>
      <c r="D50" s="183" t="s">
        <v>340</v>
      </c>
      <c r="E50" s="184">
        <v>0.37471199999999999</v>
      </c>
      <c r="F50" s="185">
        <v>313.10702900000001</v>
      </c>
      <c r="G50" s="181">
        <v>17598965506048</v>
      </c>
      <c r="H50" s="182">
        <v>0</v>
      </c>
      <c r="I50" s="183" t="s">
        <v>353</v>
      </c>
      <c r="J50" s="184">
        <v>0.37396299999999999</v>
      </c>
      <c r="K50" s="185">
        <v>311.86279500000001</v>
      </c>
      <c r="L50" s="181">
        <v>6427823480832</v>
      </c>
      <c r="M50" s="182">
        <v>1</v>
      </c>
      <c r="N50" s="183" t="s">
        <v>360</v>
      </c>
      <c r="O50" s="184">
        <v>0.490616</v>
      </c>
      <c r="P50" s="185">
        <v>661.45437000000004</v>
      </c>
      <c r="S50" s="175"/>
    </row>
    <row r="51" spans="1:19" x14ac:dyDescent="0.2">
      <c r="A51" s="172">
        <v>25</v>
      </c>
      <c r="B51" s="181">
        <v>9420295094272</v>
      </c>
      <c r="C51" s="182">
        <v>1</v>
      </c>
      <c r="D51" s="183" t="s">
        <v>344</v>
      </c>
      <c r="E51" s="184">
        <v>0.49087199999999998</v>
      </c>
      <c r="F51" s="185">
        <v>662.82896100000005</v>
      </c>
      <c r="G51" s="181">
        <v>27365905268736</v>
      </c>
      <c r="H51" s="182">
        <v>1</v>
      </c>
      <c r="I51" s="183" t="s">
        <v>359</v>
      </c>
      <c r="J51" s="184">
        <v>0.50035700000000005</v>
      </c>
      <c r="K51" s="185">
        <v>684.27496599999995</v>
      </c>
      <c r="L51" s="181">
        <v>2802253299712</v>
      </c>
      <c r="M51" s="182">
        <v>2</v>
      </c>
      <c r="N51" s="183" t="s">
        <v>325</v>
      </c>
      <c r="O51" s="184">
        <v>1.2999999999999999E-5</v>
      </c>
      <c r="P51" s="185">
        <v>1.06E-4</v>
      </c>
      <c r="S51" s="175"/>
    </row>
    <row r="52" spans="1:19" x14ac:dyDescent="0.2">
      <c r="A52" s="172">
        <v>26</v>
      </c>
      <c r="B52" s="181">
        <v>28881564770304</v>
      </c>
      <c r="C52" s="182">
        <v>0</v>
      </c>
      <c r="D52" s="183" t="s">
        <v>354</v>
      </c>
      <c r="E52" s="184">
        <v>0.37448199999999998</v>
      </c>
      <c r="F52" s="185">
        <v>312.13071400000001</v>
      </c>
      <c r="G52" s="181">
        <v>18500838211584</v>
      </c>
      <c r="H52" s="182">
        <v>1</v>
      </c>
      <c r="I52" s="183" t="s">
        <v>362</v>
      </c>
      <c r="J52" s="184">
        <v>0.50842900000000002</v>
      </c>
      <c r="K52" s="185">
        <v>705.02767900000003</v>
      </c>
      <c r="L52" s="181">
        <v>3877302493184</v>
      </c>
      <c r="M52" s="182">
        <v>2</v>
      </c>
      <c r="N52" s="183" t="s">
        <v>318</v>
      </c>
      <c r="O52" s="184">
        <v>3.0000000000000001E-6</v>
      </c>
      <c r="P52" s="185">
        <v>3.0000000000000001E-5</v>
      </c>
      <c r="S52" s="175"/>
    </row>
    <row r="53" spans="1:19" x14ac:dyDescent="0.2">
      <c r="A53" s="172">
        <v>27</v>
      </c>
      <c r="B53" s="181">
        <v>14885439135744</v>
      </c>
      <c r="C53" s="182">
        <v>2</v>
      </c>
      <c r="D53" s="183" t="s">
        <v>321</v>
      </c>
      <c r="E53" s="184">
        <v>5.0000000000000004E-6</v>
      </c>
      <c r="F53" s="185">
        <v>4.5000000000000003E-5</v>
      </c>
      <c r="G53" s="181">
        <v>27361246732288</v>
      </c>
      <c r="H53" s="182">
        <v>2</v>
      </c>
      <c r="I53" s="183" t="s">
        <v>364</v>
      </c>
      <c r="J53" s="184">
        <v>2.8E-5</v>
      </c>
      <c r="K53" s="185">
        <v>2.2800000000000001E-4</v>
      </c>
      <c r="L53" s="181">
        <v>6007521222656</v>
      </c>
      <c r="M53" s="182">
        <v>0</v>
      </c>
      <c r="N53" s="183" t="s">
        <v>369</v>
      </c>
      <c r="O53" s="184">
        <v>0.37189800000000001</v>
      </c>
      <c r="P53" s="185">
        <v>309.65130199999999</v>
      </c>
      <c r="S53" s="175"/>
    </row>
    <row r="54" spans="1:19" x14ac:dyDescent="0.2">
      <c r="A54" s="172">
        <v>28</v>
      </c>
      <c r="B54" s="181">
        <v>26018238398464</v>
      </c>
      <c r="C54" s="182">
        <v>0</v>
      </c>
      <c r="D54" s="183" t="s">
        <v>356</v>
      </c>
      <c r="E54" s="184">
        <v>0.37535600000000002</v>
      </c>
      <c r="F54" s="185">
        <v>313.42679299999998</v>
      </c>
      <c r="G54" s="181">
        <v>19739466825728</v>
      </c>
      <c r="H54" s="182">
        <v>0</v>
      </c>
      <c r="I54" s="183" t="s">
        <v>365</v>
      </c>
      <c r="J54" s="184">
        <v>0.37348300000000001</v>
      </c>
      <c r="K54" s="185">
        <v>311.34635900000001</v>
      </c>
      <c r="L54" s="181">
        <v>4083401629696</v>
      </c>
      <c r="M54" s="182">
        <v>2</v>
      </c>
      <c r="N54" s="183" t="s">
        <v>358</v>
      </c>
      <c r="O54" s="184">
        <v>2.8E-5</v>
      </c>
      <c r="P54" s="185">
        <v>2.2800000000000001E-4</v>
      </c>
      <c r="S54" s="175"/>
    </row>
    <row r="55" spans="1:19" x14ac:dyDescent="0.2">
      <c r="A55" s="172">
        <v>29</v>
      </c>
      <c r="B55" s="181">
        <v>13694909227008</v>
      </c>
      <c r="C55" s="182">
        <v>0</v>
      </c>
      <c r="D55" s="183" t="s">
        <v>357</v>
      </c>
      <c r="E55" s="184">
        <v>0.37720999999999999</v>
      </c>
      <c r="F55" s="185">
        <v>315.61989</v>
      </c>
      <c r="G55" s="181">
        <v>13223428022272</v>
      </c>
      <c r="H55" s="182">
        <v>2</v>
      </c>
      <c r="I55" s="183" t="s">
        <v>352</v>
      </c>
      <c r="J55" s="184">
        <v>0</v>
      </c>
      <c r="K55" s="185">
        <v>0</v>
      </c>
      <c r="L55" s="181">
        <v>1408314744832</v>
      </c>
      <c r="M55" s="182">
        <v>2</v>
      </c>
      <c r="N55" s="183" t="s">
        <v>311</v>
      </c>
      <c r="O55" s="184">
        <v>1.5E-5</v>
      </c>
      <c r="P55" s="185">
        <v>1.22E-4</v>
      </c>
      <c r="S55" s="175"/>
    </row>
    <row r="56" spans="1:19" x14ac:dyDescent="0.2">
      <c r="A56" s="172">
        <v>30</v>
      </c>
      <c r="B56" s="181">
        <v>14018762711040</v>
      </c>
      <c r="C56" s="182">
        <v>0</v>
      </c>
      <c r="D56" s="183" t="s">
        <v>361</v>
      </c>
      <c r="E56" s="184">
        <v>0.37298199999999998</v>
      </c>
      <c r="F56" s="185">
        <v>310.68780199999998</v>
      </c>
      <c r="G56" s="181">
        <v>3786142146560</v>
      </c>
      <c r="H56" s="182">
        <v>2</v>
      </c>
      <c r="I56" s="183" t="s">
        <v>299</v>
      </c>
      <c r="J56" s="184">
        <v>1.2999999999999999E-5</v>
      </c>
      <c r="K56" s="185">
        <v>1.06E-4</v>
      </c>
      <c r="L56" s="181">
        <v>472413839360</v>
      </c>
      <c r="M56" s="182">
        <v>1</v>
      </c>
      <c r="N56" s="183" t="s">
        <v>374</v>
      </c>
      <c r="O56" s="184">
        <v>0.49596800000000002</v>
      </c>
      <c r="P56" s="185">
        <v>677.626037</v>
      </c>
      <c r="S56" s="175"/>
    </row>
    <row r="57" spans="1:19" x14ac:dyDescent="0.2">
      <c r="A57" s="172">
        <v>31</v>
      </c>
      <c r="B57" s="181">
        <v>10407842791424</v>
      </c>
      <c r="C57" s="182">
        <v>0</v>
      </c>
      <c r="D57" s="183" t="s">
        <v>363</v>
      </c>
      <c r="E57" s="184">
        <v>0.36924000000000001</v>
      </c>
      <c r="F57" s="185">
        <v>305.870589</v>
      </c>
      <c r="G57" s="181">
        <v>26739127541760</v>
      </c>
      <c r="H57" s="182">
        <v>0</v>
      </c>
      <c r="I57" s="183" t="s">
        <v>368</v>
      </c>
      <c r="J57" s="184">
        <v>0.37247000000000002</v>
      </c>
      <c r="K57" s="185">
        <v>310.70667600000002</v>
      </c>
      <c r="L57" s="181">
        <v>4401340882944</v>
      </c>
      <c r="M57" s="182">
        <v>1</v>
      </c>
      <c r="N57" s="183" t="s">
        <v>377</v>
      </c>
      <c r="O57" s="184">
        <v>0.49312600000000001</v>
      </c>
      <c r="P57" s="185">
        <v>664.18531700000005</v>
      </c>
      <c r="S57" s="175"/>
    </row>
    <row r="58" spans="1:19" x14ac:dyDescent="0.2">
      <c r="A58" s="172">
        <v>32</v>
      </c>
      <c r="B58" s="181">
        <v>13096573009920</v>
      </c>
      <c r="C58" s="182">
        <v>0</v>
      </c>
      <c r="D58" s="183" t="s">
        <v>366</v>
      </c>
      <c r="E58" s="184">
        <v>0.37508900000000001</v>
      </c>
      <c r="F58" s="185">
        <v>313.30402099999998</v>
      </c>
      <c r="G58" s="181">
        <v>16764630679552</v>
      </c>
      <c r="H58" s="182">
        <v>0</v>
      </c>
      <c r="I58" s="183" t="s">
        <v>370</v>
      </c>
      <c r="J58" s="184">
        <v>0.37284400000000001</v>
      </c>
      <c r="K58" s="185">
        <v>310.29505</v>
      </c>
      <c r="L58" s="181">
        <v>6197186224128</v>
      </c>
      <c r="M58" s="182">
        <v>1</v>
      </c>
      <c r="N58" s="183" t="s">
        <v>383</v>
      </c>
      <c r="O58" s="184">
        <v>0.49991000000000002</v>
      </c>
      <c r="P58" s="185">
        <v>685.07040800000004</v>
      </c>
      <c r="S58" s="175"/>
    </row>
    <row r="59" spans="1:19" x14ac:dyDescent="0.2">
      <c r="A59" s="172">
        <v>33</v>
      </c>
      <c r="B59" s="181">
        <v>716743630848</v>
      </c>
      <c r="C59" s="182">
        <v>2</v>
      </c>
      <c r="D59" s="183" t="s">
        <v>297</v>
      </c>
      <c r="E59" s="184">
        <v>2.4000000000000001E-5</v>
      </c>
      <c r="F59" s="185">
        <v>1.9799999999999999E-4</v>
      </c>
      <c r="G59" s="181">
        <v>26860360114176</v>
      </c>
      <c r="H59" s="182">
        <v>0</v>
      </c>
      <c r="I59" s="183" t="s">
        <v>372</v>
      </c>
      <c r="J59" s="184">
        <v>0.375224</v>
      </c>
      <c r="K59" s="185">
        <v>313.60573900000003</v>
      </c>
      <c r="L59" s="181">
        <v>5086970404864</v>
      </c>
      <c r="M59" s="182">
        <v>0</v>
      </c>
      <c r="N59" s="183" t="s">
        <v>391</v>
      </c>
      <c r="O59" s="184">
        <v>0.37668699999999999</v>
      </c>
      <c r="P59" s="185">
        <v>314.93498799999998</v>
      </c>
      <c r="S59" s="175"/>
    </row>
    <row r="60" spans="1:19" x14ac:dyDescent="0.2">
      <c r="A60" s="172">
        <v>34</v>
      </c>
      <c r="B60" s="181">
        <v>30169760268288</v>
      </c>
      <c r="C60" s="182">
        <v>2</v>
      </c>
      <c r="D60" s="183" t="s">
        <v>358</v>
      </c>
      <c r="E60" s="184">
        <v>2.4000000000000001E-5</v>
      </c>
      <c r="F60" s="185">
        <v>1.9799999999999999E-4</v>
      </c>
      <c r="G60" s="181">
        <v>29588071235584</v>
      </c>
      <c r="H60" s="182">
        <v>2</v>
      </c>
      <c r="I60" s="183" t="s">
        <v>300</v>
      </c>
      <c r="J60" s="184">
        <v>1.1E-5</v>
      </c>
      <c r="K60" s="185">
        <v>9.1000000000000003E-5</v>
      </c>
      <c r="L60" s="181">
        <v>6039838121984</v>
      </c>
      <c r="M60" s="182">
        <v>2</v>
      </c>
      <c r="N60" s="183" t="s">
        <v>325</v>
      </c>
      <c r="O60" s="184">
        <v>1.2999999999999999E-5</v>
      </c>
      <c r="P60" s="185">
        <v>1.06E-4</v>
      </c>
      <c r="S60" s="175"/>
    </row>
    <row r="61" spans="1:19" x14ac:dyDescent="0.2">
      <c r="A61" s="172">
        <v>35</v>
      </c>
      <c r="B61" s="181">
        <v>9838351212544</v>
      </c>
      <c r="C61" s="182">
        <v>0</v>
      </c>
      <c r="D61" s="183" t="s">
        <v>367</v>
      </c>
      <c r="E61" s="184">
        <v>0.37693199999999999</v>
      </c>
      <c r="F61" s="185">
        <v>315.218613</v>
      </c>
      <c r="G61" s="181">
        <v>4186433773568</v>
      </c>
      <c r="H61" s="182">
        <v>1</v>
      </c>
      <c r="I61" s="183" t="s">
        <v>376</v>
      </c>
      <c r="J61" s="184">
        <v>0.50525100000000001</v>
      </c>
      <c r="K61" s="185">
        <v>690.77921400000002</v>
      </c>
      <c r="L61" s="181">
        <v>3692694880256</v>
      </c>
      <c r="M61" s="182">
        <v>1</v>
      </c>
      <c r="N61" s="183" t="s">
        <v>392</v>
      </c>
      <c r="O61" s="184">
        <v>0.50460400000000005</v>
      </c>
      <c r="P61" s="185">
        <v>693.04211999999995</v>
      </c>
      <c r="S61" s="175"/>
    </row>
    <row r="62" spans="1:19" x14ac:dyDescent="0.2">
      <c r="A62" s="172">
        <v>36</v>
      </c>
      <c r="B62" s="181">
        <v>2342283599872</v>
      </c>
      <c r="C62" s="182">
        <v>2</v>
      </c>
      <c r="D62" s="183" t="s">
        <v>311</v>
      </c>
      <c r="E62" s="184">
        <v>1.5E-5</v>
      </c>
      <c r="F62" s="185">
        <v>1.22E-4</v>
      </c>
      <c r="G62" s="181">
        <v>24979734429696</v>
      </c>
      <c r="H62" s="182">
        <v>2</v>
      </c>
      <c r="I62" s="183" t="s">
        <v>318</v>
      </c>
      <c r="J62" s="184">
        <v>3.0000000000000001E-5</v>
      </c>
      <c r="K62" s="185">
        <v>2.4399999999999999E-4</v>
      </c>
      <c r="L62" s="181">
        <v>5522477735936</v>
      </c>
      <c r="M62" s="182">
        <v>0</v>
      </c>
      <c r="N62" s="183" t="s">
        <v>396</v>
      </c>
      <c r="O62" s="184">
        <v>0.374052</v>
      </c>
      <c r="P62" s="185">
        <v>311.49803300000002</v>
      </c>
      <c r="S62" s="175"/>
    </row>
    <row r="63" spans="1:19" x14ac:dyDescent="0.2">
      <c r="A63" s="172">
        <v>37</v>
      </c>
      <c r="B63" s="181">
        <v>14111756263424</v>
      </c>
      <c r="C63" s="182">
        <v>2</v>
      </c>
      <c r="D63" s="183" t="s">
        <v>325</v>
      </c>
      <c r="E63" s="184">
        <v>1.7E-5</v>
      </c>
      <c r="F63" s="185">
        <v>1.37E-4</v>
      </c>
      <c r="G63" s="181">
        <v>15790449164288</v>
      </c>
      <c r="H63" s="182">
        <v>0</v>
      </c>
      <c r="I63" s="183" t="s">
        <v>380</v>
      </c>
      <c r="J63" s="184">
        <v>0.37811299999999998</v>
      </c>
      <c r="K63" s="185">
        <v>316.78443600000003</v>
      </c>
      <c r="L63" s="181">
        <v>4109001457664</v>
      </c>
      <c r="M63" s="182">
        <v>0</v>
      </c>
      <c r="N63" s="183" t="s">
        <v>400</v>
      </c>
      <c r="O63" s="184">
        <v>0.37456400000000001</v>
      </c>
      <c r="P63" s="185">
        <v>312.460644</v>
      </c>
      <c r="S63" s="175"/>
    </row>
    <row r="64" spans="1:19" x14ac:dyDescent="0.2">
      <c r="A64" s="172">
        <v>38</v>
      </c>
      <c r="B64" s="181">
        <v>19400972902400</v>
      </c>
      <c r="C64" s="182">
        <v>1</v>
      </c>
      <c r="D64" s="183" t="s">
        <v>371</v>
      </c>
      <c r="E64" s="184">
        <v>0.49540000000000001</v>
      </c>
      <c r="F64" s="185">
        <v>669.87536999999998</v>
      </c>
      <c r="G64" s="181">
        <v>20412168126464</v>
      </c>
      <c r="H64" s="182">
        <v>0</v>
      </c>
      <c r="I64" s="183" t="s">
        <v>382</v>
      </c>
      <c r="J64" s="184">
        <v>0.37304300000000001</v>
      </c>
      <c r="K64" s="185">
        <v>311.03250000000003</v>
      </c>
      <c r="L64" s="181">
        <v>2738580242432</v>
      </c>
      <c r="M64" s="182">
        <v>0</v>
      </c>
      <c r="N64" s="183" t="s">
        <v>404</v>
      </c>
      <c r="O64" s="184">
        <v>0.37387100000000001</v>
      </c>
      <c r="P64" s="185">
        <v>311.954275</v>
      </c>
      <c r="S64" s="175"/>
    </row>
    <row r="65" spans="1:19" x14ac:dyDescent="0.2">
      <c r="A65" s="172">
        <v>39</v>
      </c>
      <c r="B65" s="181">
        <v>13603945193472</v>
      </c>
      <c r="C65" s="182">
        <v>1</v>
      </c>
      <c r="D65" s="183" t="s">
        <v>373</v>
      </c>
      <c r="E65" s="184">
        <v>0.49091299999999999</v>
      </c>
      <c r="F65" s="185">
        <v>662.3288</v>
      </c>
      <c r="G65" s="181">
        <v>29035544133632</v>
      </c>
      <c r="H65" s="182">
        <v>2</v>
      </c>
      <c r="I65" s="183" t="s">
        <v>321</v>
      </c>
      <c r="J65" s="184">
        <v>9.0000000000000002E-6</v>
      </c>
      <c r="K65" s="185">
        <v>7.6000000000000004E-5</v>
      </c>
      <c r="L65" s="181">
        <v>6368878395392</v>
      </c>
      <c r="M65" s="182">
        <v>0</v>
      </c>
      <c r="N65" s="183" t="s">
        <v>406</v>
      </c>
      <c r="O65" s="184">
        <v>0.37597399999999997</v>
      </c>
      <c r="P65" s="185">
        <v>314.36937799999998</v>
      </c>
      <c r="S65" s="175"/>
    </row>
    <row r="66" spans="1:19" x14ac:dyDescent="0.2">
      <c r="A66" s="172">
        <v>40</v>
      </c>
      <c r="B66" s="181">
        <v>5289198968832</v>
      </c>
      <c r="C66" s="182">
        <v>2</v>
      </c>
      <c r="D66" s="183" t="s">
        <v>297</v>
      </c>
      <c r="E66" s="184">
        <v>1.2999999999999999E-5</v>
      </c>
      <c r="F66" s="185">
        <v>1.06E-4</v>
      </c>
      <c r="G66" s="181">
        <v>9154197782528</v>
      </c>
      <c r="H66" s="182">
        <v>2</v>
      </c>
      <c r="I66" s="183" t="s">
        <v>300</v>
      </c>
      <c r="J66" s="184">
        <v>1.5E-5</v>
      </c>
      <c r="K66" s="185">
        <v>1.22E-4</v>
      </c>
      <c r="L66" s="181">
        <v>5750045122560</v>
      </c>
      <c r="M66" s="182">
        <v>0</v>
      </c>
      <c r="N66" s="183" t="s">
        <v>407</v>
      </c>
      <c r="O66" s="184">
        <v>0.374081</v>
      </c>
      <c r="P66" s="185">
        <v>311.25959899999998</v>
      </c>
      <c r="S66" s="175"/>
    </row>
    <row r="67" spans="1:19" x14ac:dyDescent="0.2">
      <c r="A67" s="172">
        <v>41</v>
      </c>
      <c r="B67" s="181">
        <v>21047160070144</v>
      </c>
      <c r="C67" s="182">
        <v>1</v>
      </c>
      <c r="D67" s="183" t="s">
        <v>375</v>
      </c>
      <c r="E67" s="184">
        <v>0.49299100000000001</v>
      </c>
      <c r="F67" s="185">
        <v>665.98824200000001</v>
      </c>
      <c r="G67" s="181">
        <v>21309719527424</v>
      </c>
      <c r="H67" s="182">
        <v>0</v>
      </c>
      <c r="I67" s="183" t="s">
        <v>385</v>
      </c>
      <c r="J67" s="184">
        <v>0.37190800000000002</v>
      </c>
      <c r="K67" s="185">
        <v>309.33064100000001</v>
      </c>
      <c r="L67" s="181">
        <v>4017771134976</v>
      </c>
      <c r="M67" s="182">
        <v>2</v>
      </c>
      <c r="N67" s="183" t="s">
        <v>341</v>
      </c>
      <c r="O67" s="184">
        <v>2.5999999999999998E-5</v>
      </c>
      <c r="P67" s="185">
        <v>2.13E-4</v>
      </c>
      <c r="S67" s="175"/>
    </row>
    <row r="68" spans="1:19" x14ac:dyDescent="0.2">
      <c r="A68" s="172">
        <v>42</v>
      </c>
      <c r="B68" s="181">
        <v>8193683734528</v>
      </c>
      <c r="C68" s="182">
        <v>2</v>
      </c>
      <c r="D68" s="183" t="s">
        <v>311</v>
      </c>
      <c r="E68" s="184">
        <v>0</v>
      </c>
      <c r="F68" s="185">
        <v>0</v>
      </c>
      <c r="G68" s="181">
        <v>24767641747456</v>
      </c>
      <c r="H68" s="182">
        <v>0</v>
      </c>
      <c r="I68" s="183" t="s">
        <v>388</v>
      </c>
      <c r="J68" s="184">
        <v>0.37533899999999998</v>
      </c>
      <c r="K68" s="185">
        <v>313.498379</v>
      </c>
      <c r="L68" s="181">
        <v>6644136026112</v>
      </c>
      <c r="M68" s="182">
        <v>0</v>
      </c>
      <c r="N68" s="183" t="s">
        <v>409</v>
      </c>
      <c r="O68" s="184">
        <v>0.373469</v>
      </c>
      <c r="P68" s="185">
        <v>311.349065</v>
      </c>
      <c r="S68" s="175"/>
    </row>
    <row r="69" spans="1:19" x14ac:dyDescent="0.2">
      <c r="A69" s="172">
        <v>43</v>
      </c>
      <c r="B69" s="181">
        <v>12387619651584</v>
      </c>
      <c r="C69" s="182">
        <v>1</v>
      </c>
      <c r="D69" s="183" t="s">
        <v>378</v>
      </c>
      <c r="E69" s="184">
        <v>0.49087599999999998</v>
      </c>
      <c r="F69" s="185">
        <v>667.20448099999999</v>
      </c>
      <c r="G69" s="181">
        <v>149721530368</v>
      </c>
      <c r="H69" s="182">
        <v>2</v>
      </c>
      <c r="I69" s="183" t="s">
        <v>214</v>
      </c>
      <c r="J69" s="184">
        <v>3.0000000000000001E-5</v>
      </c>
      <c r="K69" s="185">
        <v>2.4399999999999999E-4</v>
      </c>
      <c r="L69" s="181">
        <v>3166281728</v>
      </c>
      <c r="M69" s="182">
        <v>0</v>
      </c>
      <c r="N69" s="183" t="s">
        <v>410</v>
      </c>
      <c r="O69" s="184">
        <v>0.37178</v>
      </c>
      <c r="P69" s="185">
        <v>309.44833999999997</v>
      </c>
      <c r="S69" s="175"/>
    </row>
    <row r="70" spans="1:19" x14ac:dyDescent="0.2">
      <c r="A70" s="172">
        <v>44</v>
      </c>
      <c r="B70" s="181">
        <v>10548497539072</v>
      </c>
      <c r="C70" s="182">
        <v>1</v>
      </c>
      <c r="D70" s="183" t="s">
        <v>379</v>
      </c>
      <c r="E70" s="184">
        <v>0.49184499999999998</v>
      </c>
      <c r="F70" s="185">
        <v>663.59283400000004</v>
      </c>
      <c r="G70" s="181">
        <v>11857166262272</v>
      </c>
      <c r="H70" s="182">
        <v>0</v>
      </c>
      <c r="I70" s="183" t="s">
        <v>389</v>
      </c>
      <c r="J70" s="184">
        <v>0.37459300000000001</v>
      </c>
      <c r="K70" s="185">
        <v>312.83183600000001</v>
      </c>
      <c r="L70" s="181">
        <v>3260540510208</v>
      </c>
      <c r="M70" s="182">
        <v>2</v>
      </c>
      <c r="N70" s="183" t="s">
        <v>299</v>
      </c>
      <c r="O70" s="184">
        <v>3.6000000000000001E-5</v>
      </c>
      <c r="P70" s="185">
        <v>2.8899999999999998E-4</v>
      </c>
      <c r="S70" s="175"/>
    </row>
    <row r="71" spans="1:19" x14ac:dyDescent="0.2">
      <c r="A71" s="172">
        <v>45</v>
      </c>
      <c r="B71" s="181">
        <v>10351976366080</v>
      </c>
      <c r="C71" s="182">
        <v>1</v>
      </c>
      <c r="D71" s="183" t="s">
        <v>381</v>
      </c>
      <c r="E71" s="184">
        <v>0.50147299999999995</v>
      </c>
      <c r="F71" s="185">
        <v>685.64264800000001</v>
      </c>
      <c r="G71" s="181">
        <v>684650971136</v>
      </c>
      <c r="H71" s="182">
        <v>2</v>
      </c>
      <c r="I71" s="183" t="s">
        <v>341</v>
      </c>
      <c r="J71" s="184">
        <v>0</v>
      </c>
      <c r="K71" s="185">
        <v>0</v>
      </c>
      <c r="L71" s="181">
        <v>4199279583232</v>
      </c>
      <c r="M71" s="182">
        <v>0</v>
      </c>
      <c r="N71" s="183" t="s">
        <v>412</v>
      </c>
      <c r="O71" s="184">
        <v>0.37593100000000002</v>
      </c>
      <c r="P71" s="185">
        <v>314.19915300000002</v>
      </c>
      <c r="S71" s="175"/>
    </row>
    <row r="72" spans="1:19" x14ac:dyDescent="0.2">
      <c r="A72" s="172">
        <v>46</v>
      </c>
      <c r="B72" s="181">
        <v>18555259936768</v>
      </c>
      <c r="C72" s="182">
        <v>2</v>
      </c>
      <c r="D72" s="183" t="s">
        <v>304</v>
      </c>
      <c r="E72" s="184">
        <v>2.8E-5</v>
      </c>
      <c r="F72" s="185">
        <v>2.2800000000000001E-4</v>
      </c>
      <c r="G72" s="181">
        <v>7487090163712</v>
      </c>
      <c r="H72" s="182">
        <v>1</v>
      </c>
      <c r="I72" s="183" t="s">
        <v>390</v>
      </c>
      <c r="J72" s="184">
        <v>0.50219499999999995</v>
      </c>
      <c r="K72" s="185">
        <v>689.46018900000001</v>
      </c>
      <c r="L72" s="181">
        <v>914616008704</v>
      </c>
      <c r="M72" s="182">
        <v>1</v>
      </c>
      <c r="N72" s="183" t="s">
        <v>414</v>
      </c>
      <c r="O72" s="184">
        <v>0.498888</v>
      </c>
      <c r="P72" s="185">
        <v>681.44474100000002</v>
      </c>
      <c r="S72" s="175"/>
    </row>
    <row r="73" spans="1:19" x14ac:dyDescent="0.2">
      <c r="A73" s="172">
        <v>47</v>
      </c>
      <c r="B73" s="181">
        <v>19504794304512</v>
      </c>
      <c r="C73" s="182">
        <v>1</v>
      </c>
      <c r="D73" s="183" t="s">
        <v>384</v>
      </c>
      <c r="E73" s="184">
        <v>0.49864199999999997</v>
      </c>
      <c r="F73" s="185">
        <v>678.183178</v>
      </c>
      <c r="G73" s="181">
        <v>22823210811392</v>
      </c>
      <c r="H73" s="182">
        <v>0</v>
      </c>
      <c r="I73" s="183" t="s">
        <v>395</v>
      </c>
      <c r="J73" s="184">
        <v>0.37201499999999998</v>
      </c>
      <c r="K73" s="185">
        <v>309.60002900000001</v>
      </c>
      <c r="L73" s="181">
        <v>6496268943360</v>
      </c>
      <c r="M73" s="182">
        <v>1</v>
      </c>
      <c r="N73" s="183" t="s">
        <v>415</v>
      </c>
      <c r="O73" s="184">
        <v>0.502498</v>
      </c>
      <c r="P73" s="185">
        <v>683.87867000000006</v>
      </c>
      <c r="S73" s="175"/>
    </row>
    <row r="74" spans="1:19" x14ac:dyDescent="0.2">
      <c r="A74" s="172">
        <v>48</v>
      </c>
      <c r="B74" s="181">
        <v>28589717110784</v>
      </c>
      <c r="C74" s="182">
        <v>1</v>
      </c>
      <c r="D74" s="183" t="s">
        <v>386</v>
      </c>
      <c r="E74" s="184">
        <v>0.50944100000000003</v>
      </c>
      <c r="F74" s="185">
        <v>705.66434900000002</v>
      </c>
      <c r="G74" s="181">
        <v>21099505557504</v>
      </c>
      <c r="H74" s="182">
        <v>0</v>
      </c>
      <c r="I74" s="183" t="s">
        <v>397</v>
      </c>
      <c r="J74" s="184">
        <v>0.37659799999999999</v>
      </c>
      <c r="K74" s="185">
        <v>314.610817</v>
      </c>
      <c r="L74" s="181">
        <v>2286619525120</v>
      </c>
      <c r="M74" s="182">
        <v>0</v>
      </c>
      <c r="N74" s="183" t="s">
        <v>416</v>
      </c>
      <c r="O74" s="184">
        <v>0.37153999999999998</v>
      </c>
      <c r="P74" s="185">
        <v>308.98263200000002</v>
      </c>
      <c r="S74" s="175"/>
    </row>
    <row r="75" spans="1:19" x14ac:dyDescent="0.2">
      <c r="A75" s="172">
        <v>49</v>
      </c>
      <c r="B75" s="181">
        <v>29552899350528</v>
      </c>
      <c r="C75" s="182">
        <v>2</v>
      </c>
      <c r="D75" s="183" t="s">
        <v>311</v>
      </c>
      <c r="E75" s="184">
        <v>1.5E-5</v>
      </c>
      <c r="F75" s="185">
        <v>1.22E-4</v>
      </c>
      <c r="G75" s="181">
        <v>19661489569792</v>
      </c>
      <c r="H75" s="182">
        <v>2</v>
      </c>
      <c r="I75" s="183" t="s">
        <v>297</v>
      </c>
      <c r="J75" s="184">
        <v>1.7E-5</v>
      </c>
      <c r="K75" s="185">
        <v>1.37E-4</v>
      </c>
      <c r="L75" s="181">
        <v>476087681024</v>
      </c>
      <c r="M75" s="182">
        <v>2</v>
      </c>
      <c r="N75" s="183" t="s">
        <v>297</v>
      </c>
      <c r="O75" s="184">
        <v>2.0999999999999999E-5</v>
      </c>
      <c r="P75" s="185">
        <v>1.6699999999999999E-4</v>
      </c>
      <c r="S75" s="175"/>
    </row>
    <row r="76" spans="1:19" x14ac:dyDescent="0.2">
      <c r="A76" s="172">
        <v>50</v>
      </c>
      <c r="B76" s="181">
        <v>774817234944</v>
      </c>
      <c r="C76" s="182">
        <v>0</v>
      </c>
      <c r="D76" s="183" t="s">
        <v>387</v>
      </c>
      <c r="E76" s="184">
        <v>0.37687799999999999</v>
      </c>
      <c r="F76" s="185">
        <v>315.28710799999999</v>
      </c>
      <c r="G76" s="181">
        <v>4681590046720</v>
      </c>
      <c r="H76" s="182">
        <v>2</v>
      </c>
      <c r="I76" s="183" t="s">
        <v>304</v>
      </c>
      <c r="J76" s="184">
        <v>1.2999999999999999E-5</v>
      </c>
      <c r="K76" s="185">
        <v>1.06E-4</v>
      </c>
      <c r="L76" s="181">
        <v>1695629729792</v>
      </c>
      <c r="M76" s="182">
        <v>2</v>
      </c>
      <c r="N76" s="183" t="s">
        <v>297</v>
      </c>
      <c r="O76" s="184">
        <v>5.0000000000000004E-6</v>
      </c>
      <c r="P76" s="185">
        <v>4.5000000000000003E-5</v>
      </c>
      <c r="S76" s="175"/>
    </row>
    <row r="77" spans="1:19" x14ac:dyDescent="0.2">
      <c r="A77" s="172">
        <v>51</v>
      </c>
      <c r="B77" s="181">
        <v>17658560249856</v>
      </c>
      <c r="C77" s="182">
        <v>2</v>
      </c>
      <c r="D77" s="183" t="s">
        <v>325</v>
      </c>
      <c r="E77" s="184">
        <v>3.6000000000000001E-5</v>
      </c>
      <c r="F77" s="185">
        <v>2.8899999999999998E-4</v>
      </c>
      <c r="G77" s="181">
        <v>2357495578624</v>
      </c>
      <c r="H77" s="182">
        <v>0</v>
      </c>
      <c r="I77" s="183" t="s">
        <v>401</v>
      </c>
      <c r="J77" s="184">
        <v>0.37628200000000001</v>
      </c>
      <c r="K77" s="185">
        <v>314.05701900000003</v>
      </c>
      <c r="L77" s="181">
        <v>4489577398272</v>
      </c>
      <c r="M77" s="182">
        <v>0</v>
      </c>
      <c r="N77" s="183" t="s">
        <v>423</v>
      </c>
      <c r="O77" s="184">
        <v>0.37709700000000002</v>
      </c>
      <c r="P77" s="185">
        <v>315.242053</v>
      </c>
      <c r="S77" s="175"/>
    </row>
    <row r="78" spans="1:19" x14ac:dyDescent="0.2">
      <c r="A78" s="172">
        <v>52</v>
      </c>
      <c r="B78" s="181">
        <v>151605379072</v>
      </c>
      <c r="C78" s="182">
        <v>2</v>
      </c>
      <c r="D78" s="183" t="s">
        <v>214</v>
      </c>
      <c r="E78" s="184">
        <v>6.9999999999999999E-6</v>
      </c>
      <c r="F78" s="185">
        <v>6.0999999999999999E-5</v>
      </c>
      <c r="G78" s="181">
        <v>24618523508736</v>
      </c>
      <c r="H78" s="182">
        <v>1</v>
      </c>
      <c r="I78" s="183" t="s">
        <v>402</v>
      </c>
      <c r="J78" s="184">
        <v>0.493251</v>
      </c>
      <c r="K78" s="185">
        <v>665.74177599999996</v>
      </c>
      <c r="L78" s="181">
        <v>3246697046016</v>
      </c>
      <c r="M78" s="182">
        <v>0</v>
      </c>
      <c r="N78" s="183" t="s">
        <v>425</v>
      </c>
      <c r="O78" s="184">
        <v>0.37419000000000002</v>
      </c>
      <c r="P78" s="185">
        <v>311.81557800000002</v>
      </c>
      <c r="S78" s="175"/>
    </row>
    <row r="79" spans="1:19" x14ac:dyDescent="0.2">
      <c r="A79" s="172">
        <v>53</v>
      </c>
      <c r="B79" s="181">
        <v>4322578055168</v>
      </c>
      <c r="C79" s="182">
        <v>2</v>
      </c>
      <c r="D79" s="183" t="s">
        <v>352</v>
      </c>
      <c r="E79" s="184">
        <v>4.5000000000000003E-5</v>
      </c>
      <c r="F79" s="185">
        <v>3.6600000000000001E-4</v>
      </c>
      <c r="G79" s="181">
        <v>15729868709888</v>
      </c>
      <c r="H79" s="182">
        <v>2</v>
      </c>
      <c r="I79" s="183" t="s">
        <v>311</v>
      </c>
      <c r="J79" s="184">
        <v>1.1E-5</v>
      </c>
      <c r="K79" s="185">
        <v>9.1000000000000003E-5</v>
      </c>
      <c r="L79" s="181">
        <v>3347550404608</v>
      </c>
      <c r="M79" s="182">
        <v>1</v>
      </c>
      <c r="N79" s="183" t="s">
        <v>426</v>
      </c>
      <c r="O79" s="184">
        <v>0.50053899999999996</v>
      </c>
      <c r="P79" s="185">
        <v>683.29913099999999</v>
      </c>
      <c r="S79" s="175"/>
    </row>
    <row r="80" spans="1:19" x14ac:dyDescent="0.2">
      <c r="A80" s="172">
        <v>54</v>
      </c>
      <c r="B80" s="181">
        <v>14634001342464</v>
      </c>
      <c r="C80" s="182">
        <v>0</v>
      </c>
      <c r="D80" s="183" t="s">
        <v>393</v>
      </c>
      <c r="E80" s="184">
        <v>0.37541000000000002</v>
      </c>
      <c r="F80" s="185">
        <v>313.88597499999997</v>
      </c>
      <c r="G80" s="181">
        <v>12810534068224</v>
      </c>
      <c r="H80" s="182">
        <v>0</v>
      </c>
      <c r="I80" s="183" t="s">
        <v>411</v>
      </c>
      <c r="J80" s="184">
        <v>0.372444</v>
      </c>
      <c r="K80" s="185">
        <v>309.96781399999998</v>
      </c>
      <c r="L80" s="181">
        <v>4944504446976</v>
      </c>
      <c r="M80" s="182">
        <v>0</v>
      </c>
      <c r="N80" s="183" t="s">
        <v>430</v>
      </c>
      <c r="O80" s="184">
        <v>0.37546000000000002</v>
      </c>
      <c r="P80" s="185">
        <v>313.33863100000002</v>
      </c>
      <c r="S80" s="175"/>
    </row>
    <row r="81" spans="1:19" x14ac:dyDescent="0.2">
      <c r="A81" s="172">
        <v>55</v>
      </c>
      <c r="B81" s="181">
        <v>24273780703232</v>
      </c>
      <c r="C81" s="182">
        <v>0</v>
      </c>
      <c r="D81" s="183" t="s">
        <v>394</v>
      </c>
      <c r="E81" s="184">
        <v>0.37301400000000001</v>
      </c>
      <c r="F81" s="185">
        <v>310.385582</v>
      </c>
      <c r="G81" s="181">
        <v>3699643621376</v>
      </c>
      <c r="H81" s="182">
        <v>1</v>
      </c>
      <c r="I81" s="183" t="s">
        <v>413</v>
      </c>
      <c r="J81" s="184">
        <v>0.50050899999999998</v>
      </c>
      <c r="K81" s="185">
        <v>680.34271699999999</v>
      </c>
      <c r="L81" s="181">
        <v>3016636743680</v>
      </c>
      <c r="M81" s="182">
        <v>2</v>
      </c>
      <c r="N81" s="183" t="s">
        <v>325</v>
      </c>
      <c r="O81" s="184">
        <v>2.4000000000000001E-5</v>
      </c>
      <c r="P81" s="185">
        <v>1.9799999999999999E-4</v>
      </c>
      <c r="S81" s="175"/>
    </row>
    <row r="82" spans="1:19" x14ac:dyDescent="0.2">
      <c r="A82" s="172">
        <v>56</v>
      </c>
      <c r="B82" s="181">
        <v>27677130088448</v>
      </c>
      <c r="C82" s="182">
        <v>0</v>
      </c>
      <c r="D82" s="183" t="s">
        <v>398</v>
      </c>
      <c r="E82" s="184">
        <v>0.37663200000000002</v>
      </c>
      <c r="F82" s="185">
        <v>315.17697299999998</v>
      </c>
      <c r="G82" s="181">
        <v>8086565453824</v>
      </c>
      <c r="H82" s="182">
        <v>0</v>
      </c>
      <c r="I82" s="183" t="s">
        <v>417</v>
      </c>
      <c r="J82" s="184">
        <v>0.37310599999999999</v>
      </c>
      <c r="K82" s="185">
        <v>310.84984400000002</v>
      </c>
      <c r="L82" s="181">
        <v>3316449181696</v>
      </c>
      <c r="M82" s="182">
        <v>2</v>
      </c>
      <c r="N82" s="183" t="s">
        <v>311</v>
      </c>
      <c r="O82" s="184">
        <v>6.9999999999999999E-6</v>
      </c>
      <c r="P82" s="185">
        <v>6.0999999999999999E-5</v>
      </c>
      <c r="S82" s="175"/>
    </row>
    <row r="83" spans="1:19" x14ac:dyDescent="0.2">
      <c r="A83" s="172">
        <v>57</v>
      </c>
      <c r="B83" s="181">
        <v>29816010096640</v>
      </c>
      <c r="C83" s="182">
        <v>0</v>
      </c>
      <c r="D83" s="183" t="s">
        <v>399</v>
      </c>
      <c r="E83" s="184">
        <v>0.37406800000000001</v>
      </c>
      <c r="F83" s="185">
        <v>312.28813500000001</v>
      </c>
      <c r="G83" s="181">
        <v>1032125186048</v>
      </c>
      <c r="H83" s="182">
        <v>0</v>
      </c>
      <c r="I83" s="183" t="s">
        <v>418</v>
      </c>
      <c r="J83" s="184">
        <v>0.37678899999999999</v>
      </c>
      <c r="K83" s="185">
        <v>314.61880300000001</v>
      </c>
      <c r="L83" s="181">
        <v>611658915840</v>
      </c>
      <c r="M83" s="182">
        <v>0</v>
      </c>
      <c r="N83" s="183" t="s">
        <v>434</v>
      </c>
      <c r="O83" s="184">
        <v>0.37141099999999999</v>
      </c>
      <c r="P83" s="185">
        <v>309.24833799999999</v>
      </c>
      <c r="S83" s="175"/>
    </row>
    <row r="84" spans="1:19" x14ac:dyDescent="0.2">
      <c r="A84" s="172">
        <v>58</v>
      </c>
      <c r="B84" s="181">
        <v>2936425963520</v>
      </c>
      <c r="C84" s="182">
        <v>2</v>
      </c>
      <c r="D84" s="183" t="s">
        <v>321</v>
      </c>
      <c r="E84" s="184">
        <v>1.2999999999999999E-5</v>
      </c>
      <c r="F84" s="185">
        <v>1.06E-4</v>
      </c>
      <c r="G84" s="181">
        <v>3518946787328</v>
      </c>
      <c r="H84" s="182">
        <v>1</v>
      </c>
      <c r="I84" s="183" t="s">
        <v>420</v>
      </c>
      <c r="J84" s="184">
        <v>0.497973</v>
      </c>
      <c r="K84" s="185">
        <v>676.50545199999999</v>
      </c>
      <c r="L84" s="181">
        <v>1048224735232</v>
      </c>
      <c r="M84" s="182">
        <v>2</v>
      </c>
      <c r="N84" s="183" t="s">
        <v>214</v>
      </c>
      <c r="O84" s="184">
        <v>6.9999999999999999E-6</v>
      </c>
      <c r="P84" s="185">
        <v>6.0999999999999999E-5</v>
      </c>
      <c r="S84" s="175"/>
    </row>
    <row r="85" spans="1:19" x14ac:dyDescent="0.2">
      <c r="A85" s="172">
        <v>59</v>
      </c>
      <c r="B85" s="181">
        <v>7413294104576</v>
      </c>
      <c r="C85" s="182">
        <v>2</v>
      </c>
      <c r="D85" s="183" t="s">
        <v>320</v>
      </c>
      <c r="E85" s="184">
        <v>5.0000000000000004E-6</v>
      </c>
      <c r="F85" s="185">
        <v>4.5000000000000003E-5</v>
      </c>
      <c r="G85" s="181">
        <v>19503873810432</v>
      </c>
      <c r="H85" s="182">
        <v>2</v>
      </c>
      <c r="I85" s="183" t="s">
        <v>352</v>
      </c>
      <c r="J85" s="184">
        <v>6.9999999999999999E-6</v>
      </c>
      <c r="K85" s="185">
        <v>6.0999999999999999E-5</v>
      </c>
      <c r="L85" s="181">
        <v>6372759543808</v>
      </c>
      <c r="M85" s="182">
        <v>2</v>
      </c>
      <c r="N85" s="183" t="s">
        <v>318</v>
      </c>
      <c r="O85" s="184">
        <v>0</v>
      </c>
      <c r="P85" s="185">
        <v>0</v>
      </c>
      <c r="S85" s="175"/>
    </row>
    <row r="86" spans="1:19" x14ac:dyDescent="0.2">
      <c r="A86" s="172">
        <v>60</v>
      </c>
      <c r="B86" s="181">
        <v>17207269875712</v>
      </c>
      <c r="C86" s="182">
        <v>0</v>
      </c>
      <c r="D86" s="183" t="s">
        <v>403</v>
      </c>
      <c r="E86" s="184">
        <v>0.37573200000000001</v>
      </c>
      <c r="F86" s="185">
        <v>313.89193899999998</v>
      </c>
      <c r="G86" s="181">
        <v>26825274892288</v>
      </c>
      <c r="H86" s="182">
        <v>2</v>
      </c>
      <c r="I86" s="183" t="s">
        <v>364</v>
      </c>
      <c r="J86" s="184">
        <v>1.2999999999999999E-5</v>
      </c>
      <c r="K86" s="185">
        <v>1.06E-4</v>
      </c>
      <c r="L86" s="181">
        <v>1929210617856</v>
      </c>
      <c r="M86" s="182">
        <v>0</v>
      </c>
      <c r="N86" s="183" t="s">
        <v>448</v>
      </c>
      <c r="O86" s="184">
        <v>0.37313600000000002</v>
      </c>
      <c r="P86" s="185">
        <v>310.81871899999999</v>
      </c>
      <c r="S86" s="175"/>
    </row>
    <row r="87" spans="1:19" x14ac:dyDescent="0.2">
      <c r="A87" s="172">
        <v>61</v>
      </c>
      <c r="B87" s="181">
        <v>16742353584128</v>
      </c>
      <c r="C87" s="182">
        <v>1</v>
      </c>
      <c r="D87" s="183" t="s">
        <v>405</v>
      </c>
      <c r="E87" s="184">
        <v>0.49794100000000002</v>
      </c>
      <c r="F87" s="185">
        <v>677.08972700000004</v>
      </c>
      <c r="G87" s="181">
        <v>18774727565312</v>
      </c>
      <c r="H87" s="182">
        <v>1</v>
      </c>
      <c r="I87" s="183" t="s">
        <v>421</v>
      </c>
      <c r="J87" s="184">
        <v>0.50192099999999995</v>
      </c>
      <c r="K87" s="185">
        <v>684.53694399999995</v>
      </c>
      <c r="L87" s="181">
        <v>6069981814784</v>
      </c>
      <c r="M87" s="182">
        <v>0</v>
      </c>
      <c r="N87" s="183" t="s">
        <v>449</v>
      </c>
      <c r="O87" s="184">
        <v>0.37278299999999998</v>
      </c>
      <c r="P87" s="185">
        <v>310.69976100000002</v>
      </c>
      <c r="S87" s="175"/>
    </row>
    <row r="88" spans="1:19" x14ac:dyDescent="0.2">
      <c r="A88" s="172">
        <v>62</v>
      </c>
      <c r="B88" s="181">
        <v>19679293136896</v>
      </c>
      <c r="C88" s="182">
        <v>0</v>
      </c>
      <c r="D88" s="183" t="s">
        <v>408</v>
      </c>
      <c r="E88" s="184">
        <v>0.37692599999999998</v>
      </c>
      <c r="F88" s="185">
        <v>315.56554699999998</v>
      </c>
      <c r="G88" s="181">
        <v>15752455929856</v>
      </c>
      <c r="H88" s="182">
        <v>0</v>
      </c>
      <c r="I88" s="183" t="s">
        <v>422</v>
      </c>
      <c r="J88" s="184">
        <v>0.37587100000000001</v>
      </c>
      <c r="K88" s="185">
        <v>314.11143800000002</v>
      </c>
      <c r="L88" s="181">
        <v>4761513508864</v>
      </c>
      <c r="M88" s="182">
        <v>1</v>
      </c>
      <c r="N88" s="183" t="s">
        <v>450</v>
      </c>
      <c r="O88" s="184">
        <v>0.49333300000000002</v>
      </c>
      <c r="P88" s="185">
        <v>669.27044100000001</v>
      </c>
      <c r="S88" s="175"/>
    </row>
    <row r="89" spans="1:19" x14ac:dyDescent="0.2">
      <c r="A89" s="172">
        <v>63</v>
      </c>
      <c r="B89" s="181">
        <v>15935193595904</v>
      </c>
      <c r="C89" s="182">
        <v>2</v>
      </c>
      <c r="D89" s="183" t="s">
        <v>320</v>
      </c>
      <c r="E89" s="184">
        <v>1.7E-5</v>
      </c>
      <c r="F89" s="185">
        <v>1.37E-4</v>
      </c>
      <c r="G89" s="181">
        <v>20769832591360</v>
      </c>
      <c r="H89" s="182">
        <v>0</v>
      </c>
      <c r="I89" s="183" t="s">
        <v>427</v>
      </c>
      <c r="J89" s="184">
        <v>0.37582500000000002</v>
      </c>
      <c r="K89" s="185">
        <v>314.098141</v>
      </c>
      <c r="L89" s="181">
        <v>1676057518080</v>
      </c>
      <c r="M89" s="182">
        <v>0</v>
      </c>
      <c r="N89" s="183" t="s">
        <v>453</v>
      </c>
      <c r="O89" s="184">
        <v>0.37514500000000001</v>
      </c>
      <c r="P89" s="185">
        <v>313.07104600000002</v>
      </c>
      <c r="S89" s="175"/>
    </row>
    <row r="90" spans="1:19" x14ac:dyDescent="0.2">
      <c r="A90" s="172">
        <v>64</v>
      </c>
      <c r="B90" s="181">
        <v>8253824376832</v>
      </c>
      <c r="C90" s="182">
        <v>2</v>
      </c>
      <c r="D90" s="183" t="s">
        <v>300</v>
      </c>
      <c r="E90" s="184">
        <v>1.9000000000000001E-5</v>
      </c>
      <c r="F90" s="185">
        <v>1.5200000000000001E-4</v>
      </c>
      <c r="G90" s="181">
        <v>6668190031872</v>
      </c>
      <c r="H90" s="182">
        <v>0</v>
      </c>
      <c r="I90" s="183" t="s">
        <v>428</v>
      </c>
      <c r="J90" s="184">
        <v>0.37615799999999999</v>
      </c>
      <c r="K90" s="185">
        <v>315.19145099999997</v>
      </c>
      <c r="L90" s="181">
        <v>3578839703552</v>
      </c>
      <c r="M90" s="182">
        <v>2</v>
      </c>
      <c r="N90" s="183" t="s">
        <v>214</v>
      </c>
      <c r="O90" s="184">
        <v>0</v>
      </c>
      <c r="P90" s="185">
        <v>0</v>
      </c>
      <c r="S90" s="175"/>
    </row>
    <row r="91" spans="1:19" x14ac:dyDescent="0.2">
      <c r="A91" s="172">
        <v>65</v>
      </c>
      <c r="B91" s="181">
        <v>14667391475712</v>
      </c>
      <c r="C91" s="182">
        <v>2</v>
      </c>
      <c r="D91" s="183" t="s">
        <v>364</v>
      </c>
      <c r="E91" s="184">
        <v>2.4000000000000001E-5</v>
      </c>
      <c r="F91" s="185">
        <v>1.9799999999999999E-4</v>
      </c>
      <c r="G91" s="181">
        <v>21548091301888</v>
      </c>
      <c r="H91" s="182">
        <v>0</v>
      </c>
      <c r="I91" s="183" t="s">
        <v>432</v>
      </c>
      <c r="J91" s="184">
        <v>0.37392199999999998</v>
      </c>
      <c r="K91" s="185">
        <v>311.38158800000002</v>
      </c>
      <c r="L91" s="181">
        <v>1495294918656</v>
      </c>
      <c r="M91" s="182">
        <v>0</v>
      </c>
      <c r="N91" s="183" t="s">
        <v>454</v>
      </c>
      <c r="O91" s="184">
        <v>0.37472</v>
      </c>
      <c r="P91" s="185">
        <v>312.230098</v>
      </c>
      <c r="S91" s="175"/>
    </row>
    <row r="92" spans="1:19" x14ac:dyDescent="0.2">
      <c r="A92" s="172">
        <v>66</v>
      </c>
      <c r="B92" s="181">
        <v>20613053218816</v>
      </c>
      <c r="C92" s="182">
        <v>2</v>
      </c>
      <c r="D92" s="183" t="s">
        <v>318</v>
      </c>
      <c r="E92" s="184">
        <v>6.9999999999999999E-6</v>
      </c>
      <c r="F92" s="185">
        <v>6.0999999999999999E-5</v>
      </c>
      <c r="G92" s="181">
        <v>16325741510656</v>
      </c>
      <c r="H92" s="182">
        <v>0</v>
      </c>
      <c r="I92" s="183" t="s">
        <v>433</v>
      </c>
      <c r="J92" s="184">
        <v>0.37307699999999999</v>
      </c>
      <c r="K92" s="185">
        <v>310.85949499999998</v>
      </c>
      <c r="L92" s="181">
        <v>4303558311936</v>
      </c>
      <c r="M92" s="182">
        <v>2</v>
      </c>
      <c r="N92" s="183" t="s">
        <v>298</v>
      </c>
      <c r="O92" s="184">
        <v>1.5E-5</v>
      </c>
      <c r="P92" s="185">
        <v>1.22E-4</v>
      </c>
      <c r="S92" s="175"/>
    </row>
    <row r="93" spans="1:19" x14ac:dyDescent="0.2">
      <c r="A93" s="172">
        <v>67</v>
      </c>
      <c r="B93" s="181">
        <v>27231339356160</v>
      </c>
      <c r="C93" s="182">
        <v>0</v>
      </c>
      <c r="D93" s="183" t="s">
        <v>419</v>
      </c>
      <c r="E93" s="184">
        <v>0.372197</v>
      </c>
      <c r="F93" s="185">
        <v>309.57970999999998</v>
      </c>
      <c r="G93" s="181">
        <v>29849598910464</v>
      </c>
      <c r="H93" s="182">
        <v>0</v>
      </c>
      <c r="I93" s="183" t="s">
        <v>435</v>
      </c>
      <c r="J93" s="184">
        <v>0.37791599999999997</v>
      </c>
      <c r="K93" s="185">
        <v>316.35866800000002</v>
      </c>
      <c r="L93" s="181">
        <v>1327903924224</v>
      </c>
      <c r="M93" s="182">
        <v>0</v>
      </c>
      <c r="N93" s="183" t="s">
        <v>457</v>
      </c>
      <c r="O93" s="184">
        <v>0.37468000000000001</v>
      </c>
      <c r="P93" s="185">
        <v>312.25673399999999</v>
      </c>
      <c r="S93" s="175"/>
    </row>
    <row r="94" spans="1:19" x14ac:dyDescent="0.2">
      <c r="A94" s="172">
        <v>68</v>
      </c>
      <c r="B94" s="181">
        <v>26305874370560</v>
      </c>
      <c r="C94" s="182">
        <v>2</v>
      </c>
      <c r="D94" s="183" t="s">
        <v>358</v>
      </c>
      <c r="E94" s="184">
        <v>1.2999999999999999E-5</v>
      </c>
      <c r="F94" s="185">
        <v>1.06E-4</v>
      </c>
      <c r="G94" s="181">
        <v>20348930932736</v>
      </c>
      <c r="H94" s="182">
        <v>0</v>
      </c>
      <c r="I94" s="183" t="s">
        <v>436</v>
      </c>
      <c r="J94" s="184">
        <v>0.37614700000000001</v>
      </c>
      <c r="K94" s="185">
        <v>313.89601900000002</v>
      </c>
      <c r="L94" s="181">
        <v>2099539427328</v>
      </c>
      <c r="M94" s="182">
        <v>1</v>
      </c>
      <c r="N94" s="183" t="s">
        <v>459</v>
      </c>
      <c r="O94" s="184">
        <v>0.49322700000000003</v>
      </c>
      <c r="P94" s="185">
        <v>666.19205899999997</v>
      </c>
      <c r="S94" s="175"/>
    </row>
    <row r="95" spans="1:19" x14ac:dyDescent="0.2">
      <c r="A95" s="172">
        <v>69</v>
      </c>
      <c r="B95" s="181">
        <v>30869803286528</v>
      </c>
      <c r="C95" s="182">
        <v>0</v>
      </c>
      <c r="D95" s="183" t="s">
        <v>424</v>
      </c>
      <c r="E95" s="184">
        <v>0.37593100000000002</v>
      </c>
      <c r="F95" s="185">
        <v>314.21653800000001</v>
      </c>
      <c r="G95" s="181">
        <v>7459663036416</v>
      </c>
      <c r="H95" s="182">
        <v>2</v>
      </c>
      <c r="I95" s="183" t="s">
        <v>320</v>
      </c>
      <c r="J95" s="184">
        <v>1.7E-5</v>
      </c>
      <c r="K95" s="185">
        <v>1.37E-4</v>
      </c>
      <c r="L95" s="181">
        <v>330187415552</v>
      </c>
      <c r="M95" s="182">
        <v>1</v>
      </c>
      <c r="N95" s="183" t="s">
        <v>462</v>
      </c>
      <c r="O95" s="184">
        <v>0.49972699999999998</v>
      </c>
      <c r="P95" s="185">
        <v>677.74945700000001</v>
      </c>
      <c r="S95" s="175"/>
    </row>
    <row r="96" spans="1:19" x14ac:dyDescent="0.2">
      <c r="A96" s="172">
        <v>70</v>
      </c>
      <c r="B96" s="181">
        <v>29676576989184</v>
      </c>
      <c r="C96" s="182">
        <v>2</v>
      </c>
      <c r="D96" s="183" t="s">
        <v>318</v>
      </c>
      <c r="E96" s="184">
        <v>3.0000000000000001E-6</v>
      </c>
      <c r="F96" s="185">
        <v>3.0000000000000001E-5</v>
      </c>
      <c r="G96" s="181">
        <v>23589371011072</v>
      </c>
      <c r="H96" s="182">
        <v>2</v>
      </c>
      <c r="I96" s="183" t="s">
        <v>298</v>
      </c>
      <c r="J96" s="184">
        <v>1.1E-5</v>
      </c>
      <c r="K96" s="185">
        <v>9.1000000000000003E-5</v>
      </c>
      <c r="L96" s="181">
        <v>1372067528704</v>
      </c>
      <c r="M96" s="182">
        <v>2</v>
      </c>
      <c r="N96" s="183" t="s">
        <v>214</v>
      </c>
      <c r="O96" s="184">
        <v>0</v>
      </c>
      <c r="P96" s="185">
        <v>0</v>
      </c>
      <c r="S96" s="175"/>
    </row>
    <row r="97" spans="1:19" x14ac:dyDescent="0.2">
      <c r="A97" s="172">
        <v>71</v>
      </c>
      <c r="B97" s="181">
        <v>11680192036864</v>
      </c>
      <c r="C97" s="182">
        <v>0</v>
      </c>
      <c r="D97" s="183" t="s">
        <v>429</v>
      </c>
      <c r="E97" s="184">
        <v>0.37602799999999997</v>
      </c>
      <c r="F97" s="185">
        <v>314.33828199999999</v>
      </c>
      <c r="G97" s="181">
        <v>17693739286528</v>
      </c>
      <c r="H97" s="182">
        <v>1</v>
      </c>
      <c r="I97" s="183" t="s">
        <v>438</v>
      </c>
      <c r="J97" s="184">
        <v>0.508158</v>
      </c>
      <c r="K97" s="185">
        <v>704.41490499999998</v>
      </c>
      <c r="L97" s="181">
        <v>5446544146432</v>
      </c>
      <c r="M97" s="182">
        <v>2</v>
      </c>
      <c r="N97" s="183" t="s">
        <v>336</v>
      </c>
      <c r="O97" s="184">
        <v>2.5999999999999998E-5</v>
      </c>
      <c r="P97" s="185">
        <v>2.13E-4</v>
      </c>
      <c r="S97" s="175"/>
    </row>
    <row r="98" spans="1:19" x14ac:dyDescent="0.2">
      <c r="A98" s="172">
        <v>72</v>
      </c>
      <c r="B98" s="181">
        <v>29179926298624</v>
      </c>
      <c r="C98" s="182">
        <v>0</v>
      </c>
      <c r="D98" s="183" t="s">
        <v>431</v>
      </c>
      <c r="E98" s="184">
        <v>0.37403199999999998</v>
      </c>
      <c r="F98" s="185">
        <v>311.88740300000001</v>
      </c>
      <c r="G98" s="181">
        <v>27275773485056</v>
      </c>
      <c r="H98" s="182">
        <v>0</v>
      </c>
      <c r="I98" s="183" t="s">
        <v>439</v>
      </c>
      <c r="J98" s="184">
        <v>0.371114</v>
      </c>
      <c r="K98" s="185">
        <v>308.533074</v>
      </c>
      <c r="L98" s="181">
        <v>2274161909760</v>
      </c>
      <c r="M98" s="182">
        <v>0</v>
      </c>
      <c r="N98" s="183" t="s">
        <v>465</v>
      </c>
      <c r="O98" s="184">
        <v>0.37530000000000002</v>
      </c>
      <c r="P98" s="185">
        <v>313.50136900000001</v>
      </c>
      <c r="S98" s="175"/>
    </row>
    <row r="99" spans="1:19" x14ac:dyDescent="0.2">
      <c r="A99" s="172">
        <v>73</v>
      </c>
      <c r="B99" s="181">
        <v>23280288407552</v>
      </c>
      <c r="C99" s="182">
        <v>1</v>
      </c>
      <c r="D99" s="183" t="s">
        <v>437</v>
      </c>
      <c r="E99" s="184">
        <v>0.51110100000000003</v>
      </c>
      <c r="F99" s="185">
        <v>711.44967299999996</v>
      </c>
      <c r="G99" s="181">
        <v>12474215342080</v>
      </c>
      <c r="H99" s="182">
        <v>1</v>
      </c>
      <c r="I99" s="183" t="s">
        <v>442</v>
      </c>
      <c r="J99" s="184">
        <v>0.50474799999999997</v>
      </c>
      <c r="K99" s="185">
        <v>695.83828900000003</v>
      </c>
      <c r="L99" s="181">
        <v>1428247707648</v>
      </c>
      <c r="M99" s="182">
        <v>0</v>
      </c>
      <c r="N99" s="183" t="s">
        <v>469</v>
      </c>
      <c r="O99" s="184">
        <v>0.37897399999999998</v>
      </c>
      <c r="P99" s="185">
        <v>317.27363700000001</v>
      </c>
      <c r="S99" s="175"/>
    </row>
    <row r="100" spans="1:19" x14ac:dyDescent="0.2">
      <c r="A100" s="172">
        <v>74</v>
      </c>
      <c r="B100" s="181">
        <v>23002910220288</v>
      </c>
      <c r="C100" s="182">
        <v>2</v>
      </c>
      <c r="D100" s="183" t="s">
        <v>299</v>
      </c>
      <c r="E100" s="184">
        <v>2.0999999999999999E-5</v>
      </c>
      <c r="F100" s="185">
        <v>1.6699999999999999E-4</v>
      </c>
      <c r="G100" s="181">
        <v>25635624181760</v>
      </c>
      <c r="H100" s="182">
        <v>1</v>
      </c>
      <c r="I100" s="183" t="s">
        <v>443</v>
      </c>
      <c r="J100" s="184">
        <v>0.50587899999999997</v>
      </c>
      <c r="K100" s="185">
        <v>694.29083200000002</v>
      </c>
      <c r="L100" s="181">
        <v>5178819567616</v>
      </c>
      <c r="M100" s="182">
        <v>0</v>
      </c>
      <c r="N100" s="183" t="s">
        <v>470</v>
      </c>
      <c r="O100" s="184">
        <v>0.37569799999999998</v>
      </c>
      <c r="P100" s="185">
        <v>314.18655200000001</v>
      </c>
      <c r="S100" s="175"/>
    </row>
    <row r="101" spans="1:19" x14ac:dyDescent="0.2">
      <c r="A101" s="172">
        <v>75</v>
      </c>
      <c r="B101" s="181">
        <v>3842283610112</v>
      </c>
      <c r="C101" s="182">
        <v>2</v>
      </c>
      <c r="D101" s="183" t="s">
        <v>325</v>
      </c>
      <c r="E101" s="184">
        <v>1.2999999999999999E-5</v>
      </c>
      <c r="F101" s="185">
        <v>1.06E-4</v>
      </c>
      <c r="G101" s="181">
        <v>20242526494720</v>
      </c>
      <c r="H101" s="182">
        <v>0</v>
      </c>
      <c r="I101" s="183" t="s">
        <v>444</v>
      </c>
      <c r="J101" s="184">
        <v>0.37657400000000002</v>
      </c>
      <c r="K101" s="185">
        <v>314.69646999999998</v>
      </c>
      <c r="L101" s="181">
        <v>6859807727616</v>
      </c>
      <c r="M101" s="182">
        <v>0</v>
      </c>
      <c r="N101" s="183" t="s">
        <v>471</v>
      </c>
      <c r="O101" s="184">
        <v>0.37550299999999998</v>
      </c>
      <c r="P101" s="185">
        <v>314.21206999999998</v>
      </c>
      <c r="S101" s="175"/>
    </row>
    <row r="102" spans="1:19" x14ac:dyDescent="0.2">
      <c r="A102" s="172">
        <v>76</v>
      </c>
      <c r="B102" s="181">
        <v>9792411508736</v>
      </c>
      <c r="C102" s="182">
        <v>2</v>
      </c>
      <c r="D102" s="183" t="s">
        <v>336</v>
      </c>
      <c r="E102" s="184">
        <v>0</v>
      </c>
      <c r="F102" s="185">
        <v>0</v>
      </c>
      <c r="G102" s="181">
        <v>16831283625984</v>
      </c>
      <c r="H102" s="182">
        <v>0</v>
      </c>
      <c r="I102" s="183" t="s">
        <v>445</v>
      </c>
      <c r="J102" s="184">
        <v>0.37407800000000002</v>
      </c>
      <c r="K102" s="185">
        <v>311.98467199999999</v>
      </c>
      <c r="L102" s="181">
        <v>478466940928</v>
      </c>
      <c r="M102" s="182">
        <v>2</v>
      </c>
      <c r="N102" s="183" t="s">
        <v>311</v>
      </c>
      <c r="O102" s="184">
        <v>2.5999999999999998E-5</v>
      </c>
      <c r="P102" s="185">
        <v>2.13E-4</v>
      </c>
      <c r="S102" s="175"/>
    </row>
    <row r="103" spans="1:19" x14ac:dyDescent="0.2">
      <c r="A103" s="172">
        <v>77</v>
      </c>
      <c r="B103" s="181">
        <v>23994711859200</v>
      </c>
      <c r="C103" s="182">
        <v>0</v>
      </c>
      <c r="D103" s="183" t="s">
        <v>440</v>
      </c>
      <c r="E103" s="184">
        <v>0.37832500000000002</v>
      </c>
      <c r="F103" s="185">
        <v>316.48182200000002</v>
      </c>
      <c r="G103" s="181">
        <v>7485682409472</v>
      </c>
      <c r="H103" s="182">
        <v>0</v>
      </c>
      <c r="I103" s="183" t="s">
        <v>447</v>
      </c>
      <c r="J103" s="184">
        <v>0.375971</v>
      </c>
      <c r="K103" s="185">
        <v>314.701168</v>
      </c>
      <c r="L103" s="181">
        <v>3922476285952</v>
      </c>
      <c r="M103" s="182">
        <v>0</v>
      </c>
      <c r="N103" s="183" t="s">
        <v>476</v>
      </c>
      <c r="O103" s="184">
        <v>0.37456400000000001</v>
      </c>
      <c r="P103" s="185">
        <v>312.24719599999997</v>
      </c>
      <c r="S103" s="175"/>
    </row>
    <row r="104" spans="1:19" x14ac:dyDescent="0.2">
      <c r="A104" s="172">
        <v>78</v>
      </c>
      <c r="B104" s="181">
        <v>6321562042368</v>
      </c>
      <c r="C104" s="182">
        <v>1</v>
      </c>
      <c r="D104" s="183" t="s">
        <v>441</v>
      </c>
      <c r="E104" s="184">
        <v>0.51260799999999995</v>
      </c>
      <c r="F104" s="185">
        <v>709.12869799999999</v>
      </c>
      <c r="G104" s="181">
        <v>30062982504448</v>
      </c>
      <c r="H104" s="182">
        <v>0</v>
      </c>
      <c r="I104" s="183" t="s">
        <v>451</v>
      </c>
      <c r="J104" s="184">
        <v>0.37196499999999999</v>
      </c>
      <c r="K104" s="185">
        <v>309.41161199999999</v>
      </c>
      <c r="L104" s="181">
        <v>5969257431040</v>
      </c>
      <c r="M104" s="182">
        <v>0</v>
      </c>
      <c r="N104" s="183" t="s">
        <v>477</v>
      </c>
      <c r="O104" s="184">
        <v>0.37292900000000001</v>
      </c>
      <c r="P104" s="185">
        <v>311.108361</v>
      </c>
      <c r="S104" s="175"/>
    </row>
    <row r="105" spans="1:19" x14ac:dyDescent="0.2">
      <c r="A105" s="172">
        <v>79</v>
      </c>
      <c r="B105" s="181">
        <v>10204346056704</v>
      </c>
      <c r="C105" s="182">
        <v>2</v>
      </c>
      <c r="D105" s="183" t="s">
        <v>321</v>
      </c>
      <c r="E105" s="184">
        <v>5.0000000000000004E-6</v>
      </c>
      <c r="F105" s="185">
        <v>4.5000000000000003E-5</v>
      </c>
      <c r="G105" s="181">
        <v>18218722541568</v>
      </c>
      <c r="H105" s="182">
        <v>0</v>
      </c>
      <c r="I105" s="183" t="s">
        <v>452</v>
      </c>
      <c r="J105" s="184">
        <v>0.37300699999999998</v>
      </c>
      <c r="K105" s="185">
        <v>310.83846999999997</v>
      </c>
      <c r="L105" s="181">
        <v>3750387007488</v>
      </c>
      <c r="M105" s="182">
        <v>2</v>
      </c>
      <c r="N105" s="183" t="s">
        <v>304</v>
      </c>
      <c r="O105" s="184">
        <v>3.1999999999999999E-5</v>
      </c>
      <c r="P105" s="185">
        <v>2.5900000000000001E-4</v>
      </c>
      <c r="S105" s="175"/>
    </row>
    <row r="106" spans="1:19" x14ac:dyDescent="0.2">
      <c r="A106" s="172">
        <v>80</v>
      </c>
      <c r="B106" s="181">
        <v>7799722491904</v>
      </c>
      <c r="C106" s="182">
        <v>1</v>
      </c>
      <c r="D106" s="183" t="s">
        <v>446</v>
      </c>
      <c r="E106" s="184">
        <v>0.49889800000000001</v>
      </c>
      <c r="F106" s="185">
        <v>682.11492799999996</v>
      </c>
      <c r="G106" s="181">
        <v>26129500299264</v>
      </c>
      <c r="H106" s="182">
        <v>1</v>
      </c>
      <c r="I106" s="183" t="s">
        <v>455</v>
      </c>
      <c r="J106" s="184">
        <v>0.49861899999999998</v>
      </c>
      <c r="K106" s="185">
        <v>685.49552400000005</v>
      </c>
      <c r="L106" s="181">
        <v>3721836298240</v>
      </c>
      <c r="M106" s="182">
        <v>2</v>
      </c>
      <c r="N106" s="183" t="s">
        <v>304</v>
      </c>
      <c r="O106" s="184">
        <v>2.4000000000000001E-5</v>
      </c>
      <c r="P106" s="185">
        <v>1.9799999999999999E-4</v>
      </c>
      <c r="S106" s="175"/>
    </row>
    <row r="107" spans="1:19" x14ac:dyDescent="0.2">
      <c r="A107" s="172">
        <v>81</v>
      </c>
      <c r="B107" s="181">
        <v>3163738947584</v>
      </c>
      <c r="C107" s="182">
        <v>2</v>
      </c>
      <c r="D107" s="183" t="s">
        <v>311</v>
      </c>
      <c r="E107" s="184">
        <v>6.9999999999999999E-6</v>
      </c>
      <c r="F107" s="185">
        <v>6.0999999999999999E-5</v>
      </c>
      <c r="G107" s="181">
        <v>20004840595456</v>
      </c>
      <c r="H107" s="182">
        <v>1</v>
      </c>
      <c r="I107" s="183" t="s">
        <v>456</v>
      </c>
      <c r="J107" s="184">
        <v>0.49988700000000003</v>
      </c>
      <c r="K107" s="185">
        <v>680.30776200000003</v>
      </c>
      <c r="L107" s="181">
        <v>1327406899200</v>
      </c>
      <c r="M107" s="182">
        <v>2</v>
      </c>
      <c r="N107" s="183" t="s">
        <v>358</v>
      </c>
      <c r="O107" s="184">
        <v>9.9999999999999995E-7</v>
      </c>
      <c r="P107" s="185">
        <v>1.5E-5</v>
      </c>
      <c r="S107" s="175"/>
    </row>
    <row r="108" spans="1:19" x14ac:dyDescent="0.2">
      <c r="A108" s="172">
        <v>82</v>
      </c>
      <c r="B108" s="181">
        <v>601661480960</v>
      </c>
      <c r="C108" s="182">
        <v>2</v>
      </c>
      <c r="D108" s="183" t="s">
        <v>300</v>
      </c>
      <c r="E108" s="184">
        <v>2.1999999999999999E-5</v>
      </c>
      <c r="F108" s="185">
        <v>1.83E-4</v>
      </c>
      <c r="G108" s="181">
        <v>20997849915392</v>
      </c>
      <c r="H108" s="182">
        <v>1</v>
      </c>
      <c r="I108" s="183" t="s">
        <v>458</v>
      </c>
      <c r="J108" s="184">
        <v>0.49739699999999998</v>
      </c>
      <c r="K108" s="185">
        <v>675.29813300000001</v>
      </c>
      <c r="L108" s="181">
        <v>480245882880</v>
      </c>
      <c r="M108" s="182">
        <v>0</v>
      </c>
      <c r="N108" s="183" t="s">
        <v>484</v>
      </c>
      <c r="O108" s="184">
        <v>0.37449700000000002</v>
      </c>
      <c r="P108" s="185">
        <v>312.07845200000003</v>
      </c>
      <c r="S108" s="175"/>
    </row>
    <row r="109" spans="1:19" x14ac:dyDescent="0.2">
      <c r="A109" s="172">
        <v>83</v>
      </c>
      <c r="B109" s="181">
        <v>13892160520192</v>
      </c>
      <c r="C109" s="182">
        <v>2</v>
      </c>
      <c r="D109" s="183" t="s">
        <v>214</v>
      </c>
      <c r="E109" s="184">
        <v>1.1E-5</v>
      </c>
      <c r="F109" s="185">
        <v>9.1000000000000003E-5</v>
      </c>
      <c r="G109" s="181">
        <v>15417647595520</v>
      </c>
      <c r="H109" s="182">
        <v>0</v>
      </c>
      <c r="I109" s="183" t="s">
        <v>461</v>
      </c>
      <c r="J109" s="184">
        <v>0.37262499999999998</v>
      </c>
      <c r="K109" s="185">
        <v>310.02972899999997</v>
      </c>
      <c r="L109" s="181">
        <v>686468497408</v>
      </c>
      <c r="M109" s="182">
        <v>2</v>
      </c>
      <c r="N109" s="183" t="s">
        <v>321</v>
      </c>
      <c r="O109" s="184">
        <v>4.0000000000000003E-5</v>
      </c>
      <c r="P109" s="185">
        <v>3.2000000000000003E-4</v>
      </c>
      <c r="S109" s="175"/>
    </row>
    <row r="110" spans="1:19" x14ac:dyDescent="0.2">
      <c r="A110" s="172">
        <v>84</v>
      </c>
      <c r="B110" s="181">
        <v>7356763447296</v>
      </c>
      <c r="C110" s="182">
        <v>1</v>
      </c>
      <c r="D110" s="183" t="s">
        <v>460</v>
      </c>
      <c r="E110" s="184">
        <v>0.50757799999999997</v>
      </c>
      <c r="F110" s="185">
        <v>699.02773400000001</v>
      </c>
      <c r="G110" s="181">
        <v>14062317830144</v>
      </c>
      <c r="H110" s="182">
        <v>2</v>
      </c>
      <c r="I110" s="183" t="s">
        <v>298</v>
      </c>
      <c r="J110" s="184">
        <v>1.5E-5</v>
      </c>
      <c r="K110" s="185">
        <v>1.22E-4</v>
      </c>
      <c r="L110" s="181">
        <v>315559043072</v>
      </c>
      <c r="M110" s="182">
        <v>2</v>
      </c>
      <c r="N110" s="183" t="s">
        <v>318</v>
      </c>
      <c r="O110" s="184">
        <v>6.9999999999999999E-6</v>
      </c>
      <c r="P110" s="185">
        <v>6.0999999999999999E-5</v>
      </c>
      <c r="S110" s="175"/>
    </row>
    <row r="111" spans="1:19" x14ac:dyDescent="0.2">
      <c r="A111" s="172">
        <v>85</v>
      </c>
      <c r="B111" s="181">
        <v>21896245485568</v>
      </c>
      <c r="C111" s="182">
        <v>2</v>
      </c>
      <c r="D111" s="183" t="s">
        <v>364</v>
      </c>
      <c r="E111" s="184">
        <v>1.2999999999999999E-5</v>
      </c>
      <c r="F111" s="185">
        <v>1.06E-4</v>
      </c>
      <c r="G111" s="181">
        <v>11276074369024</v>
      </c>
      <c r="H111" s="182">
        <v>0</v>
      </c>
      <c r="I111" s="183" t="s">
        <v>466</v>
      </c>
      <c r="J111" s="184">
        <v>0.37402000000000002</v>
      </c>
      <c r="K111" s="185">
        <v>312.00739199999998</v>
      </c>
      <c r="L111" s="181">
        <v>2065862262784</v>
      </c>
      <c r="M111" s="182">
        <v>0</v>
      </c>
      <c r="N111" s="183" t="s">
        <v>489</v>
      </c>
      <c r="O111" s="184">
        <v>0.373944</v>
      </c>
      <c r="P111" s="185">
        <v>311.85025899999999</v>
      </c>
      <c r="S111" s="175"/>
    </row>
    <row r="112" spans="1:19" x14ac:dyDescent="0.2">
      <c r="A112" s="172">
        <v>86</v>
      </c>
      <c r="B112" s="181">
        <v>16620761358336</v>
      </c>
      <c r="C112" s="182">
        <v>0</v>
      </c>
      <c r="D112" s="183" t="s">
        <v>463</v>
      </c>
      <c r="E112" s="184">
        <v>0.37721100000000002</v>
      </c>
      <c r="F112" s="185">
        <v>315.70093900000001</v>
      </c>
      <c r="G112" s="181">
        <v>28494337441792</v>
      </c>
      <c r="H112" s="182">
        <v>0</v>
      </c>
      <c r="I112" s="183" t="s">
        <v>468</v>
      </c>
      <c r="J112" s="184">
        <v>0.373666</v>
      </c>
      <c r="K112" s="185">
        <v>311.59178200000002</v>
      </c>
      <c r="L112" s="181">
        <v>5871741386752</v>
      </c>
      <c r="M112" s="182">
        <v>0</v>
      </c>
      <c r="N112" s="183" t="s">
        <v>490</v>
      </c>
      <c r="O112" s="184">
        <v>0.37588500000000002</v>
      </c>
      <c r="P112" s="185">
        <v>314.00468699999999</v>
      </c>
      <c r="S112" s="175"/>
    </row>
    <row r="113" spans="1:19" x14ac:dyDescent="0.2">
      <c r="A113" s="172">
        <v>87</v>
      </c>
      <c r="B113" s="181">
        <v>1137407418368</v>
      </c>
      <c r="C113" s="182">
        <v>1</v>
      </c>
      <c r="D113" s="183" t="s">
        <v>464</v>
      </c>
      <c r="E113" s="184">
        <v>0.48671399999999998</v>
      </c>
      <c r="F113" s="185">
        <v>653.21407299999998</v>
      </c>
      <c r="G113" s="181">
        <v>21131311628288</v>
      </c>
      <c r="H113" s="182">
        <v>0</v>
      </c>
      <c r="I113" s="183" t="s">
        <v>472</v>
      </c>
      <c r="J113" s="184">
        <v>0.376195</v>
      </c>
      <c r="K113" s="185">
        <v>313.93289199999998</v>
      </c>
      <c r="L113" s="181">
        <v>965658853376</v>
      </c>
      <c r="M113" s="182">
        <v>2</v>
      </c>
      <c r="N113" s="183" t="s">
        <v>214</v>
      </c>
      <c r="O113" s="184">
        <v>0</v>
      </c>
      <c r="P113" s="185">
        <v>0</v>
      </c>
      <c r="S113" s="175"/>
    </row>
    <row r="114" spans="1:19" x14ac:dyDescent="0.2">
      <c r="A114" s="172">
        <v>88</v>
      </c>
      <c r="B114" s="181">
        <v>19786539778048</v>
      </c>
      <c r="C114" s="182">
        <v>1</v>
      </c>
      <c r="D114" s="183" t="s">
        <v>467</v>
      </c>
      <c r="E114" s="184">
        <v>0.50055700000000003</v>
      </c>
      <c r="F114" s="185">
        <v>684.41078200000004</v>
      </c>
      <c r="G114" s="181">
        <v>10243403743232</v>
      </c>
      <c r="H114" s="182">
        <v>1</v>
      </c>
      <c r="I114" s="183" t="s">
        <v>473</v>
      </c>
      <c r="J114" s="184">
        <v>0.49662400000000001</v>
      </c>
      <c r="K114" s="185">
        <v>670.00050199999998</v>
      </c>
      <c r="L114" s="181">
        <v>559262547968</v>
      </c>
      <c r="M114" s="182">
        <v>2</v>
      </c>
      <c r="N114" s="183" t="s">
        <v>214</v>
      </c>
      <c r="O114" s="184">
        <v>1.1E-5</v>
      </c>
      <c r="P114" s="185">
        <v>9.1000000000000003E-5</v>
      </c>
      <c r="S114" s="175"/>
    </row>
    <row r="115" spans="1:19" x14ac:dyDescent="0.2">
      <c r="A115" s="172">
        <v>89</v>
      </c>
      <c r="B115" s="181">
        <v>18232662720512</v>
      </c>
      <c r="C115" s="182">
        <v>2</v>
      </c>
      <c r="D115" s="183" t="s">
        <v>304</v>
      </c>
      <c r="E115" s="184">
        <v>2.0999999999999999E-5</v>
      </c>
      <c r="F115" s="185">
        <v>1.6699999999999999E-4</v>
      </c>
      <c r="G115" s="181">
        <v>10341834866688</v>
      </c>
      <c r="H115" s="182">
        <v>2</v>
      </c>
      <c r="I115" s="183" t="s">
        <v>300</v>
      </c>
      <c r="J115" s="184">
        <v>6.9999999999999999E-6</v>
      </c>
      <c r="K115" s="185">
        <v>6.0999999999999999E-5</v>
      </c>
      <c r="L115" s="181">
        <v>3204401348608</v>
      </c>
      <c r="M115" s="182">
        <v>2</v>
      </c>
      <c r="N115" s="183" t="s">
        <v>300</v>
      </c>
      <c r="O115" s="184">
        <v>1.9000000000000001E-5</v>
      </c>
      <c r="P115" s="185">
        <v>1.5200000000000001E-4</v>
      </c>
      <c r="S115" s="175"/>
    </row>
    <row r="116" spans="1:19" x14ac:dyDescent="0.2">
      <c r="A116" s="172">
        <v>90</v>
      </c>
      <c r="B116" s="181">
        <v>9123739123712</v>
      </c>
      <c r="C116" s="182">
        <v>1</v>
      </c>
      <c r="D116" s="183" t="s">
        <v>474</v>
      </c>
      <c r="E116" s="184">
        <v>0.499948</v>
      </c>
      <c r="F116" s="185">
        <v>691.48370399999999</v>
      </c>
      <c r="G116" s="181">
        <v>12126724562944</v>
      </c>
      <c r="H116" s="182">
        <v>2</v>
      </c>
      <c r="I116" s="183" t="s">
        <v>299</v>
      </c>
      <c r="J116" s="184">
        <v>2.0999999999999999E-5</v>
      </c>
      <c r="K116" s="185">
        <v>1.6699999999999999E-4</v>
      </c>
      <c r="L116" s="181">
        <v>6110939848704</v>
      </c>
      <c r="M116" s="182">
        <v>0</v>
      </c>
      <c r="N116" s="183" t="s">
        <v>493</v>
      </c>
      <c r="O116" s="184">
        <v>0.37316899999999997</v>
      </c>
      <c r="P116" s="185">
        <v>310.25663800000001</v>
      </c>
      <c r="S116" s="175"/>
    </row>
    <row r="117" spans="1:19" x14ac:dyDescent="0.2">
      <c r="A117" s="172">
        <v>91</v>
      </c>
      <c r="B117" s="181">
        <v>3576566259712</v>
      </c>
      <c r="C117" s="182">
        <v>0</v>
      </c>
      <c r="D117" s="183" t="s">
        <v>478</v>
      </c>
      <c r="E117" s="184">
        <v>0.37453700000000001</v>
      </c>
      <c r="F117" s="185">
        <v>312.543228</v>
      </c>
      <c r="G117" s="181">
        <v>14537478594560</v>
      </c>
      <c r="H117" s="182">
        <v>1</v>
      </c>
      <c r="I117" s="183" t="s">
        <v>475</v>
      </c>
      <c r="J117" s="184">
        <v>0.50225900000000001</v>
      </c>
      <c r="K117" s="185">
        <v>689.61020299999996</v>
      </c>
      <c r="L117" s="181">
        <v>3283184549888</v>
      </c>
      <c r="M117" s="182">
        <v>1</v>
      </c>
      <c r="N117" s="183" t="s">
        <v>499</v>
      </c>
      <c r="O117" s="184">
        <v>0.50658700000000001</v>
      </c>
      <c r="P117" s="185">
        <v>692.17878499999995</v>
      </c>
      <c r="S117" s="175"/>
    </row>
    <row r="118" spans="1:19" x14ac:dyDescent="0.2">
      <c r="A118" s="172">
        <v>92</v>
      </c>
      <c r="B118" s="181">
        <v>6662649733120</v>
      </c>
      <c r="C118" s="182">
        <v>0</v>
      </c>
      <c r="D118" s="183" t="s">
        <v>479</v>
      </c>
      <c r="E118" s="184">
        <v>0.37467499999999998</v>
      </c>
      <c r="F118" s="185">
        <v>312.644205</v>
      </c>
      <c r="G118" s="181">
        <v>26524952854528</v>
      </c>
      <c r="H118" s="182">
        <v>2</v>
      </c>
      <c r="I118" s="183" t="s">
        <v>336</v>
      </c>
      <c r="J118" s="184">
        <v>6.9999999999999999E-6</v>
      </c>
      <c r="K118" s="185">
        <v>6.0999999999999999E-5</v>
      </c>
      <c r="L118" s="181">
        <v>1917900800000</v>
      </c>
      <c r="M118" s="182">
        <v>1</v>
      </c>
      <c r="N118" s="183" t="s">
        <v>501</v>
      </c>
      <c r="O118" s="184">
        <v>0.49630299999999999</v>
      </c>
      <c r="P118" s="185">
        <v>679.20390699999996</v>
      </c>
      <c r="S118" s="175"/>
    </row>
    <row r="119" spans="1:19" x14ac:dyDescent="0.2">
      <c r="A119" s="172">
        <v>93</v>
      </c>
      <c r="B119" s="181">
        <v>387923804160</v>
      </c>
      <c r="C119" s="182">
        <v>0</v>
      </c>
      <c r="D119" s="183" t="s">
        <v>480</v>
      </c>
      <c r="E119" s="184">
        <v>0.37398500000000001</v>
      </c>
      <c r="F119" s="185">
        <v>311.75507199999998</v>
      </c>
      <c r="G119" s="181">
        <v>234558046208</v>
      </c>
      <c r="H119" s="182">
        <v>2</v>
      </c>
      <c r="I119" s="183" t="s">
        <v>300</v>
      </c>
      <c r="J119" s="184">
        <v>0</v>
      </c>
      <c r="K119" s="185">
        <v>0</v>
      </c>
      <c r="L119" s="181">
        <v>6242068078592</v>
      </c>
      <c r="M119" s="182">
        <v>2</v>
      </c>
      <c r="N119" s="183" t="s">
        <v>214</v>
      </c>
      <c r="O119" s="184">
        <v>2.1999999999999999E-5</v>
      </c>
      <c r="P119" s="185">
        <v>1.83E-4</v>
      </c>
      <c r="S119" s="175"/>
    </row>
    <row r="120" spans="1:19" x14ac:dyDescent="0.2">
      <c r="A120" s="172">
        <v>94</v>
      </c>
      <c r="B120" s="181">
        <v>22789836873728</v>
      </c>
      <c r="C120" s="182">
        <v>2</v>
      </c>
      <c r="D120" s="183" t="s">
        <v>214</v>
      </c>
      <c r="E120" s="184">
        <v>6.9999999999999999E-6</v>
      </c>
      <c r="F120" s="185">
        <v>6.0999999999999999E-5</v>
      </c>
      <c r="G120" s="181">
        <v>14355078160384</v>
      </c>
      <c r="H120" s="182">
        <v>1</v>
      </c>
      <c r="I120" s="183" t="s">
        <v>481</v>
      </c>
      <c r="J120" s="184">
        <v>0.49310100000000001</v>
      </c>
      <c r="K120" s="185">
        <v>675.67030099999999</v>
      </c>
      <c r="L120" s="181">
        <v>4025749651456</v>
      </c>
      <c r="M120" s="182">
        <v>0</v>
      </c>
      <c r="N120" s="183" t="s">
        <v>503</v>
      </c>
      <c r="O120" s="184">
        <v>0.37768299999999999</v>
      </c>
      <c r="P120" s="185">
        <v>316.14409999999998</v>
      </c>
      <c r="S120" s="175"/>
    </row>
    <row r="121" spans="1:19" x14ac:dyDescent="0.2">
      <c r="A121" s="172">
        <v>95</v>
      </c>
      <c r="B121" s="181">
        <v>4302090461184</v>
      </c>
      <c r="C121" s="182">
        <v>2</v>
      </c>
      <c r="D121" s="183" t="s">
        <v>341</v>
      </c>
      <c r="E121" s="184">
        <v>6.9999999999999999E-6</v>
      </c>
      <c r="F121" s="185">
        <v>6.0999999999999999E-5</v>
      </c>
      <c r="G121" s="181">
        <v>27131128422400</v>
      </c>
      <c r="H121" s="182">
        <v>0</v>
      </c>
      <c r="I121" s="183" t="s">
        <v>482</v>
      </c>
      <c r="J121" s="184">
        <v>0.375861</v>
      </c>
      <c r="K121" s="185">
        <v>313.91282000000001</v>
      </c>
      <c r="L121" s="181">
        <v>5540057088000</v>
      </c>
      <c r="M121" s="182">
        <v>2</v>
      </c>
      <c r="N121" s="183" t="s">
        <v>297</v>
      </c>
      <c r="O121" s="184">
        <v>5.0000000000000004E-6</v>
      </c>
      <c r="P121" s="185">
        <v>4.5000000000000003E-5</v>
      </c>
      <c r="S121" s="175"/>
    </row>
    <row r="122" spans="1:19" x14ac:dyDescent="0.2">
      <c r="A122" s="172">
        <v>96</v>
      </c>
      <c r="B122" s="181">
        <v>20021669994496</v>
      </c>
      <c r="C122" s="182">
        <v>0</v>
      </c>
      <c r="D122" s="183" t="s">
        <v>485</v>
      </c>
      <c r="E122" s="184">
        <v>0.37315999999999999</v>
      </c>
      <c r="F122" s="185">
        <v>310.90431599999999</v>
      </c>
      <c r="G122" s="181">
        <v>13928454471680</v>
      </c>
      <c r="H122" s="182">
        <v>2</v>
      </c>
      <c r="I122" s="183" t="s">
        <v>214</v>
      </c>
      <c r="J122" s="184">
        <v>1.1E-5</v>
      </c>
      <c r="K122" s="185">
        <v>9.1000000000000003E-5</v>
      </c>
      <c r="L122" s="181">
        <v>6569736536064</v>
      </c>
      <c r="M122" s="182">
        <v>0</v>
      </c>
      <c r="N122" s="183" t="s">
        <v>504</v>
      </c>
      <c r="O122" s="184">
        <v>0.37477100000000002</v>
      </c>
      <c r="P122" s="185">
        <v>312.37393300000002</v>
      </c>
      <c r="S122" s="175"/>
    </row>
    <row r="123" spans="1:19" x14ac:dyDescent="0.2">
      <c r="A123" s="172">
        <v>97</v>
      </c>
      <c r="B123" s="181">
        <v>30277012013056</v>
      </c>
      <c r="C123" s="182">
        <v>0</v>
      </c>
      <c r="D123" s="183" t="s">
        <v>487</v>
      </c>
      <c r="E123" s="184">
        <v>0.37141400000000002</v>
      </c>
      <c r="F123" s="185">
        <v>308.73519800000003</v>
      </c>
      <c r="G123" s="181">
        <v>5368592351232</v>
      </c>
      <c r="H123" s="182">
        <v>1</v>
      </c>
      <c r="I123" s="183" t="s">
        <v>483</v>
      </c>
      <c r="J123" s="184">
        <v>0.497971</v>
      </c>
      <c r="K123" s="185">
        <v>678.170209</v>
      </c>
      <c r="L123" s="181">
        <v>6611654123520</v>
      </c>
      <c r="M123" s="182">
        <v>2</v>
      </c>
      <c r="N123" s="183" t="s">
        <v>320</v>
      </c>
      <c r="O123" s="184">
        <v>2.8E-5</v>
      </c>
      <c r="P123" s="185">
        <v>2.2800000000000001E-4</v>
      </c>
      <c r="S123" s="175"/>
    </row>
    <row r="124" spans="1:19" x14ac:dyDescent="0.2">
      <c r="A124" s="172">
        <v>98</v>
      </c>
      <c r="B124" s="181">
        <v>15466095247360</v>
      </c>
      <c r="C124" s="182">
        <v>2</v>
      </c>
      <c r="D124" s="183" t="s">
        <v>298</v>
      </c>
      <c r="E124" s="184">
        <v>1.9000000000000001E-5</v>
      </c>
      <c r="F124" s="185">
        <v>1.5200000000000001E-4</v>
      </c>
      <c r="G124" s="181">
        <v>15377422598144</v>
      </c>
      <c r="H124" s="182">
        <v>0</v>
      </c>
      <c r="I124" s="183" t="s">
        <v>486</v>
      </c>
      <c r="J124" s="184">
        <v>0.37592700000000001</v>
      </c>
      <c r="K124" s="185">
        <v>314.46298000000002</v>
      </c>
      <c r="L124" s="181">
        <v>5204725587968</v>
      </c>
      <c r="M124" s="182">
        <v>1</v>
      </c>
      <c r="N124" s="183" t="s">
        <v>506</v>
      </c>
      <c r="O124" s="184">
        <v>0.49442599999999998</v>
      </c>
      <c r="P124" s="185">
        <v>675.175974</v>
      </c>
      <c r="S124" s="175"/>
    </row>
    <row r="125" spans="1:19" x14ac:dyDescent="0.2">
      <c r="A125" s="172">
        <v>99</v>
      </c>
      <c r="B125" s="181">
        <v>2828064497664</v>
      </c>
      <c r="C125" s="182">
        <v>2</v>
      </c>
      <c r="D125" s="183" t="s">
        <v>304</v>
      </c>
      <c r="E125" s="184">
        <v>9.0000000000000002E-6</v>
      </c>
      <c r="F125" s="185">
        <v>7.6000000000000004E-5</v>
      </c>
      <c r="G125" s="181">
        <v>18006230900736</v>
      </c>
      <c r="H125" s="182">
        <v>2</v>
      </c>
      <c r="I125" s="183" t="s">
        <v>299</v>
      </c>
      <c r="J125" s="184">
        <v>5.0000000000000004E-6</v>
      </c>
      <c r="K125" s="185">
        <v>4.5000000000000003E-5</v>
      </c>
      <c r="L125" s="181">
        <v>4838794174464</v>
      </c>
      <c r="M125" s="182">
        <v>2</v>
      </c>
      <c r="N125" s="183" t="s">
        <v>321</v>
      </c>
      <c r="O125" s="184">
        <v>2.0999999999999999E-5</v>
      </c>
      <c r="P125" s="185">
        <v>1.6699999999999999E-4</v>
      </c>
      <c r="S125" s="175"/>
    </row>
    <row r="126" spans="1:19" x14ac:dyDescent="0.2">
      <c r="A126" s="172">
        <v>100</v>
      </c>
      <c r="B126" s="181">
        <v>17723925176320</v>
      </c>
      <c r="C126" s="182">
        <v>2</v>
      </c>
      <c r="D126" s="183" t="s">
        <v>304</v>
      </c>
      <c r="E126" s="184">
        <v>1.7E-5</v>
      </c>
      <c r="F126" s="185">
        <v>1.37E-4</v>
      </c>
      <c r="G126" s="181">
        <v>23688945557504</v>
      </c>
      <c r="H126" s="182">
        <v>1</v>
      </c>
      <c r="I126" s="183" t="s">
        <v>488</v>
      </c>
      <c r="J126" s="184">
        <v>0.50187400000000004</v>
      </c>
      <c r="K126" s="185">
        <v>689.50449600000002</v>
      </c>
      <c r="L126" s="181">
        <v>5272874663936</v>
      </c>
      <c r="M126" s="182">
        <v>2</v>
      </c>
      <c r="N126" s="183" t="s">
        <v>297</v>
      </c>
      <c r="O126" s="184">
        <v>2.4000000000000001E-5</v>
      </c>
      <c r="P126" s="185">
        <v>1.9799999999999999E-4</v>
      </c>
      <c r="S126" s="175"/>
    </row>
    <row r="127" spans="1:19" x14ac:dyDescent="0.2">
      <c r="A127" s="172">
        <v>101</v>
      </c>
      <c r="B127" s="181">
        <v>2092204752896</v>
      </c>
      <c r="C127" s="182">
        <v>2</v>
      </c>
      <c r="D127" s="183" t="s">
        <v>299</v>
      </c>
      <c r="E127" s="184">
        <v>9.0000000000000002E-6</v>
      </c>
      <c r="F127" s="185">
        <v>7.6000000000000004E-5</v>
      </c>
      <c r="G127" s="181">
        <v>28617297903616</v>
      </c>
      <c r="H127" s="182">
        <v>2</v>
      </c>
      <c r="I127" s="183" t="s">
        <v>364</v>
      </c>
      <c r="J127" s="184">
        <v>1.7E-5</v>
      </c>
      <c r="K127" s="185">
        <v>1.37E-4</v>
      </c>
      <c r="L127" s="181">
        <v>5975557693440</v>
      </c>
      <c r="M127" s="182">
        <v>0</v>
      </c>
      <c r="N127" s="183" t="s">
        <v>508</v>
      </c>
      <c r="O127" s="184">
        <v>0.37430400000000003</v>
      </c>
      <c r="P127" s="185">
        <v>312.16050799999999</v>
      </c>
      <c r="S127" s="175"/>
    </row>
    <row r="128" spans="1:19" x14ac:dyDescent="0.2">
      <c r="A128" s="172">
        <v>102</v>
      </c>
      <c r="B128" s="181">
        <v>10267950088192</v>
      </c>
      <c r="C128" s="182">
        <v>0</v>
      </c>
      <c r="D128" s="183" t="s">
        <v>492</v>
      </c>
      <c r="E128" s="184">
        <v>0.377473</v>
      </c>
      <c r="F128" s="185">
        <v>316.52876700000002</v>
      </c>
      <c r="G128" s="181">
        <v>4093703200768</v>
      </c>
      <c r="H128" s="182">
        <v>0</v>
      </c>
      <c r="I128" s="183" t="s">
        <v>491</v>
      </c>
      <c r="J128" s="184">
        <v>0.37800699999999998</v>
      </c>
      <c r="K128" s="185">
        <v>316.464314</v>
      </c>
      <c r="L128" s="181">
        <v>2953701367808</v>
      </c>
      <c r="M128" s="182">
        <v>2</v>
      </c>
      <c r="N128" s="183" t="s">
        <v>325</v>
      </c>
      <c r="O128" s="184">
        <v>2.0999999999999999E-5</v>
      </c>
      <c r="P128" s="185">
        <v>1.6699999999999999E-4</v>
      </c>
      <c r="S128" s="175"/>
    </row>
    <row r="129" spans="1:19" x14ac:dyDescent="0.2">
      <c r="A129" s="172">
        <v>103</v>
      </c>
      <c r="B129" s="181">
        <v>8480858480640</v>
      </c>
      <c r="C129" s="182">
        <v>2</v>
      </c>
      <c r="D129" s="183" t="s">
        <v>214</v>
      </c>
      <c r="E129" s="184">
        <v>1.1E-5</v>
      </c>
      <c r="F129" s="185">
        <v>9.1000000000000003E-5</v>
      </c>
      <c r="G129" s="181">
        <v>239142592512</v>
      </c>
      <c r="H129" s="182">
        <v>2</v>
      </c>
      <c r="I129" s="183" t="s">
        <v>304</v>
      </c>
      <c r="J129" s="184">
        <v>5.0000000000000004E-6</v>
      </c>
      <c r="K129" s="185">
        <v>4.5000000000000003E-5</v>
      </c>
      <c r="L129" s="181">
        <v>4618267934720</v>
      </c>
      <c r="M129" s="182">
        <v>0</v>
      </c>
      <c r="N129" s="183" t="s">
        <v>510</v>
      </c>
      <c r="O129" s="184">
        <v>0.37603300000000001</v>
      </c>
      <c r="P129" s="185">
        <v>314.15745900000002</v>
      </c>
      <c r="S129" s="175"/>
    </row>
    <row r="130" spans="1:19" x14ac:dyDescent="0.2">
      <c r="A130" s="172">
        <v>104</v>
      </c>
      <c r="B130" s="181">
        <v>11357940514816</v>
      </c>
      <c r="C130" s="182">
        <v>2</v>
      </c>
      <c r="D130" s="183" t="s">
        <v>325</v>
      </c>
      <c r="E130" s="184">
        <v>2.0999999999999999E-5</v>
      </c>
      <c r="F130" s="185">
        <v>1.6699999999999999E-4</v>
      </c>
      <c r="G130" s="181">
        <v>3646461992960</v>
      </c>
      <c r="H130" s="182">
        <v>2</v>
      </c>
      <c r="I130" s="183" t="s">
        <v>352</v>
      </c>
      <c r="J130" s="184">
        <v>3.4E-5</v>
      </c>
      <c r="K130" s="185">
        <v>2.7399999999999999E-4</v>
      </c>
      <c r="L130" s="181">
        <v>5955228499968</v>
      </c>
      <c r="M130" s="182">
        <v>0</v>
      </c>
      <c r="N130" s="183" t="s">
        <v>512</v>
      </c>
      <c r="O130" s="184">
        <v>0.372168</v>
      </c>
      <c r="P130" s="185">
        <v>310.41775799999999</v>
      </c>
      <c r="S130" s="175"/>
    </row>
    <row r="131" spans="1:19" x14ac:dyDescent="0.2">
      <c r="A131" s="172">
        <v>105</v>
      </c>
      <c r="B131" s="181">
        <v>6067365109760</v>
      </c>
      <c r="C131" s="182">
        <v>1</v>
      </c>
      <c r="D131" s="183" t="s">
        <v>494</v>
      </c>
      <c r="E131" s="184">
        <v>0.50026499999999996</v>
      </c>
      <c r="F131" s="185">
        <v>682.67710599999998</v>
      </c>
      <c r="G131" s="181">
        <v>25426947915776</v>
      </c>
      <c r="H131" s="182">
        <v>2</v>
      </c>
      <c r="I131" s="183" t="s">
        <v>320</v>
      </c>
      <c r="J131" s="184">
        <v>9.0000000000000002E-6</v>
      </c>
      <c r="K131" s="185">
        <v>7.6000000000000004E-5</v>
      </c>
      <c r="L131" s="181">
        <v>6106639204352</v>
      </c>
      <c r="M131" s="182">
        <v>2</v>
      </c>
      <c r="N131" s="183" t="s">
        <v>321</v>
      </c>
      <c r="O131" s="184">
        <v>3.6000000000000001E-5</v>
      </c>
      <c r="P131" s="185">
        <v>2.8899999999999998E-4</v>
      </c>
      <c r="S131" s="175"/>
    </row>
    <row r="132" spans="1:19" x14ac:dyDescent="0.2">
      <c r="A132" s="172">
        <v>106</v>
      </c>
      <c r="B132" s="181">
        <v>5935144288256</v>
      </c>
      <c r="C132" s="182">
        <v>0</v>
      </c>
      <c r="D132" s="183" t="s">
        <v>495</v>
      </c>
      <c r="E132" s="184">
        <v>0.37436000000000003</v>
      </c>
      <c r="F132" s="185">
        <v>312.02973800000001</v>
      </c>
      <c r="G132" s="181">
        <v>8096735625216</v>
      </c>
      <c r="H132" s="182">
        <v>1</v>
      </c>
      <c r="I132" s="183" t="s">
        <v>496</v>
      </c>
      <c r="J132" s="184">
        <v>0.49588700000000002</v>
      </c>
      <c r="K132" s="185">
        <v>676.719784</v>
      </c>
      <c r="L132" s="181">
        <v>64115515392</v>
      </c>
      <c r="M132" s="182">
        <v>1</v>
      </c>
      <c r="N132" s="183" t="s">
        <v>514</v>
      </c>
      <c r="O132" s="184">
        <v>0.50768500000000005</v>
      </c>
      <c r="P132" s="185">
        <v>694.36574800000005</v>
      </c>
      <c r="S132" s="175"/>
    </row>
    <row r="133" spans="1:19" x14ac:dyDescent="0.2">
      <c r="A133" s="172">
        <v>107</v>
      </c>
      <c r="B133" s="181">
        <v>23553787363328</v>
      </c>
      <c r="C133" s="182">
        <v>2</v>
      </c>
      <c r="D133" s="183" t="s">
        <v>325</v>
      </c>
      <c r="E133" s="184">
        <v>9.9999999999999995E-7</v>
      </c>
      <c r="F133" s="185">
        <v>1.5E-5</v>
      </c>
      <c r="G133" s="181">
        <v>17980841582592</v>
      </c>
      <c r="H133" s="182">
        <v>1</v>
      </c>
      <c r="I133" s="183" t="s">
        <v>497</v>
      </c>
      <c r="J133" s="184">
        <v>0.50392999999999999</v>
      </c>
      <c r="K133" s="185">
        <v>686.96668399999999</v>
      </c>
      <c r="L133" s="181">
        <v>2743392034816</v>
      </c>
      <c r="M133" s="182">
        <v>1</v>
      </c>
      <c r="N133" s="183" t="s">
        <v>520</v>
      </c>
      <c r="O133" s="184">
        <v>0.49370999999999998</v>
      </c>
      <c r="P133" s="185">
        <v>672.67859399999998</v>
      </c>
      <c r="S133" s="175"/>
    </row>
    <row r="134" spans="1:19" x14ac:dyDescent="0.2">
      <c r="A134" s="172">
        <v>108</v>
      </c>
      <c r="B134" s="181">
        <v>14974316765184</v>
      </c>
      <c r="C134" s="182">
        <v>2</v>
      </c>
      <c r="D134" s="183" t="s">
        <v>341</v>
      </c>
      <c r="E134" s="184">
        <v>3.4E-5</v>
      </c>
      <c r="F134" s="185">
        <v>2.7399999999999999E-4</v>
      </c>
      <c r="G134" s="181">
        <v>17529693249536</v>
      </c>
      <c r="H134" s="182">
        <v>0</v>
      </c>
      <c r="I134" s="183" t="s">
        <v>500</v>
      </c>
      <c r="J134" s="184">
        <v>0.37615599999999999</v>
      </c>
      <c r="K134" s="185">
        <v>313.48754600000001</v>
      </c>
      <c r="L134" s="181">
        <v>3964643311616</v>
      </c>
      <c r="M134" s="182">
        <v>0</v>
      </c>
      <c r="N134" s="183" t="s">
        <v>521</v>
      </c>
      <c r="O134" s="184">
        <v>0.37460199999999999</v>
      </c>
      <c r="P134" s="185">
        <v>313.08477499999998</v>
      </c>
      <c r="S134" s="175"/>
    </row>
    <row r="135" spans="1:19" x14ac:dyDescent="0.2">
      <c r="A135" s="172">
        <v>109</v>
      </c>
      <c r="B135" s="181">
        <v>21799933231104</v>
      </c>
      <c r="C135" s="182">
        <v>0</v>
      </c>
      <c r="D135" s="183" t="s">
        <v>498</v>
      </c>
      <c r="E135" s="184">
        <v>0.37359900000000001</v>
      </c>
      <c r="F135" s="185">
        <v>311.191731</v>
      </c>
      <c r="G135" s="181">
        <v>5401243607040</v>
      </c>
      <c r="H135" s="182">
        <v>2</v>
      </c>
      <c r="I135" s="183" t="s">
        <v>300</v>
      </c>
      <c r="J135" s="184">
        <v>1.9000000000000001E-5</v>
      </c>
      <c r="K135" s="185">
        <v>1.5200000000000001E-4</v>
      </c>
      <c r="L135" s="181">
        <v>3839266668544</v>
      </c>
      <c r="M135" s="182">
        <v>2</v>
      </c>
      <c r="N135" s="183" t="s">
        <v>320</v>
      </c>
      <c r="O135" s="184">
        <v>9.0000000000000002E-6</v>
      </c>
      <c r="P135" s="185">
        <v>7.6000000000000004E-5</v>
      </c>
      <c r="S135" s="175"/>
    </row>
    <row r="136" spans="1:19" x14ac:dyDescent="0.2">
      <c r="A136" s="172">
        <v>110</v>
      </c>
      <c r="B136" s="181">
        <v>29216670113792</v>
      </c>
      <c r="C136" s="182">
        <v>2</v>
      </c>
      <c r="D136" s="183" t="s">
        <v>300</v>
      </c>
      <c r="E136" s="184">
        <v>0</v>
      </c>
      <c r="F136" s="185">
        <v>0</v>
      </c>
      <c r="G136" s="181">
        <v>23846031310848</v>
      </c>
      <c r="H136" s="182">
        <v>0</v>
      </c>
      <c r="I136" s="183" t="s">
        <v>505</v>
      </c>
      <c r="J136" s="184">
        <v>0.37234</v>
      </c>
      <c r="K136" s="185">
        <v>309.56166200000001</v>
      </c>
      <c r="L136" s="181">
        <v>2266936180736</v>
      </c>
      <c r="M136" s="182">
        <v>1</v>
      </c>
      <c r="N136" s="183" t="s">
        <v>525</v>
      </c>
      <c r="O136" s="184">
        <v>0.50152200000000002</v>
      </c>
      <c r="P136" s="185">
        <v>685.53949399999999</v>
      </c>
      <c r="S136" s="175"/>
    </row>
    <row r="137" spans="1:19" x14ac:dyDescent="0.2">
      <c r="A137" s="172">
        <v>111</v>
      </c>
      <c r="B137" s="181">
        <v>13914085195776</v>
      </c>
      <c r="C137" s="182">
        <v>2</v>
      </c>
      <c r="D137" s="183" t="s">
        <v>311</v>
      </c>
      <c r="E137" s="184">
        <v>6.9999999999999999E-6</v>
      </c>
      <c r="F137" s="185">
        <v>6.0999999999999999E-5</v>
      </c>
      <c r="G137" s="181">
        <v>9928354783232</v>
      </c>
      <c r="H137" s="182">
        <v>2</v>
      </c>
      <c r="I137" s="183" t="s">
        <v>325</v>
      </c>
      <c r="J137" s="184">
        <v>1.2999999999999999E-5</v>
      </c>
      <c r="K137" s="185">
        <v>1.06E-4</v>
      </c>
      <c r="L137" s="181">
        <v>1038226931712</v>
      </c>
      <c r="M137" s="182">
        <v>2</v>
      </c>
      <c r="N137" s="183" t="s">
        <v>358</v>
      </c>
      <c r="O137" s="184">
        <v>1.7E-5</v>
      </c>
      <c r="P137" s="185">
        <v>1.37E-4</v>
      </c>
      <c r="S137" s="175"/>
    </row>
    <row r="138" spans="1:19" x14ac:dyDescent="0.2">
      <c r="A138" s="172">
        <v>112</v>
      </c>
      <c r="B138" s="181">
        <v>16175748210688</v>
      </c>
      <c r="C138" s="182">
        <v>0</v>
      </c>
      <c r="D138" s="183" t="s">
        <v>502</v>
      </c>
      <c r="E138" s="184">
        <v>0.37459599999999998</v>
      </c>
      <c r="F138" s="185">
        <v>312.39927799999998</v>
      </c>
      <c r="G138" s="181">
        <v>25150461648896</v>
      </c>
      <c r="H138" s="182">
        <v>0</v>
      </c>
      <c r="I138" s="183" t="s">
        <v>507</v>
      </c>
      <c r="J138" s="184">
        <v>0.37451299999999998</v>
      </c>
      <c r="K138" s="185">
        <v>312.68026500000002</v>
      </c>
      <c r="L138" s="181">
        <v>1632685219840</v>
      </c>
      <c r="M138" s="182">
        <v>0</v>
      </c>
      <c r="N138" s="183" t="s">
        <v>528</v>
      </c>
      <c r="O138" s="184">
        <v>0.37568099999999999</v>
      </c>
      <c r="P138" s="185">
        <v>313.85367300000001</v>
      </c>
      <c r="S138" s="175"/>
    </row>
    <row r="139" spans="1:19" x14ac:dyDescent="0.2">
      <c r="A139" s="172">
        <v>113</v>
      </c>
      <c r="B139" s="181">
        <v>26504786051072</v>
      </c>
      <c r="C139" s="182">
        <v>2</v>
      </c>
      <c r="D139" s="183" t="s">
        <v>297</v>
      </c>
      <c r="E139" s="184">
        <v>5.0000000000000004E-6</v>
      </c>
      <c r="F139" s="185">
        <v>4.5000000000000003E-5</v>
      </c>
      <c r="G139" s="181">
        <v>30641501626368</v>
      </c>
      <c r="H139" s="182">
        <v>2</v>
      </c>
      <c r="I139" s="183" t="s">
        <v>214</v>
      </c>
      <c r="J139" s="184">
        <v>1.5E-5</v>
      </c>
      <c r="K139" s="185">
        <v>1.22E-4</v>
      </c>
      <c r="L139" s="181">
        <v>4625951670272</v>
      </c>
      <c r="M139" s="182">
        <v>2</v>
      </c>
      <c r="N139" s="183" t="s">
        <v>304</v>
      </c>
      <c r="O139" s="184">
        <v>4.0000000000000003E-5</v>
      </c>
      <c r="P139" s="185">
        <v>3.2000000000000003E-4</v>
      </c>
      <c r="S139" s="175"/>
    </row>
    <row r="140" spans="1:19" x14ac:dyDescent="0.2">
      <c r="A140" s="172">
        <v>114</v>
      </c>
      <c r="B140" s="181">
        <v>22239070642176</v>
      </c>
      <c r="C140" s="182">
        <v>2</v>
      </c>
      <c r="D140" s="183" t="s">
        <v>300</v>
      </c>
      <c r="E140" s="184">
        <v>2.5999999999999998E-5</v>
      </c>
      <c r="F140" s="185">
        <v>2.13E-4</v>
      </c>
      <c r="G140" s="181">
        <v>16519956668416</v>
      </c>
      <c r="H140" s="182">
        <v>0</v>
      </c>
      <c r="I140" s="183" t="s">
        <v>511</v>
      </c>
      <c r="J140" s="184">
        <v>0.371473</v>
      </c>
      <c r="K140" s="185">
        <v>308.91191400000002</v>
      </c>
      <c r="L140" s="181">
        <v>3930103259136</v>
      </c>
      <c r="M140" s="182">
        <v>0</v>
      </c>
      <c r="N140" s="183" t="s">
        <v>530</v>
      </c>
      <c r="O140" s="184">
        <v>0.37487300000000001</v>
      </c>
      <c r="P140" s="185">
        <v>312.78424000000001</v>
      </c>
      <c r="S140" s="175"/>
    </row>
    <row r="141" spans="1:19" x14ac:dyDescent="0.2">
      <c r="A141" s="172">
        <v>115</v>
      </c>
      <c r="B141" s="181">
        <v>28456128577536</v>
      </c>
      <c r="C141" s="182">
        <v>2</v>
      </c>
      <c r="D141" s="183" t="s">
        <v>341</v>
      </c>
      <c r="E141" s="184">
        <v>2.5999999999999998E-5</v>
      </c>
      <c r="F141" s="185">
        <v>2.13E-4</v>
      </c>
      <c r="G141" s="181">
        <v>23006171037696</v>
      </c>
      <c r="H141" s="182">
        <v>1</v>
      </c>
      <c r="I141" s="183" t="s">
        <v>513</v>
      </c>
      <c r="J141" s="184">
        <v>0.50493100000000002</v>
      </c>
      <c r="K141" s="185">
        <v>693.23523799999998</v>
      </c>
      <c r="L141" s="181">
        <v>3217547993088</v>
      </c>
      <c r="M141" s="182">
        <v>0</v>
      </c>
      <c r="N141" s="183" t="s">
        <v>531</v>
      </c>
      <c r="O141" s="184">
        <v>0.37616300000000003</v>
      </c>
      <c r="P141" s="185">
        <v>314.94839000000002</v>
      </c>
      <c r="S141" s="175"/>
    </row>
    <row r="142" spans="1:19" x14ac:dyDescent="0.2">
      <c r="A142" s="172">
        <v>116</v>
      </c>
      <c r="B142" s="181">
        <v>21842083856384</v>
      </c>
      <c r="C142" s="182">
        <v>0</v>
      </c>
      <c r="D142" s="183" t="s">
        <v>509</v>
      </c>
      <c r="E142" s="184">
        <v>0.37117099999999997</v>
      </c>
      <c r="F142" s="185">
        <v>308.64595800000001</v>
      </c>
      <c r="G142" s="181">
        <v>29150843453440</v>
      </c>
      <c r="H142" s="182">
        <v>0</v>
      </c>
      <c r="I142" s="183" t="s">
        <v>516</v>
      </c>
      <c r="J142" s="184">
        <v>0.371004</v>
      </c>
      <c r="K142" s="185">
        <v>308.14479</v>
      </c>
      <c r="L142" s="181">
        <v>1528145518592</v>
      </c>
      <c r="M142" s="182">
        <v>2</v>
      </c>
      <c r="N142" s="183" t="s">
        <v>341</v>
      </c>
      <c r="O142" s="184">
        <v>2.5999999999999998E-5</v>
      </c>
      <c r="P142" s="185">
        <v>2.13E-4</v>
      </c>
      <c r="S142" s="175"/>
    </row>
    <row r="143" spans="1:19" x14ac:dyDescent="0.2">
      <c r="A143" s="172">
        <v>117</v>
      </c>
      <c r="B143" s="181">
        <v>22618401161216</v>
      </c>
      <c r="C143" s="182">
        <v>2</v>
      </c>
      <c r="D143" s="183" t="s">
        <v>297</v>
      </c>
      <c r="E143" s="184">
        <v>9.9999999999999995E-7</v>
      </c>
      <c r="F143" s="185">
        <v>1.5E-5</v>
      </c>
      <c r="G143" s="181">
        <v>15486297628672</v>
      </c>
      <c r="H143" s="182">
        <v>0</v>
      </c>
      <c r="I143" s="183" t="s">
        <v>519</v>
      </c>
      <c r="J143" s="184">
        <v>0.37537199999999998</v>
      </c>
      <c r="K143" s="185">
        <v>313.09661199999999</v>
      </c>
      <c r="L143" s="181">
        <v>1662165131264</v>
      </c>
      <c r="M143" s="182">
        <v>0</v>
      </c>
      <c r="N143" s="183" t="s">
        <v>533</v>
      </c>
      <c r="O143" s="184">
        <v>0.37551499999999999</v>
      </c>
      <c r="P143" s="185">
        <v>313.78617600000001</v>
      </c>
      <c r="S143" s="175"/>
    </row>
    <row r="144" spans="1:19" x14ac:dyDescent="0.2">
      <c r="A144" s="172">
        <v>118</v>
      </c>
      <c r="B144" s="181">
        <v>10411777679360</v>
      </c>
      <c r="C144" s="182">
        <v>2</v>
      </c>
      <c r="D144" s="183" t="s">
        <v>214</v>
      </c>
      <c r="E144" s="184">
        <v>0</v>
      </c>
      <c r="F144" s="185">
        <v>0</v>
      </c>
      <c r="G144" s="181">
        <v>9271608811520</v>
      </c>
      <c r="H144" s="182">
        <v>0</v>
      </c>
      <c r="I144" s="183" t="s">
        <v>524</v>
      </c>
      <c r="J144" s="184">
        <v>0.37321199999999999</v>
      </c>
      <c r="K144" s="185">
        <v>310.63070800000003</v>
      </c>
      <c r="L144" s="181">
        <v>3036393889792</v>
      </c>
      <c r="M144" s="182">
        <v>1</v>
      </c>
      <c r="N144" s="183" t="s">
        <v>534</v>
      </c>
      <c r="O144" s="184">
        <v>0.49024600000000002</v>
      </c>
      <c r="P144" s="185">
        <v>661.81819099999996</v>
      </c>
      <c r="S144" s="175"/>
    </row>
    <row r="145" spans="1:19" x14ac:dyDescent="0.2">
      <c r="A145" s="172">
        <v>119</v>
      </c>
      <c r="B145" s="181">
        <v>28941227253760</v>
      </c>
      <c r="C145" s="182">
        <v>1</v>
      </c>
      <c r="D145" s="183" t="s">
        <v>515</v>
      </c>
      <c r="E145" s="184">
        <v>0.50462200000000001</v>
      </c>
      <c r="F145" s="185">
        <v>690.35385499999995</v>
      </c>
      <c r="G145" s="181">
        <v>6186982416384</v>
      </c>
      <c r="H145" s="182">
        <v>0</v>
      </c>
      <c r="I145" s="183" t="s">
        <v>526</v>
      </c>
      <c r="J145" s="184">
        <v>0.37633699999999998</v>
      </c>
      <c r="K145" s="185">
        <v>314.15670799999998</v>
      </c>
      <c r="L145" s="181">
        <v>3524143382528</v>
      </c>
      <c r="M145" s="182">
        <v>1</v>
      </c>
      <c r="N145" s="183" t="s">
        <v>536</v>
      </c>
      <c r="O145" s="184">
        <v>0.499419</v>
      </c>
      <c r="P145" s="185">
        <v>686.89215300000001</v>
      </c>
      <c r="S145" s="175"/>
    </row>
    <row r="146" spans="1:19" x14ac:dyDescent="0.2">
      <c r="A146" s="172">
        <v>120</v>
      </c>
      <c r="B146" s="181">
        <v>23672753741824</v>
      </c>
      <c r="C146" s="182">
        <v>2</v>
      </c>
      <c r="D146" s="183" t="s">
        <v>297</v>
      </c>
      <c r="E146" s="184">
        <v>1.2999999999999999E-5</v>
      </c>
      <c r="F146" s="185">
        <v>1.06E-4</v>
      </c>
      <c r="G146" s="181">
        <v>12447561310208</v>
      </c>
      <c r="H146" s="182">
        <v>2</v>
      </c>
      <c r="I146" s="183" t="s">
        <v>318</v>
      </c>
      <c r="J146" s="184">
        <v>0</v>
      </c>
      <c r="K146" s="185">
        <v>0</v>
      </c>
      <c r="L146" s="181">
        <v>5720634179584</v>
      </c>
      <c r="M146" s="182">
        <v>2</v>
      </c>
      <c r="N146" s="183" t="s">
        <v>352</v>
      </c>
      <c r="O146" s="184">
        <v>1.5E-5</v>
      </c>
      <c r="P146" s="185">
        <v>1.22E-4</v>
      </c>
      <c r="S146" s="175"/>
    </row>
    <row r="147" spans="1:19" x14ac:dyDescent="0.2">
      <c r="A147" s="172">
        <v>121</v>
      </c>
      <c r="B147" s="181">
        <v>28572834480128</v>
      </c>
      <c r="C147" s="182">
        <v>0</v>
      </c>
      <c r="D147" s="183" t="s">
        <v>517</v>
      </c>
      <c r="E147" s="184">
        <v>0.374417</v>
      </c>
      <c r="F147" s="185">
        <v>312.53003200000001</v>
      </c>
      <c r="G147" s="181">
        <v>27436301623296</v>
      </c>
      <c r="H147" s="182">
        <v>2</v>
      </c>
      <c r="I147" s="183" t="s">
        <v>318</v>
      </c>
      <c r="J147" s="184">
        <v>1.1E-5</v>
      </c>
      <c r="K147" s="185">
        <v>9.1000000000000003E-5</v>
      </c>
      <c r="L147" s="181">
        <v>1860482097152</v>
      </c>
      <c r="M147" s="182">
        <v>1</v>
      </c>
      <c r="N147" s="183" t="s">
        <v>538</v>
      </c>
      <c r="O147" s="184">
        <v>0.507942</v>
      </c>
      <c r="P147" s="185">
        <v>697.42407000000003</v>
      </c>
      <c r="S147" s="175"/>
    </row>
    <row r="148" spans="1:19" x14ac:dyDescent="0.2">
      <c r="A148" s="172">
        <v>122</v>
      </c>
      <c r="B148" s="181">
        <v>27429158240256</v>
      </c>
      <c r="C148" s="182">
        <v>0</v>
      </c>
      <c r="D148" s="183" t="s">
        <v>518</v>
      </c>
      <c r="E148" s="184">
        <v>0.37318600000000002</v>
      </c>
      <c r="F148" s="185">
        <v>310.97824300000002</v>
      </c>
      <c r="G148" s="181">
        <v>2388167688192</v>
      </c>
      <c r="H148" s="182">
        <v>2</v>
      </c>
      <c r="I148" s="183" t="s">
        <v>358</v>
      </c>
      <c r="J148" s="184">
        <v>1.2999999999999999E-5</v>
      </c>
      <c r="K148" s="185">
        <v>1.06E-4</v>
      </c>
      <c r="L148" s="181">
        <v>5577766477824</v>
      </c>
      <c r="M148" s="182">
        <v>0</v>
      </c>
      <c r="N148" s="183" t="s">
        <v>540</v>
      </c>
      <c r="O148" s="184">
        <v>0.36758999999999997</v>
      </c>
      <c r="P148" s="185">
        <v>304.12993999999998</v>
      </c>
      <c r="S148" s="175"/>
    </row>
    <row r="149" spans="1:19" x14ac:dyDescent="0.2">
      <c r="A149" s="172">
        <v>123</v>
      </c>
      <c r="B149" s="181">
        <v>18147299409920</v>
      </c>
      <c r="C149" s="182">
        <v>2</v>
      </c>
      <c r="D149" s="183" t="s">
        <v>336</v>
      </c>
      <c r="E149" s="184">
        <v>2.1999999999999999E-5</v>
      </c>
      <c r="F149" s="185">
        <v>1.83E-4</v>
      </c>
      <c r="G149" s="181">
        <v>20659078504448</v>
      </c>
      <c r="H149" s="182">
        <v>0</v>
      </c>
      <c r="I149" s="183" t="s">
        <v>532</v>
      </c>
      <c r="J149" s="184">
        <v>0.37423400000000001</v>
      </c>
      <c r="K149" s="185">
        <v>312.13887199999999</v>
      </c>
      <c r="L149" s="181">
        <v>4914058903552</v>
      </c>
      <c r="M149" s="182">
        <v>1</v>
      </c>
      <c r="N149" s="183" t="s">
        <v>541</v>
      </c>
      <c r="O149" s="184">
        <v>0.49724099999999999</v>
      </c>
      <c r="P149" s="185">
        <v>680.11514699999998</v>
      </c>
      <c r="S149" s="175"/>
    </row>
    <row r="150" spans="1:19" x14ac:dyDescent="0.2">
      <c r="A150" s="172">
        <v>124</v>
      </c>
      <c r="B150" s="181">
        <v>20198139535360</v>
      </c>
      <c r="C150" s="182">
        <v>2</v>
      </c>
      <c r="D150" s="183" t="s">
        <v>325</v>
      </c>
      <c r="E150" s="184">
        <v>9.0000000000000002E-6</v>
      </c>
      <c r="F150" s="185">
        <v>7.6000000000000004E-5</v>
      </c>
      <c r="G150" s="181">
        <v>21035317886976</v>
      </c>
      <c r="H150" s="182">
        <v>2</v>
      </c>
      <c r="I150" s="183" t="s">
        <v>304</v>
      </c>
      <c r="J150" s="184">
        <v>1.7E-5</v>
      </c>
      <c r="K150" s="185">
        <v>1.37E-4</v>
      </c>
      <c r="L150" s="181">
        <v>2413633069056</v>
      </c>
      <c r="M150" s="182">
        <v>0</v>
      </c>
      <c r="N150" s="183" t="s">
        <v>544</v>
      </c>
      <c r="O150" s="184">
        <v>0.37136599999999997</v>
      </c>
      <c r="P150" s="185">
        <v>308.11693700000001</v>
      </c>
      <c r="S150" s="175"/>
    </row>
    <row r="151" spans="1:19" x14ac:dyDescent="0.2">
      <c r="A151" s="172">
        <v>125</v>
      </c>
      <c r="B151" s="181">
        <v>30745222135808</v>
      </c>
      <c r="C151" s="182">
        <v>2</v>
      </c>
      <c r="D151" s="183" t="s">
        <v>358</v>
      </c>
      <c r="E151" s="184">
        <v>2.4000000000000001E-5</v>
      </c>
      <c r="F151" s="185">
        <v>1.9799999999999999E-4</v>
      </c>
      <c r="G151" s="181">
        <v>12546907234304</v>
      </c>
      <c r="H151" s="182">
        <v>0</v>
      </c>
      <c r="I151" s="183" t="s">
        <v>535</v>
      </c>
      <c r="J151" s="184">
        <v>0.37184800000000001</v>
      </c>
      <c r="K151" s="185">
        <v>308.846384</v>
      </c>
      <c r="L151" s="181">
        <v>3453027590144</v>
      </c>
      <c r="M151" s="182">
        <v>2</v>
      </c>
      <c r="N151" s="183" t="s">
        <v>336</v>
      </c>
      <c r="O151" s="184">
        <v>4.1E-5</v>
      </c>
      <c r="P151" s="185">
        <v>3.3500000000000001E-4</v>
      </c>
      <c r="S151" s="175"/>
    </row>
    <row r="152" spans="1:19" x14ac:dyDescent="0.2">
      <c r="A152" s="172">
        <v>126</v>
      </c>
      <c r="B152" s="181">
        <v>4764590489600</v>
      </c>
      <c r="C152" s="182">
        <v>0</v>
      </c>
      <c r="D152" s="183" t="s">
        <v>522</v>
      </c>
      <c r="E152" s="184">
        <v>0.376139</v>
      </c>
      <c r="F152" s="185">
        <v>314.33789000000002</v>
      </c>
      <c r="G152" s="181">
        <v>22813808173056</v>
      </c>
      <c r="H152" s="182">
        <v>0</v>
      </c>
      <c r="I152" s="183" t="s">
        <v>537</v>
      </c>
      <c r="J152" s="184">
        <v>0.37310199999999999</v>
      </c>
      <c r="K152" s="185">
        <v>310.916225</v>
      </c>
      <c r="L152" s="181">
        <v>5534814060544</v>
      </c>
      <c r="M152" s="182">
        <v>0</v>
      </c>
      <c r="N152" s="183" t="s">
        <v>549</v>
      </c>
      <c r="O152" s="184">
        <v>0.376494</v>
      </c>
      <c r="P152" s="185">
        <v>314.87857600000001</v>
      </c>
      <c r="S152" s="175"/>
    </row>
    <row r="153" spans="1:19" x14ac:dyDescent="0.2">
      <c r="A153" s="172">
        <v>127</v>
      </c>
      <c r="B153" s="181">
        <v>7963002249216</v>
      </c>
      <c r="C153" s="182">
        <v>0</v>
      </c>
      <c r="D153" s="183" t="s">
        <v>523</v>
      </c>
      <c r="E153" s="184">
        <v>0.37671100000000002</v>
      </c>
      <c r="F153" s="185">
        <v>315.70214800000002</v>
      </c>
      <c r="G153" s="181">
        <v>29735102742528</v>
      </c>
      <c r="H153" s="182">
        <v>2</v>
      </c>
      <c r="I153" s="183" t="s">
        <v>298</v>
      </c>
      <c r="J153" s="184">
        <v>2.5999999999999998E-5</v>
      </c>
      <c r="K153" s="185">
        <v>2.13E-4</v>
      </c>
      <c r="L153" s="181">
        <v>3737296936960</v>
      </c>
      <c r="M153" s="182">
        <v>2</v>
      </c>
      <c r="N153" s="183" t="s">
        <v>298</v>
      </c>
      <c r="O153" s="184">
        <v>2.1999999999999999E-5</v>
      </c>
      <c r="P153" s="185">
        <v>1.83E-4</v>
      </c>
      <c r="S153" s="175"/>
    </row>
    <row r="154" spans="1:19" x14ac:dyDescent="0.2">
      <c r="A154" s="172">
        <v>128</v>
      </c>
      <c r="B154" s="181">
        <v>7634781405184</v>
      </c>
      <c r="C154" s="182">
        <v>1</v>
      </c>
      <c r="D154" s="183" t="s">
        <v>527</v>
      </c>
      <c r="E154" s="184">
        <v>0.48860700000000001</v>
      </c>
      <c r="F154" s="185">
        <v>659.90310399999998</v>
      </c>
      <c r="G154" s="181">
        <v>27886128275456</v>
      </c>
      <c r="H154" s="182">
        <v>2</v>
      </c>
      <c r="I154" s="183" t="s">
        <v>341</v>
      </c>
      <c r="J154" s="184">
        <v>1.9000000000000001E-5</v>
      </c>
      <c r="K154" s="185">
        <v>1.5200000000000001E-4</v>
      </c>
      <c r="L154" s="181">
        <v>4462207172608</v>
      </c>
      <c r="M154" s="182">
        <v>0</v>
      </c>
      <c r="N154" s="183" t="s">
        <v>555</v>
      </c>
      <c r="O154" s="184">
        <v>0.36982700000000002</v>
      </c>
      <c r="P154" s="185">
        <v>306.879526</v>
      </c>
      <c r="S154" s="175"/>
    </row>
    <row r="155" spans="1:19" x14ac:dyDescent="0.2">
      <c r="A155" s="172">
        <v>129</v>
      </c>
      <c r="B155" s="181">
        <v>9757981687808</v>
      </c>
      <c r="C155" s="182">
        <v>1</v>
      </c>
      <c r="D155" s="183" t="s">
        <v>529</v>
      </c>
      <c r="E155" s="184">
        <v>0.50723799999999997</v>
      </c>
      <c r="F155" s="185">
        <v>696.25703099999998</v>
      </c>
      <c r="G155" s="181">
        <v>16765517930496</v>
      </c>
      <c r="H155" s="182">
        <v>1</v>
      </c>
      <c r="I155" s="183" t="s">
        <v>539</v>
      </c>
      <c r="J155" s="184">
        <v>0.49911299999999997</v>
      </c>
      <c r="K155" s="185">
        <v>682.74226099999998</v>
      </c>
      <c r="L155" s="181">
        <v>2932067581952</v>
      </c>
      <c r="M155" s="182">
        <v>0</v>
      </c>
      <c r="N155" s="183" t="s">
        <v>556</v>
      </c>
      <c r="O155" s="184">
        <v>0.37482300000000002</v>
      </c>
      <c r="P155" s="185">
        <v>312.89693199999999</v>
      </c>
      <c r="S155" s="175"/>
    </row>
    <row r="156" spans="1:19" x14ac:dyDescent="0.2">
      <c r="A156" s="172">
        <v>130</v>
      </c>
      <c r="B156" s="181">
        <v>2077898792960</v>
      </c>
      <c r="C156" s="182">
        <v>2</v>
      </c>
      <c r="D156" s="183" t="s">
        <v>311</v>
      </c>
      <c r="E156" s="184">
        <v>0</v>
      </c>
      <c r="F156" s="185">
        <v>0</v>
      </c>
      <c r="G156" s="181">
        <v>11621980848128</v>
      </c>
      <c r="H156" s="182">
        <v>2</v>
      </c>
      <c r="I156" s="183" t="s">
        <v>298</v>
      </c>
      <c r="J156" s="184">
        <v>0</v>
      </c>
      <c r="K156" s="185">
        <v>0</v>
      </c>
      <c r="L156" s="181">
        <v>6613004754944</v>
      </c>
      <c r="M156" s="182">
        <v>2</v>
      </c>
      <c r="N156" s="183" t="s">
        <v>321</v>
      </c>
      <c r="O156" s="184">
        <v>2.8E-5</v>
      </c>
      <c r="P156" s="185">
        <v>2.2800000000000001E-4</v>
      </c>
      <c r="S156" s="175"/>
    </row>
    <row r="157" spans="1:19" x14ac:dyDescent="0.2">
      <c r="A157" s="172">
        <v>131</v>
      </c>
      <c r="B157" s="181">
        <v>2746735894528</v>
      </c>
      <c r="C157" s="182">
        <v>2</v>
      </c>
      <c r="D157" s="183" t="s">
        <v>320</v>
      </c>
      <c r="E157" s="184">
        <v>1.7E-5</v>
      </c>
      <c r="F157" s="185">
        <v>1.37E-4</v>
      </c>
      <c r="G157" s="181">
        <v>19669808939008</v>
      </c>
      <c r="H157" s="182">
        <v>2</v>
      </c>
      <c r="I157" s="183" t="s">
        <v>318</v>
      </c>
      <c r="J157" s="184">
        <v>1.5E-5</v>
      </c>
      <c r="K157" s="185">
        <v>1.22E-4</v>
      </c>
      <c r="L157" s="181">
        <v>2737970003968</v>
      </c>
      <c r="M157" s="182">
        <v>1</v>
      </c>
      <c r="N157" s="183" t="s">
        <v>562</v>
      </c>
      <c r="O157" s="184">
        <v>0.50036499999999995</v>
      </c>
      <c r="P157" s="185">
        <v>682.33990400000005</v>
      </c>
      <c r="S157" s="175"/>
    </row>
    <row r="158" spans="1:19" x14ac:dyDescent="0.2">
      <c r="A158" s="172">
        <v>132</v>
      </c>
      <c r="B158" s="181">
        <v>28035836895232</v>
      </c>
      <c r="C158" s="182">
        <v>0</v>
      </c>
      <c r="D158" s="183" t="s">
        <v>542</v>
      </c>
      <c r="E158" s="184">
        <v>0.373998</v>
      </c>
      <c r="F158" s="185">
        <v>312.03009200000002</v>
      </c>
      <c r="G158" s="181">
        <v>30721613611008</v>
      </c>
      <c r="H158" s="182">
        <v>1</v>
      </c>
      <c r="I158" s="183" t="s">
        <v>552</v>
      </c>
      <c r="J158" s="184">
        <v>0.50343099999999996</v>
      </c>
      <c r="K158" s="185">
        <v>691.89083500000004</v>
      </c>
      <c r="L158" s="181">
        <v>166235750400</v>
      </c>
      <c r="M158" s="182">
        <v>2</v>
      </c>
      <c r="N158" s="183" t="s">
        <v>304</v>
      </c>
      <c r="O158" s="184">
        <v>3.6000000000000001E-5</v>
      </c>
      <c r="P158" s="185">
        <v>2.8899999999999998E-4</v>
      </c>
      <c r="S158" s="175"/>
    </row>
    <row r="159" spans="1:19" x14ac:dyDescent="0.2">
      <c r="A159" s="172">
        <v>133</v>
      </c>
      <c r="B159" s="181">
        <v>1360668631040</v>
      </c>
      <c r="C159" s="182">
        <v>0</v>
      </c>
      <c r="D159" s="183" t="s">
        <v>543</v>
      </c>
      <c r="E159" s="184">
        <v>0.37385000000000002</v>
      </c>
      <c r="F159" s="185">
        <v>311.38910499999997</v>
      </c>
      <c r="G159" s="181">
        <v>9299212132352</v>
      </c>
      <c r="H159" s="182">
        <v>2</v>
      </c>
      <c r="I159" s="183" t="s">
        <v>311</v>
      </c>
      <c r="J159" s="184">
        <v>3.0000000000000001E-6</v>
      </c>
      <c r="K159" s="185">
        <v>3.0000000000000001E-5</v>
      </c>
      <c r="L159" s="181">
        <v>5018634199040</v>
      </c>
      <c r="M159" s="182">
        <v>0</v>
      </c>
      <c r="N159" s="183" t="s">
        <v>563</v>
      </c>
      <c r="O159" s="184">
        <v>0.37251200000000001</v>
      </c>
      <c r="P159" s="185">
        <v>310.003713</v>
      </c>
      <c r="S159" s="175"/>
    </row>
    <row r="160" spans="1:19" x14ac:dyDescent="0.2">
      <c r="A160" s="172">
        <v>134</v>
      </c>
      <c r="B160" s="181">
        <v>29619826925568</v>
      </c>
      <c r="C160" s="182">
        <v>2</v>
      </c>
      <c r="D160" s="183" t="s">
        <v>321</v>
      </c>
      <c r="E160" s="184">
        <v>1.7E-5</v>
      </c>
      <c r="F160" s="185">
        <v>1.37E-4</v>
      </c>
      <c r="G160" s="181">
        <v>9642560569344</v>
      </c>
      <c r="H160" s="182">
        <v>2</v>
      </c>
      <c r="I160" s="183" t="s">
        <v>297</v>
      </c>
      <c r="J160" s="184">
        <v>2.4000000000000001E-5</v>
      </c>
      <c r="K160" s="185">
        <v>1.9799999999999999E-4</v>
      </c>
      <c r="L160" s="181">
        <v>374262063104</v>
      </c>
      <c r="M160" s="182">
        <v>0</v>
      </c>
      <c r="N160" s="183" t="s">
        <v>569</v>
      </c>
      <c r="O160" s="184">
        <v>0.37129600000000001</v>
      </c>
      <c r="P160" s="185">
        <v>308.47658699999999</v>
      </c>
      <c r="S160" s="175"/>
    </row>
    <row r="161" spans="1:19" x14ac:dyDescent="0.2">
      <c r="A161" s="172">
        <v>135</v>
      </c>
      <c r="B161" s="181">
        <v>2193663893504</v>
      </c>
      <c r="C161" s="182">
        <v>1</v>
      </c>
      <c r="D161" s="183" t="s">
        <v>545</v>
      </c>
      <c r="E161" s="184">
        <v>0.50254200000000004</v>
      </c>
      <c r="F161" s="185">
        <v>690.70786399999997</v>
      </c>
      <c r="G161" s="181">
        <v>21659891056640</v>
      </c>
      <c r="H161" s="182">
        <v>0</v>
      </c>
      <c r="I161" s="183" t="s">
        <v>557</v>
      </c>
      <c r="J161" s="184">
        <v>0.37586000000000003</v>
      </c>
      <c r="K161" s="185">
        <v>314.08703200000002</v>
      </c>
      <c r="L161" s="181">
        <v>2273814814720</v>
      </c>
      <c r="M161" s="182">
        <v>2</v>
      </c>
      <c r="N161" s="183" t="s">
        <v>341</v>
      </c>
      <c r="O161" s="184">
        <v>0</v>
      </c>
      <c r="P161" s="185">
        <v>0</v>
      </c>
      <c r="S161" s="175"/>
    </row>
    <row r="162" spans="1:19" x14ac:dyDescent="0.2">
      <c r="A162" s="172">
        <v>136</v>
      </c>
      <c r="B162" s="181">
        <v>5191024574464</v>
      </c>
      <c r="C162" s="182">
        <v>2</v>
      </c>
      <c r="D162" s="183" t="s">
        <v>214</v>
      </c>
      <c r="E162" s="184">
        <v>1.1E-5</v>
      </c>
      <c r="F162" s="185">
        <v>9.1000000000000003E-5</v>
      </c>
      <c r="G162" s="181">
        <v>871761567744</v>
      </c>
      <c r="H162" s="182">
        <v>0</v>
      </c>
      <c r="I162" s="183" t="s">
        <v>558</v>
      </c>
      <c r="J162" s="184">
        <v>0.37687599999999999</v>
      </c>
      <c r="K162" s="185">
        <v>315.48351000000002</v>
      </c>
      <c r="L162" s="181">
        <v>3061622087680</v>
      </c>
      <c r="M162" s="182">
        <v>0</v>
      </c>
      <c r="N162" s="183" t="s">
        <v>572</v>
      </c>
      <c r="O162" s="184">
        <v>0.37699500000000002</v>
      </c>
      <c r="P162" s="185">
        <v>315.82443999999998</v>
      </c>
      <c r="S162" s="175"/>
    </row>
    <row r="163" spans="1:19" x14ac:dyDescent="0.2">
      <c r="A163" s="172">
        <v>137</v>
      </c>
      <c r="B163" s="181">
        <v>8624056426496</v>
      </c>
      <c r="C163" s="182">
        <v>0</v>
      </c>
      <c r="D163" s="183" t="s">
        <v>546</v>
      </c>
      <c r="E163" s="184">
        <v>0.37125599999999997</v>
      </c>
      <c r="F163" s="185">
        <v>309.125584</v>
      </c>
      <c r="G163" s="181">
        <v>27695447236608</v>
      </c>
      <c r="H163" s="182">
        <v>2</v>
      </c>
      <c r="I163" s="183" t="s">
        <v>318</v>
      </c>
      <c r="J163" s="184">
        <v>1.1E-5</v>
      </c>
      <c r="K163" s="185">
        <v>9.1000000000000003E-5</v>
      </c>
      <c r="L163" s="181">
        <v>4022272991232</v>
      </c>
      <c r="M163" s="182">
        <v>2</v>
      </c>
      <c r="N163" s="183" t="s">
        <v>297</v>
      </c>
      <c r="O163" s="184">
        <v>2.0999999999999999E-5</v>
      </c>
      <c r="P163" s="185">
        <v>1.6699999999999999E-4</v>
      </c>
      <c r="S163" s="175"/>
    </row>
    <row r="164" spans="1:19" x14ac:dyDescent="0.2">
      <c r="A164" s="172">
        <v>138</v>
      </c>
      <c r="B164" s="181">
        <v>10370611560448</v>
      </c>
      <c r="C164" s="182">
        <v>1</v>
      </c>
      <c r="D164" s="183" t="s">
        <v>547</v>
      </c>
      <c r="E164" s="184">
        <v>0.50470400000000004</v>
      </c>
      <c r="F164" s="185">
        <v>689.51247599999999</v>
      </c>
      <c r="G164" s="181">
        <v>26613588402176</v>
      </c>
      <c r="H164" s="182">
        <v>0</v>
      </c>
      <c r="I164" s="183" t="s">
        <v>559</v>
      </c>
      <c r="J164" s="184">
        <v>0.37220700000000001</v>
      </c>
      <c r="K164" s="185">
        <v>310.00084900000002</v>
      </c>
      <c r="L164" s="181">
        <v>3924235952128</v>
      </c>
      <c r="M164" s="182">
        <v>0</v>
      </c>
      <c r="N164" s="183" t="s">
        <v>578</v>
      </c>
      <c r="O164" s="184">
        <v>0.37482500000000002</v>
      </c>
      <c r="P164" s="185">
        <v>313.11537099999998</v>
      </c>
      <c r="S164" s="175"/>
    </row>
    <row r="165" spans="1:19" x14ac:dyDescent="0.2">
      <c r="A165" s="172">
        <v>139</v>
      </c>
      <c r="B165" s="181">
        <v>17119388483584</v>
      </c>
      <c r="C165" s="182">
        <v>0</v>
      </c>
      <c r="D165" s="183" t="s">
        <v>548</v>
      </c>
      <c r="E165" s="184">
        <v>0.37136200000000003</v>
      </c>
      <c r="F165" s="185">
        <v>308.71886799999999</v>
      </c>
      <c r="G165" s="181">
        <v>27287814078464</v>
      </c>
      <c r="H165" s="182">
        <v>1</v>
      </c>
      <c r="I165" s="183" t="s">
        <v>560</v>
      </c>
      <c r="J165" s="184">
        <v>0.50846100000000005</v>
      </c>
      <c r="K165" s="185">
        <v>697.43666199999996</v>
      </c>
      <c r="L165" s="181">
        <v>5842166226944</v>
      </c>
      <c r="M165" s="182">
        <v>0</v>
      </c>
      <c r="N165" s="183" t="s">
        <v>579</v>
      </c>
      <c r="O165" s="184">
        <v>0.376724</v>
      </c>
      <c r="P165" s="185">
        <v>314.92814800000002</v>
      </c>
      <c r="S165" s="175"/>
    </row>
    <row r="166" spans="1:19" x14ac:dyDescent="0.2">
      <c r="A166" s="172">
        <v>140</v>
      </c>
      <c r="B166" s="181">
        <v>25238787457024</v>
      </c>
      <c r="C166" s="182">
        <v>2</v>
      </c>
      <c r="D166" s="183" t="s">
        <v>214</v>
      </c>
      <c r="E166" s="184">
        <v>0</v>
      </c>
      <c r="F166" s="185">
        <v>0</v>
      </c>
      <c r="G166" s="181">
        <v>7385714057216</v>
      </c>
      <c r="H166" s="182">
        <v>0</v>
      </c>
      <c r="I166" s="183" t="s">
        <v>561</v>
      </c>
      <c r="J166" s="184">
        <v>0.37538700000000003</v>
      </c>
      <c r="K166" s="185">
        <v>313.06083999999998</v>
      </c>
      <c r="L166" s="181">
        <v>2430082367488</v>
      </c>
      <c r="M166" s="182">
        <v>2</v>
      </c>
      <c r="N166" s="183" t="s">
        <v>321</v>
      </c>
      <c r="O166" s="184">
        <v>1.7E-5</v>
      </c>
      <c r="P166" s="185">
        <v>1.37E-4</v>
      </c>
      <c r="S166" s="175"/>
    </row>
    <row r="167" spans="1:19" x14ac:dyDescent="0.2">
      <c r="A167" s="172">
        <v>141</v>
      </c>
      <c r="B167" s="181">
        <v>24251539709952</v>
      </c>
      <c r="C167" s="182">
        <v>1</v>
      </c>
      <c r="D167" s="183" t="s">
        <v>550</v>
      </c>
      <c r="E167" s="184">
        <v>0.50103600000000004</v>
      </c>
      <c r="F167" s="185">
        <v>687.40464899999995</v>
      </c>
      <c r="G167" s="181">
        <v>19629621542912</v>
      </c>
      <c r="H167" s="182">
        <v>0</v>
      </c>
      <c r="I167" s="183" t="s">
        <v>566</v>
      </c>
      <c r="J167" s="184">
        <v>0.37349199999999999</v>
      </c>
      <c r="K167" s="185">
        <v>311.259818</v>
      </c>
      <c r="L167" s="181">
        <v>2667246108672</v>
      </c>
      <c r="M167" s="182">
        <v>2</v>
      </c>
      <c r="N167" s="183" t="s">
        <v>318</v>
      </c>
      <c r="O167" s="184">
        <v>6.9999999999999999E-6</v>
      </c>
      <c r="P167" s="185">
        <v>6.0999999999999999E-5</v>
      </c>
      <c r="S167" s="175"/>
    </row>
    <row r="168" spans="1:19" x14ac:dyDescent="0.2">
      <c r="A168" s="172">
        <v>142</v>
      </c>
      <c r="B168" s="181">
        <v>23764926971904</v>
      </c>
      <c r="C168" s="182">
        <v>0</v>
      </c>
      <c r="D168" s="183" t="s">
        <v>551</v>
      </c>
      <c r="E168" s="184">
        <v>0.37668600000000002</v>
      </c>
      <c r="F168" s="185">
        <v>315.52964500000002</v>
      </c>
      <c r="G168" s="181">
        <v>23944933670912</v>
      </c>
      <c r="H168" s="182">
        <v>2</v>
      </c>
      <c r="I168" s="183" t="s">
        <v>297</v>
      </c>
      <c r="J168" s="184">
        <v>9.9999999999999995E-7</v>
      </c>
      <c r="K168" s="185">
        <v>1.5E-5</v>
      </c>
      <c r="L168" s="181">
        <v>515875495936</v>
      </c>
      <c r="M168" s="182">
        <v>2</v>
      </c>
      <c r="N168" s="183" t="s">
        <v>321</v>
      </c>
      <c r="O168" s="184">
        <v>9.9999999999999995E-7</v>
      </c>
      <c r="P168" s="185">
        <v>1.5E-5</v>
      </c>
      <c r="S168" s="175"/>
    </row>
    <row r="169" spans="1:19" x14ac:dyDescent="0.2">
      <c r="A169" s="172">
        <v>143</v>
      </c>
      <c r="B169" s="181">
        <v>19522759598080</v>
      </c>
      <c r="C169" s="182">
        <v>1</v>
      </c>
      <c r="D169" s="183" t="s">
        <v>553</v>
      </c>
      <c r="E169" s="184">
        <v>0.50448300000000001</v>
      </c>
      <c r="F169" s="185">
        <v>692.12056199999995</v>
      </c>
      <c r="G169" s="181">
        <v>9741840015360</v>
      </c>
      <c r="H169" s="182">
        <v>1</v>
      </c>
      <c r="I169" s="183" t="s">
        <v>570</v>
      </c>
      <c r="J169" s="184">
        <v>0.50689700000000004</v>
      </c>
      <c r="K169" s="185">
        <v>692.53442199999995</v>
      </c>
      <c r="L169" s="181">
        <v>1039264858112</v>
      </c>
      <c r="M169" s="182">
        <v>0</v>
      </c>
      <c r="N169" s="183" t="s">
        <v>583</v>
      </c>
      <c r="O169" s="184">
        <v>0.37443700000000002</v>
      </c>
      <c r="P169" s="185">
        <v>312.36593499999998</v>
      </c>
      <c r="S169" s="175"/>
    </row>
    <row r="170" spans="1:19" x14ac:dyDescent="0.2">
      <c r="A170" s="172">
        <v>144</v>
      </c>
      <c r="B170" s="181">
        <v>1496995446784</v>
      </c>
      <c r="C170" s="182">
        <v>0</v>
      </c>
      <c r="D170" s="183" t="s">
        <v>554</v>
      </c>
      <c r="E170" s="184">
        <v>0.37144300000000002</v>
      </c>
      <c r="F170" s="185">
        <v>307.99559499999998</v>
      </c>
      <c r="G170" s="181">
        <v>14239253413888</v>
      </c>
      <c r="H170" s="182">
        <v>0</v>
      </c>
      <c r="I170" s="183" t="s">
        <v>574</v>
      </c>
      <c r="J170" s="184">
        <v>0.372363</v>
      </c>
      <c r="K170" s="185">
        <v>310.29667799999999</v>
      </c>
      <c r="L170" s="181">
        <v>5889717313536</v>
      </c>
      <c r="M170" s="182">
        <v>1</v>
      </c>
      <c r="N170" s="183" t="s">
        <v>585</v>
      </c>
      <c r="O170" s="184">
        <v>0.50658999999999998</v>
      </c>
      <c r="P170" s="185">
        <v>695.91010200000005</v>
      </c>
      <c r="S170" s="175"/>
    </row>
    <row r="171" spans="1:19" x14ac:dyDescent="0.2">
      <c r="A171" s="172">
        <v>145</v>
      </c>
      <c r="B171" s="181">
        <v>7589076901888</v>
      </c>
      <c r="C171" s="182">
        <v>2</v>
      </c>
      <c r="D171" s="183" t="s">
        <v>214</v>
      </c>
      <c r="E171" s="184">
        <v>6.9999999999999999E-6</v>
      </c>
      <c r="F171" s="185">
        <v>6.0999999999999999E-5</v>
      </c>
      <c r="G171" s="181">
        <v>18244140711936</v>
      </c>
      <c r="H171" s="182">
        <v>2</v>
      </c>
      <c r="I171" s="183" t="s">
        <v>341</v>
      </c>
      <c r="J171" s="184">
        <v>0</v>
      </c>
      <c r="K171" s="185">
        <v>0</v>
      </c>
      <c r="L171" s="181">
        <v>3228509765632</v>
      </c>
      <c r="M171" s="182">
        <v>2</v>
      </c>
      <c r="N171" s="183" t="s">
        <v>214</v>
      </c>
      <c r="O171" s="184">
        <v>1.1E-5</v>
      </c>
      <c r="P171" s="185">
        <v>9.1000000000000003E-5</v>
      </c>
      <c r="S171" s="175"/>
    </row>
    <row r="172" spans="1:19" x14ac:dyDescent="0.2">
      <c r="A172" s="172">
        <v>146</v>
      </c>
      <c r="B172" s="181">
        <v>4138555121664</v>
      </c>
      <c r="C172" s="182">
        <v>2</v>
      </c>
      <c r="D172" s="183" t="s">
        <v>352</v>
      </c>
      <c r="E172" s="184">
        <v>0</v>
      </c>
      <c r="F172" s="185">
        <v>0</v>
      </c>
      <c r="G172" s="181">
        <v>26887174995968</v>
      </c>
      <c r="H172" s="182">
        <v>0</v>
      </c>
      <c r="I172" s="183" t="s">
        <v>575</v>
      </c>
      <c r="J172" s="184">
        <v>0.37392199999999998</v>
      </c>
      <c r="K172" s="185">
        <v>311.42471599999999</v>
      </c>
      <c r="L172" s="181">
        <v>1938206564352</v>
      </c>
      <c r="M172" s="182">
        <v>1</v>
      </c>
      <c r="N172" s="183" t="s">
        <v>586</v>
      </c>
      <c r="O172" s="184">
        <v>0.50372499999999998</v>
      </c>
      <c r="P172" s="185">
        <v>685.027423</v>
      </c>
      <c r="S172" s="175"/>
    </row>
    <row r="173" spans="1:19" x14ac:dyDescent="0.2">
      <c r="A173" s="172">
        <v>147</v>
      </c>
      <c r="B173" s="181">
        <v>18371081748480</v>
      </c>
      <c r="C173" s="182">
        <v>2</v>
      </c>
      <c r="D173" s="183" t="s">
        <v>304</v>
      </c>
      <c r="E173" s="184">
        <v>2.4000000000000001E-5</v>
      </c>
      <c r="F173" s="185">
        <v>1.9799999999999999E-4</v>
      </c>
      <c r="G173" s="181">
        <v>15269053718528</v>
      </c>
      <c r="H173" s="182">
        <v>2</v>
      </c>
      <c r="I173" s="183" t="s">
        <v>298</v>
      </c>
      <c r="J173" s="184">
        <v>1.5E-5</v>
      </c>
      <c r="K173" s="185">
        <v>1.22E-4</v>
      </c>
      <c r="L173" s="181">
        <v>3426999861248</v>
      </c>
      <c r="M173" s="182">
        <v>0</v>
      </c>
      <c r="N173" s="183" t="s">
        <v>588</v>
      </c>
      <c r="O173" s="184">
        <v>0.37621100000000002</v>
      </c>
      <c r="P173" s="185">
        <v>314.89874800000001</v>
      </c>
      <c r="S173" s="175"/>
    </row>
    <row r="174" spans="1:19" x14ac:dyDescent="0.2">
      <c r="A174" s="172">
        <v>148</v>
      </c>
      <c r="B174" s="181">
        <v>26057382141952</v>
      </c>
      <c r="C174" s="182">
        <v>0</v>
      </c>
      <c r="D174" s="183" t="s">
        <v>564</v>
      </c>
      <c r="E174" s="184">
        <v>0.37239100000000003</v>
      </c>
      <c r="F174" s="185">
        <v>309.73324300000002</v>
      </c>
      <c r="G174" s="181">
        <v>30285044187136</v>
      </c>
      <c r="H174" s="182">
        <v>2</v>
      </c>
      <c r="I174" s="183" t="s">
        <v>299</v>
      </c>
      <c r="J174" s="184">
        <v>1.2999999999999999E-5</v>
      </c>
      <c r="K174" s="185">
        <v>1.06E-4</v>
      </c>
      <c r="L174" s="181">
        <v>4849563303936</v>
      </c>
      <c r="M174" s="182">
        <v>2</v>
      </c>
      <c r="N174" s="183" t="s">
        <v>299</v>
      </c>
      <c r="O174" s="184">
        <v>1.7E-5</v>
      </c>
      <c r="P174" s="185">
        <v>1.37E-4</v>
      </c>
      <c r="S174" s="175"/>
    </row>
    <row r="175" spans="1:19" x14ac:dyDescent="0.2">
      <c r="A175" s="172">
        <v>149</v>
      </c>
      <c r="B175" s="181">
        <v>30491011284992</v>
      </c>
      <c r="C175" s="182">
        <v>1</v>
      </c>
      <c r="D175" s="183" t="s">
        <v>565</v>
      </c>
      <c r="E175" s="184">
        <v>0.50364500000000001</v>
      </c>
      <c r="F175" s="185">
        <v>692.48486700000001</v>
      </c>
      <c r="G175" s="181">
        <v>11922940895232</v>
      </c>
      <c r="H175" s="182">
        <v>1</v>
      </c>
      <c r="I175" s="183" t="s">
        <v>581</v>
      </c>
      <c r="J175" s="184">
        <v>0.49968099999999999</v>
      </c>
      <c r="K175" s="185">
        <v>674.96179099999995</v>
      </c>
      <c r="L175" s="181">
        <v>5677244866560</v>
      </c>
      <c r="M175" s="182">
        <v>1</v>
      </c>
      <c r="N175" s="183" t="s">
        <v>590</v>
      </c>
      <c r="O175" s="184">
        <v>0.50290100000000004</v>
      </c>
      <c r="P175" s="185">
        <v>682.82278099999996</v>
      </c>
      <c r="S175" s="175"/>
    </row>
    <row r="176" spans="1:19" x14ac:dyDescent="0.2">
      <c r="A176" s="172">
        <v>150</v>
      </c>
      <c r="B176" s="181">
        <v>11683412246528</v>
      </c>
      <c r="C176" s="182">
        <v>0</v>
      </c>
      <c r="D176" s="183" t="s">
        <v>567</v>
      </c>
      <c r="E176" s="184">
        <v>0.374527</v>
      </c>
      <c r="F176" s="185">
        <v>312.79680300000001</v>
      </c>
      <c r="G176" s="181">
        <v>9863035322368</v>
      </c>
      <c r="H176" s="182">
        <v>0</v>
      </c>
      <c r="I176" s="183" t="s">
        <v>582</v>
      </c>
      <c r="J176" s="184">
        <v>0.37354900000000002</v>
      </c>
      <c r="K176" s="185">
        <v>311.43856499999998</v>
      </c>
      <c r="L176" s="181">
        <v>280940339200</v>
      </c>
      <c r="M176" s="182">
        <v>0</v>
      </c>
      <c r="N176" s="183" t="s">
        <v>593</v>
      </c>
      <c r="O176" s="184">
        <v>0.37258999999999998</v>
      </c>
      <c r="P176" s="185">
        <v>309.94650799999999</v>
      </c>
      <c r="S176" s="175"/>
    </row>
    <row r="177" spans="1:19" x14ac:dyDescent="0.2">
      <c r="A177" s="172">
        <v>151</v>
      </c>
      <c r="B177" s="181">
        <v>25422867619840</v>
      </c>
      <c r="C177" s="182">
        <v>1</v>
      </c>
      <c r="D177" s="183" t="s">
        <v>568</v>
      </c>
      <c r="E177" s="184">
        <v>0.496527</v>
      </c>
      <c r="F177" s="185">
        <v>674.61489099999994</v>
      </c>
      <c r="G177" s="181">
        <v>19247197347840</v>
      </c>
      <c r="H177" s="182">
        <v>2</v>
      </c>
      <c r="I177" s="183" t="s">
        <v>298</v>
      </c>
      <c r="J177" s="184">
        <v>2.1999999999999999E-5</v>
      </c>
      <c r="K177" s="185">
        <v>1.83E-4</v>
      </c>
      <c r="L177" s="181">
        <v>5052647284736</v>
      </c>
      <c r="M177" s="182">
        <v>0</v>
      </c>
      <c r="N177" s="183" t="s">
        <v>601</v>
      </c>
      <c r="O177" s="184">
        <v>0.37748900000000002</v>
      </c>
      <c r="P177" s="185">
        <v>315.95939900000002</v>
      </c>
      <c r="S177" s="175"/>
    </row>
    <row r="178" spans="1:19" x14ac:dyDescent="0.2">
      <c r="A178" s="172">
        <v>152</v>
      </c>
      <c r="B178" s="181">
        <v>28837929230336</v>
      </c>
      <c r="C178" s="182">
        <v>2</v>
      </c>
      <c r="D178" s="183" t="s">
        <v>318</v>
      </c>
      <c r="E178" s="184">
        <v>0</v>
      </c>
      <c r="F178" s="185">
        <v>0</v>
      </c>
      <c r="G178" s="181">
        <v>6779589050368</v>
      </c>
      <c r="H178" s="182">
        <v>1</v>
      </c>
      <c r="I178" s="183" t="s">
        <v>587</v>
      </c>
      <c r="J178" s="184">
        <v>0.494143</v>
      </c>
      <c r="K178" s="185">
        <v>673.31647899999996</v>
      </c>
      <c r="L178" s="181">
        <v>506975870976</v>
      </c>
      <c r="M178" s="182">
        <v>2</v>
      </c>
      <c r="N178" s="183" t="s">
        <v>321</v>
      </c>
      <c r="O178" s="184">
        <v>1.7E-5</v>
      </c>
      <c r="P178" s="185">
        <v>1.37E-4</v>
      </c>
      <c r="S178" s="175"/>
    </row>
    <row r="179" spans="1:19" x14ac:dyDescent="0.2">
      <c r="A179" s="172">
        <v>153</v>
      </c>
      <c r="B179" s="181">
        <v>26355314892800</v>
      </c>
      <c r="C179" s="182">
        <v>2</v>
      </c>
      <c r="D179" s="183" t="s">
        <v>325</v>
      </c>
      <c r="E179" s="184">
        <v>1.2999999999999999E-5</v>
      </c>
      <c r="F179" s="185">
        <v>1.06E-4</v>
      </c>
      <c r="G179" s="181">
        <v>4070449315840</v>
      </c>
      <c r="H179" s="182">
        <v>1</v>
      </c>
      <c r="I179" s="183" t="s">
        <v>591</v>
      </c>
      <c r="J179" s="184">
        <v>0.49029099999999998</v>
      </c>
      <c r="K179" s="185">
        <v>660.93646899999999</v>
      </c>
      <c r="L179" s="181">
        <v>5137269424128</v>
      </c>
      <c r="M179" s="182">
        <v>2</v>
      </c>
      <c r="N179" s="183" t="s">
        <v>364</v>
      </c>
      <c r="O179" s="184">
        <v>2.4000000000000001E-5</v>
      </c>
      <c r="P179" s="185">
        <v>1.9799999999999999E-4</v>
      </c>
      <c r="S179" s="175"/>
    </row>
    <row r="180" spans="1:19" x14ac:dyDescent="0.2">
      <c r="A180" s="172">
        <v>154</v>
      </c>
      <c r="B180" s="181">
        <v>18027844354048</v>
      </c>
      <c r="C180" s="182">
        <v>0</v>
      </c>
      <c r="D180" s="183" t="s">
        <v>571</v>
      </c>
      <c r="E180" s="184">
        <v>0.37581700000000001</v>
      </c>
      <c r="F180" s="185">
        <v>314.47202700000003</v>
      </c>
      <c r="G180" s="181">
        <v>22469994774528</v>
      </c>
      <c r="H180" s="182">
        <v>1</v>
      </c>
      <c r="I180" s="183" t="s">
        <v>592</v>
      </c>
      <c r="J180" s="184">
        <v>0.50144900000000003</v>
      </c>
      <c r="K180" s="185">
        <v>683.86225899999999</v>
      </c>
      <c r="L180" s="181">
        <v>4374235136000</v>
      </c>
      <c r="M180" s="182">
        <v>2</v>
      </c>
      <c r="N180" s="183" t="s">
        <v>321</v>
      </c>
      <c r="O180" s="184">
        <v>3.1999999999999999E-5</v>
      </c>
      <c r="P180" s="185">
        <v>2.5900000000000001E-4</v>
      </c>
      <c r="S180" s="175"/>
    </row>
    <row r="181" spans="1:19" x14ac:dyDescent="0.2">
      <c r="A181" s="172">
        <v>155</v>
      </c>
      <c r="B181" s="181">
        <v>12496947003392</v>
      </c>
      <c r="C181" s="182">
        <v>1</v>
      </c>
      <c r="D181" s="183" t="s">
        <v>573</v>
      </c>
      <c r="E181" s="184">
        <v>0.49762400000000001</v>
      </c>
      <c r="F181" s="185">
        <v>678.91740000000004</v>
      </c>
      <c r="G181" s="181">
        <v>22064242581504</v>
      </c>
      <c r="H181" s="182">
        <v>2</v>
      </c>
      <c r="I181" s="183" t="s">
        <v>352</v>
      </c>
      <c r="J181" s="184">
        <v>2.1999999999999999E-5</v>
      </c>
      <c r="K181" s="185">
        <v>1.83E-4</v>
      </c>
      <c r="L181" s="181">
        <v>2276693860352</v>
      </c>
      <c r="M181" s="182">
        <v>0</v>
      </c>
      <c r="N181" s="183" t="s">
        <v>605</v>
      </c>
      <c r="O181" s="184">
        <v>0.37258999999999998</v>
      </c>
      <c r="P181" s="185">
        <v>309.83963299999999</v>
      </c>
      <c r="S181" s="175"/>
    </row>
    <row r="182" spans="1:19" x14ac:dyDescent="0.2">
      <c r="A182" s="172">
        <v>156</v>
      </c>
      <c r="B182" s="181">
        <v>27948217491456</v>
      </c>
      <c r="C182" s="182">
        <v>2</v>
      </c>
      <c r="D182" s="183" t="s">
        <v>320</v>
      </c>
      <c r="E182" s="184">
        <v>5.0000000000000004E-6</v>
      </c>
      <c r="F182" s="185">
        <v>4.5000000000000003E-5</v>
      </c>
      <c r="G182" s="181">
        <v>17309650837504</v>
      </c>
      <c r="H182" s="182">
        <v>2</v>
      </c>
      <c r="I182" s="183" t="s">
        <v>321</v>
      </c>
      <c r="J182" s="184">
        <v>9.9999999999999995E-7</v>
      </c>
      <c r="K182" s="185">
        <v>1.5E-5</v>
      </c>
      <c r="L182" s="181">
        <v>6545148706816</v>
      </c>
      <c r="M182" s="182">
        <v>0</v>
      </c>
      <c r="N182" s="183" t="s">
        <v>607</v>
      </c>
      <c r="O182" s="184">
        <v>0.37250800000000001</v>
      </c>
      <c r="P182" s="185">
        <v>310.13240500000001</v>
      </c>
      <c r="S182" s="175"/>
    </row>
    <row r="183" spans="1:19" x14ac:dyDescent="0.2">
      <c r="A183" s="172">
        <v>157</v>
      </c>
      <c r="B183" s="181">
        <v>18254960623616</v>
      </c>
      <c r="C183" s="182">
        <v>2</v>
      </c>
      <c r="D183" s="183" t="s">
        <v>364</v>
      </c>
      <c r="E183" s="184">
        <v>1.2999999999999999E-5</v>
      </c>
      <c r="F183" s="185">
        <v>1.06E-4</v>
      </c>
      <c r="G183" s="181">
        <v>5200774242304</v>
      </c>
      <c r="H183" s="182">
        <v>1</v>
      </c>
      <c r="I183" s="183" t="s">
        <v>595</v>
      </c>
      <c r="J183" s="184">
        <v>0.50974200000000003</v>
      </c>
      <c r="K183" s="185">
        <v>698.94283700000005</v>
      </c>
      <c r="L183" s="181">
        <v>667978252288</v>
      </c>
      <c r="M183" s="182">
        <v>2</v>
      </c>
      <c r="N183" s="183" t="s">
        <v>299</v>
      </c>
      <c r="O183" s="184">
        <v>2.0999999999999999E-5</v>
      </c>
      <c r="P183" s="185">
        <v>1.6699999999999999E-4</v>
      </c>
      <c r="S183" s="175"/>
    </row>
    <row r="184" spans="1:19" x14ac:dyDescent="0.2">
      <c r="A184" s="172">
        <v>158</v>
      </c>
      <c r="B184" s="181">
        <v>29338544922624</v>
      </c>
      <c r="C184" s="182">
        <v>0</v>
      </c>
      <c r="D184" s="183" t="s">
        <v>576</v>
      </c>
      <c r="E184" s="184">
        <v>0.375245</v>
      </c>
      <c r="F184" s="185">
        <v>313.52809000000002</v>
      </c>
      <c r="G184" s="181">
        <v>18951269572608</v>
      </c>
      <c r="H184" s="182">
        <v>2</v>
      </c>
      <c r="I184" s="183" t="s">
        <v>300</v>
      </c>
      <c r="J184" s="184">
        <v>1.1E-5</v>
      </c>
      <c r="K184" s="185">
        <v>9.1000000000000003E-5</v>
      </c>
      <c r="L184" s="181">
        <v>4299261501440</v>
      </c>
      <c r="M184" s="182">
        <v>0</v>
      </c>
      <c r="N184" s="183" t="s">
        <v>609</v>
      </c>
      <c r="O184" s="184">
        <v>0.37971100000000002</v>
      </c>
      <c r="P184" s="185">
        <v>319.13154400000002</v>
      </c>
      <c r="S184" s="175"/>
    </row>
    <row r="185" spans="1:19" x14ac:dyDescent="0.2">
      <c r="A185" s="172">
        <v>159</v>
      </c>
      <c r="B185" s="181">
        <v>24429805658112</v>
      </c>
      <c r="C185" s="182">
        <v>0</v>
      </c>
      <c r="D185" s="183" t="s">
        <v>577</v>
      </c>
      <c r="E185" s="184">
        <v>0.37280200000000002</v>
      </c>
      <c r="F185" s="185">
        <v>310.68423999999999</v>
      </c>
      <c r="G185" s="181">
        <v>20301050920960</v>
      </c>
      <c r="H185" s="182">
        <v>0</v>
      </c>
      <c r="I185" s="183" t="s">
        <v>596</v>
      </c>
      <c r="J185" s="184">
        <v>0.37113699999999999</v>
      </c>
      <c r="K185" s="185">
        <v>309.054259</v>
      </c>
      <c r="L185" s="181">
        <v>1733005139968</v>
      </c>
      <c r="M185" s="182">
        <v>2</v>
      </c>
      <c r="N185" s="183" t="s">
        <v>298</v>
      </c>
      <c r="O185" s="184">
        <v>2.5999999999999998E-5</v>
      </c>
      <c r="P185" s="185">
        <v>2.13E-4</v>
      </c>
      <c r="S185" s="175"/>
    </row>
    <row r="186" spans="1:19" x14ac:dyDescent="0.2">
      <c r="A186" s="172">
        <v>160</v>
      </c>
      <c r="B186" s="181">
        <v>19243982217216</v>
      </c>
      <c r="C186" s="182">
        <v>2</v>
      </c>
      <c r="D186" s="183" t="s">
        <v>214</v>
      </c>
      <c r="E186" s="184">
        <v>3.8000000000000002E-5</v>
      </c>
      <c r="F186" s="185">
        <v>3.0499999999999999E-4</v>
      </c>
      <c r="G186" s="181">
        <v>22073008939008</v>
      </c>
      <c r="H186" s="182">
        <v>0</v>
      </c>
      <c r="I186" s="183" t="s">
        <v>597</v>
      </c>
      <c r="J186" s="184">
        <v>0.37172699999999997</v>
      </c>
      <c r="K186" s="185">
        <v>309.30534899999998</v>
      </c>
      <c r="L186" s="181">
        <v>3495938891776</v>
      </c>
      <c r="M186" s="182">
        <v>1</v>
      </c>
      <c r="N186" s="183" t="s">
        <v>614</v>
      </c>
      <c r="O186" s="184">
        <v>0.50766199999999995</v>
      </c>
      <c r="P186" s="185">
        <v>699.10971500000005</v>
      </c>
      <c r="S186" s="175"/>
    </row>
    <row r="187" spans="1:19" x14ac:dyDescent="0.2">
      <c r="A187" s="172">
        <v>161</v>
      </c>
      <c r="B187" s="181">
        <v>6641632206848</v>
      </c>
      <c r="C187" s="182">
        <v>0</v>
      </c>
      <c r="D187" s="183" t="s">
        <v>580</v>
      </c>
      <c r="E187" s="184">
        <v>0.37309700000000001</v>
      </c>
      <c r="F187" s="185">
        <v>310.78103800000002</v>
      </c>
      <c r="G187" s="181">
        <v>26435345702912</v>
      </c>
      <c r="H187" s="182">
        <v>0</v>
      </c>
      <c r="I187" s="183" t="s">
        <v>598</v>
      </c>
      <c r="J187" s="184">
        <v>0.37461699999999998</v>
      </c>
      <c r="K187" s="185">
        <v>312.54648500000002</v>
      </c>
      <c r="L187" s="181">
        <v>3205631746048</v>
      </c>
      <c r="M187" s="182">
        <v>1</v>
      </c>
      <c r="N187" s="183" t="s">
        <v>618</v>
      </c>
      <c r="O187" s="184">
        <v>0.49443500000000001</v>
      </c>
      <c r="P187" s="185">
        <v>678.01752099999999</v>
      </c>
      <c r="S187" s="175"/>
    </row>
    <row r="188" spans="1:19" x14ac:dyDescent="0.2">
      <c r="A188" s="172">
        <v>162</v>
      </c>
      <c r="B188" s="181">
        <v>30015591153664</v>
      </c>
      <c r="C188" s="182">
        <v>2</v>
      </c>
      <c r="D188" s="183" t="s">
        <v>297</v>
      </c>
      <c r="E188" s="184">
        <v>9.0000000000000002E-6</v>
      </c>
      <c r="F188" s="185">
        <v>7.6000000000000004E-5</v>
      </c>
      <c r="G188" s="181">
        <v>8721565564928</v>
      </c>
      <c r="H188" s="182">
        <v>1</v>
      </c>
      <c r="I188" s="183" t="s">
        <v>599</v>
      </c>
      <c r="J188" s="184">
        <v>0.503691</v>
      </c>
      <c r="K188" s="185">
        <v>686.51508000000001</v>
      </c>
      <c r="L188" s="181">
        <v>1949307060224</v>
      </c>
      <c r="M188" s="182">
        <v>0</v>
      </c>
      <c r="N188" s="183" t="s">
        <v>620</v>
      </c>
      <c r="O188" s="184">
        <v>0.37193300000000001</v>
      </c>
      <c r="P188" s="185">
        <v>308.94657000000001</v>
      </c>
      <c r="S188" s="175"/>
    </row>
    <row r="189" spans="1:19" x14ac:dyDescent="0.2">
      <c r="A189" s="172">
        <v>163</v>
      </c>
      <c r="B189" s="181">
        <v>27959806713856</v>
      </c>
      <c r="C189" s="182">
        <v>1</v>
      </c>
      <c r="D189" s="183" t="s">
        <v>584</v>
      </c>
      <c r="E189" s="184">
        <v>0.50491900000000001</v>
      </c>
      <c r="F189" s="185">
        <v>690.729333</v>
      </c>
      <c r="G189" s="181">
        <v>9084488777728</v>
      </c>
      <c r="H189" s="182">
        <v>0</v>
      </c>
      <c r="I189" s="183" t="s">
        <v>602</v>
      </c>
      <c r="J189" s="184">
        <v>0.374498</v>
      </c>
      <c r="K189" s="185">
        <v>312.56807900000001</v>
      </c>
      <c r="L189" s="181">
        <v>1500971704320</v>
      </c>
      <c r="M189" s="182">
        <v>1</v>
      </c>
      <c r="N189" s="183" t="s">
        <v>621</v>
      </c>
      <c r="O189" s="184">
        <v>0.50101899999999999</v>
      </c>
      <c r="P189" s="185">
        <v>683.40995599999997</v>
      </c>
      <c r="S189" s="175"/>
    </row>
    <row r="190" spans="1:19" x14ac:dyDescent="0.2">
      <c r="A190" s="172">
        <v>164</v>
      </c>
      <c r="B190" s="181">
        <v>2050999386112</v>
      </c>
      <c r="C190" s="182">
        <v>2</v>
      </c>
      <c r="D190" s="183" t="s">
        <v>298</v>
      </c>
      <c r="E190" s="184">
        <v>3.8000000000000002E-5</v>
      </c>
      <c r="F190" s="185">
        <v>3.0499999999999999E-4</v>
      </c>
      <c r="G190" s="181">
        <v>19814471196672</v>
      </c>
      <c r="H190" s="182">
        <v>2</v>
      </c>
      <c r="I190" s="183" t="s">
        <v>318</v>
      </c>
      <c r="J190" s="184">
        <v>1.9000000000000001E-5</v>
      </c>
      <c r="K190" s="185">
        <v>1.5200000000000001E-4</v>
      </c>
      <c r="L190" s="181">
        <v>567921229824</v>
      </c>
      <c r="M190" s="182">
        <v>1</v>
      </c>
      <c r="N190" s="183" t="s">
        <v>622</v>
      </c>
      <c r="O190" s="184">
        <v>0.49369099999999999</v>
      </c>
      <c r="P190" s="185">
        <v>671.43032600000004</v>
      </c>
      <c r="S190" s="175"/>
    </row>
    <row r="191" spans="1:19" x14ac:dyDescent="0.2">
      <c r="A191" s="172">
        <v>165</v>
      </c>
      <c r="B191" s="181">
        <v>10230927884288</v>
      </c>
      <c r="C191" s="182">
        <v>2</v>
      </c>
      <c r="D191" s="183" t="s">
        <v>300</v>
      </c>
      <c r="E191" s="184">
        <v>3.0000000000000001E-6</v>
      </c>
      <c r="F191" s="185">
        <v>3.0000000000000001E-5</v>
      </c>
      <c r="G191" s="181">
        <v>24083206914048</v>
      </c>
      <c r="H191" s="182">
        <v>2</v>
      </c>
      <c r="I191" s="183" t="s">
        <v>298</v>
      </c>
      <c r="J191" s="184">
        <v>1.9000000000000001E-5</v>
      </c>
      <c r="K191" s="185">
        <v>1.5200000000000001E-4</v>
      </c>
      <c r="L191" s="181">
        <v>4939709513728</v>
      </c>
      <c r="M191" s="182">
        <v>1</v>
      </c>
      <c r="N191" s="183" t="s">
        <v>623</v>
      </c>
      <c r="O191" s="184">
        <v>0.49170399999999997</v>
      </c>
      <c r="P191" s="185">
        <v>665.72947899999997</v>
      </c>
      <c r="S191" s="175"/>
    </row>
    <row r="192" spans="1:19" x14ac:dyDescent="0.2">
      <c r="A192" s="172">
        <v>166</v>
      </c>
      <c r="B192" s="181">
        <v>20992237461504</v>
      </c>
      <c r="C192" s="182">
        <v>0</v>
      </c>
      <c r="D192" s="183" t="s">
        <v>589</v>
      </c>
      <c r="E192" s="184">
        <v>0.37395899999999999</v>
      </c>
      <c r="F192" s="185">
        <v>311.98865599999999</v>
      </c>
      <c r="G192" s="181">
        <v>9879333715968</v>
      </c>
      <c r="H192" s="182">
        <v>2</v>
      </c>
      <c r="I192" s="183" t="s">
        <v>300</v>
      </c>
      <c r="J192" s="184">
        <v>3.0000000000000001E-6</v>
      </c>
      <c r="K192" s="185">
        <v>3.0000000000000001E-5</v>
      </c>
      <c r="L192" s="181">
        <v>3528875712512</v>
      </c>
      <c r="M192" s="182">
        <v>0</v>
      </c>
      <c r="N192" s="183" t="s">
        <v>625</v>
      </c>
      <c r="O192" s="184">
        <v>0.36958400000000002</v>
      </c>
      <c r="P192" s="185">
        <v>306.95476200000002</v>
      </c>
      <c r="S192" s="175"/>
    </row>
    <row r="193" spans="1:19" x14ac:dyDescent="0.2">
      <c r="A193" s="172">
        <v>167</v>
      </c>
      <c r="B193" s="181">
        <v>1533354803200</v>
      </c>
      <c r="C193" s="182">
        <v>1</v>
      </c>
      <c r="D193" s="183" t="s">
        <v>594</v>
      </c>
      <c r="E193" s="184">
        <v>0.50964799999999999</v>
      </c>
      <c r="F193" s="185">
        <v>702.16576099999997</v>
      </c>
      <c r="G193" s="181">
        <v>17545225150464</v>
      </c>
      <c r="H193" s="182">
        <v>0</v>
      </c>
      <c r="I193" s="183" t="s">
        <v>603</v>
      </c>
      <c r="J193" s="184">
        <v>0.37732100000000002</v>
      </c>
      <c r="K193" s="185">
        <v>316.01799099999999</v>
      </c>
      <c r="L193" s="181">
        <v>673162330112</v>
      </c>
      <c r="M193" s="182">
        <v>2</v>
      </c>
      <c r="N193" s="183" t="s">
        <v>304</v>
      </c>
      <c r="O193" s="184">
        <v>2.8E-5</v>
      </c>
      <c r="P193" s="185">
        <v>2.2800000000000001E-4</v>
      </c>
      <c r="S193" s="175"/>
    </row>
    <row r="194" spans="1:19" x14ac:dyDescent="0.2">
      <c r="A194" s="172">
        <v>168</v>
      </c>
      <c r="B194" s="181">
        <v>24668107251712</v>
      </c>
      <c r="C194" s="182">
        <v>2</v>
      </c>
      <c r="D194" s="183" t="s">
        <v>358</v>
      </c>
      <c r="E194" s="184">
        <v>1.2999999999999999E-5</v>
      </c>
      <c r="F194" s="185">
        <v>1.06E-4</v>
      </c>
      <c r="G194" s="181">
        <v>19519693701120</v>
      </c>
      <c r="H194" s="182">
        <v>0</v>
      </c>
      <c r="I194" s="183" t="s">
        <v>604</v>
      </c>
      <c r="J194" s="184">
        <v>0.37313000000000002</v>
      </c>
      <c r="K194" s="185">
        <v>310.80792500000001</v>
      </c>
      <c r="L194" s="181">
        <v>1773842759680</v>
      </c>
      <c r="M194" s="182">
        <v>2</v>
      </c>
      <c r="N194" s="183" t="s">
        <v>300</v>
      </c>
      <c r="O194" s="184">
        <v>1.5E-5</v>
      </c>
      <c r="P194" s="185">
        <v>1.22E-4</v>
      </c>
      <c r="S194" s="175"/>
    </row>
    <row r="195" spans="1:19" x14ac:dyDescent="0.2">
      <c r="A195" s="172">
        <v>169</v>
      </c>
      <c r="B195" s="181">
        <v>16537659506688</v>
      </c>
      <c r="C195" s="182">
        <v>2</v>
      </c>
      <c r="D195" s="183" t="s">
        <v>352</v>
      </c>
      <c r="E195" s="184">
        <v>2.1999999999999999E-5</v>
      </c>
      <c r="F195" s="185">
        <v>1.83E-4</v>
      </c>
      <c r="G195" s="181">
        <v>14289332797440</v>
      </c>
      <c r="H195" s="182">
        <v>1</v>
      </c>
      <c r="I195" s="183" t="s">
        <v>606</v>
      </c>
      <c r="J195" s="184">
        <v>0.492205</v>
      </c>
      <c r="K195" s="185">
        <v>668.764723</v>
      </c>
      <c r="L195" s="181">
        <v>1190706831360</v>
      </c>
      <c r="M195" s="182">
        <v>0</v>
      </c>
      <c r="N195" s="183" t="s">
        <v>631</v>
      </c>
      <c r="O195" s="184">
        <v>0.37506299999999998</v>
      </c>
      <c r="P195" s="185">
        <v>313.73277200000001</v>
      </c>
      <c r="S195" s="175"/>
    </row>
    <row r="196" spans="1:19" x14ac:dyDescent="0.2">
      <c r="A196" s="172">
        <v>170</v>
      </c>
      <c r="B196" s="181">
        <v>25460632395776</v>
      </c>
      <c r="C196" s="182">
        <v>2</v>
      </c>
      <c r="D196" s="183" t="s">
        <v>321</v>
      </c>
      <c r="E196" s="184">
        <v>2.0999999999999999E-5</v>
      </c>
      <c r="F196" s="185">
        <v>1.6699999999999999E-4</v>
      </c>
      <c r="G196" s="181">
        <v>18530888818688</v>
      </c>
      <c r="H196" s="182">
        <v>0</v>
      </c>
      <c r="I196" s="183" t="s">
        <v>613</v>
      </c>
      <c r="J196" s="184">
        <v>0.37479000000000001</v>
      </c>
      <c r="K196" s="185">
        <v>313.05909500000001</v>
      </c>
      <c r="L196" s="181">
        <v>3307072438272</v>
      </c>
      <c r="M196" s="182">
        <v>2</v>
      </c>
      <c r="N196" s="183" t="s">
        <v>325</v>
      </c>
      <c r="O196" s="184">
        <v>5.0000000000000004E-6</v>
      </c>
      <c r="P196" s="185">
        <v>4.5000000000000003E-5</v>
      </c>
      <c r="S196" s="175"/>
    </row>
    <row r="197" spans="1:19" x14ac:dyDescent="0.2">
      <c r="A197" s="172">
        <v>171</v>
      </c>
      <c r="B197" s="181">
        <v>12813224665088</v>
      </c>
      <c r="C197" s="182">
        <v>0</v>
      </c>
      <c r="D197" s="183" t="s">
        <v>600</v>
      </c>
      <c r="E197" s="184">
        <v>0.374303</v>
      </c>
      <c r="F197" s="185">
        <v>312.29298499999999</v>
      </c>
      <c r="G197" s="181">
        <v>7860848713728</v>
      </c>
      <c r="H197" s="182">
        <v>2</v>
      </c>
      <c r="I197" s="183" t="s">
        <v>352</v>
      </c>
      <c r="J197" s="184">
        <v>0</v>
      </c>
      <c r="K197" s="185">
        <v>0</v>
      </c>
      <c r="L197" s="181">
        <v>6319790907392</v>
      </c>
      <c r="M197" s="182">
        <v>2</v>
      </c>
      <c r="N197" s="183" t="s">
        <v>304</v>
      </c>
      <c r="O197" s="184">
        <v>1.2999999999999999E-5</v>
      </c>
      <c r="P197" s="185">
        <v>1.06E-4</v>
      </c>
      <c r="S197" s="175"/>
    </row>
    <row r="198" spans="1:19" x14ac:dyDescent="0.2">
      <c r="A198" s="172">
        <v>172</v>
      </c>
      <c r="B198" s="181">
        <v>18396818055168</v>
      </c>
      <c r="C198" s="182">
        <v>2</v>
      </c>
      <c r="D198" s="183" t="s">
        <v>358</v>
      </c>
      <c r="E198" s="184">
        <v>9.0000000000000002E-6</v>
      </c>
      <c r="F198" s="185">
        <v>7.6000000000000004E-5</v>
      </c>
      <c r="G198" s="181">
        <v>9312565444608</v>
      </c>
      <c r="H198" s="182">
        <v>1</v>
      </c>
      <c r="I198" s="183" t="s">
        <v>619</v>
      </c>
      <c r="J198" s="184">
        <v>0.50535799999999997</v>
      </c>
      <c r="K198" s="185">
        <v>697.072451</v>
      </c>
      <c r="L198" s="181">
        <v>3385194127360</v>
      </c>
      <c r="M198" s="182">
        <v>2</v>
      </c>
      <c r="N198" s="183" t="s">
        <v>297</v>
      </c>
      <c r="O198" s="184">
        <v>3.6000000000000001E-5</v>
      </c>
      <c r="P198" s="185">
        <v>2.8899999999999998E-4</v>
      </c>
      <c r="S198" s="175"/>
    </row>
    <row r="199" spans="1:19" x14ac:dyDescent="0.2">
      <c r="A199" s="172">
        <v>173</v>
      </c>
      <c r="B199" s="181">
        <v>9003124826112</v>
      </c>
      <c r="C199" s="182">
        <v>2</v>
      </c>
      <c r="D199" s="183" t="s">
        <v>304</v>
      </c>
      <c r="E199" s="184">
        <v>2.8E-5</v>
      </c>
      <c r="F199" s="185">
        <v>2.2800000000000001E-4</v>
      </c>
      <c r="G199" s="181">
        <v>15145395699712</v>
      </c>
      <c r="H199" s="182">
        <v>0</v>
      </c>
      <c r="I199" s="183" t="s">
        <v>626</v>
      </c>
      <c r="J199" s="184">
        <v>0.374554</v>
      </c>
      <c r="K199" s="185">
        <v>312.21979099999999</v>
      </c>
      <c r="L199" s="181">
        <v>3341601210368</v>
      </c>
      <c r="M199" s="182">
        <v>2</v>
      </c>
      <c r="N199" s="183" t="s">
        <v>341</v>
      </c>
      <c r="O199" s="184">
        <v>3.0000000000000001E-6</v>
      </c>
      <c r="P199" s="185">
        <v>3.0000000000000001E-5</v>
      </c>
      <c r="S199" s="175"/>
    </row>
    <row r="200" spans="1:19" x14ac:dyDescent="0.2">
      <c r="A200" s="172">
        <v>174</v>
      </c>
      <c r="B200" s="181">
        <v>12966754361344</v>
      </c>
      <c r="C200" s="182">
        <v>2</v>
      </c>
      <c r="D200" s="183" t="s">
        <v>318</v>
      </c>
      <c r="E200" s="184">
        <v>0</v>
      </c>
      <c r="F200" s="185">
        <v>0</v>
      </c>
      <c r="G200" s="181">
        <v>18627419406336</v>
      </c>
      <c r="H200" s="182">
        <v>2</v>
      </c>
      <c r="I200" s="183" t="s">
        <v>297</v>
      </c>
      <c r="J200" s="184">
        <v>1.7E-5</v>
      </c>
      <c r="K200" s="185">
        <v>1.37E-4</v>
      </c>
      <c r="L200" s="181">
        <v>3932296511488</v>
      </c>
      <c r="M200" s="182">
        <v>1</v>
      </c>
      <c r="N200" s="183" t="s">
        <v>636</v>
      </c>
      <c r="O200" s="184">
        <v>0.50562700000000005</v>
      </c>
      <c r="P200" s="185">
        <v>692.84715400000005</v>
      </c>
      <c r="S200" s="175"/>
    </row>
    <row r="201" spans="1:19" x14ac:dyDescent="0.2">
      <c r="A201" s="172">
        <v>175</v>
      </c>
      <c r="B201" s="181">
        <v>28941434380288</v>
      </c>
      <c r="C201" s="182">
        <v>2</v>
      </c>
      <c r="D201" s="183" t="s">
        <v>297</v>
      </c>
      <c r="E201" s="184">
        <v>1.7E-5</v>
      </c>
      <c r="F201" s="185">
        <v>1.37E-4</v>
      </c>
      <c r="G201" s="181">
        <v>28008481349632</v>
      </c>
      <c r="H201" s="182">
        <v>0</v>
      </c>
      <c r="I201" s="183" t="s">
        <v>627</v>
      </c>
      <c r="J201" s="184">
        <v>0.37329299999999999</v>
      </c>
      <c r="K201" s="185">
        <v>311.36161900000002</v>
      </c>
      <c r="L201" s="181">
        <v>5213581942784</v>
      </c>
      <c r="M201" s="182">
        <v>1</v>
      </c>
      <c r="N201" s="183" t="s">
        <v>641</v>
      </c>
      <c r="O201" s="184">
        <v>0.49941600000000003</v>
      </c>
      <c r="P201" s="185">
        <v>679.93372699999998</v>
      </c>
      <c r="S201" s="175"/>
    </row>
    <row r="202" spans="1:19" x14ac:dyDescent="0.2">
      <c r="A202" s="172">
        <v>176</v>
      </c>
      <c r="B202" s="181">
        <v>21531857436672</v>
      </c>
      <c r="C202" s="182">
        <v>2</v>
      </c>
      <c r="D202" s="183" t="s">
        <v>364</v>
      </c>
      <c r="E202" s="184">
        <v>1.7E-5</v>
      </c>
      <c r="F202" s="185">
        <v>1.37E-4</v>
      </c>
      <c r="G202" s="181">
        <v>1478233456640</v>
      </c>
      <c r="H202" s="182">
        <v>2</v>
      </c>
      <c r="I202" s="183" t="s">
        <v>358</v>
      </c>
      <c r="J202" s="184">
        <v>2.0999999999999999E-5</v>
      </c>
      <c r="K202" s="185">
        <v>1.6699999999999999E-4</v>
      </c>
      <c r="L202" s="181">
        <v>5792695386112</v>
      </c>
      <c r="M202" s="182">
        <v>0</v>
      </c>
      <c r="N202" s="183" t="s">
        <v>645</v>
      </c>
      <c r="O202" s="184">
        <v>0.37691200000000002</v>
      </c>
      <c r="P202" s="185">
        <v>315.21304700000002</v>
      </c>
      <c r="S202" s="175"/>
    </row>
    <row r="203" spans="1:19" x14ac:dyDescent="0.2">
      <c r="A203" s="172">
        <v>177</v>
      </c>
      <c r="B203" s="181">
        <v>27309745750016</v>
      </c>
      <c r="C203" s="182">
        <v>1</v>
      </c>
      <c r="D203" s="183" t="s">
        <v>608</v>
      </c>
      <c r="E203" s="184">
        <v>0.50391900000000001</v>
      </c>
      <c r="F203" s="185">
        <v>696.32956100000001</v>
      </c>
      <c r="G203" s="181">
        <v>19785525968896</v>
      </c>
      <c r="H203" s="182">
        <v>0</v>
      </c>
      <c r="I203" s="183" t="s">
        <v>630</v>
      </c>
      <c r="J203" s="184">
        <v>0.37602999999999998</v>
      </c>
      <c r="K203" s="185">
        <v>314.40310099999999</v>
      </c>
      <c r="L203" s="181">
        <v>5078176956416</v>
      </c>
      <c r="M203" s="182">
        <v>0</v>
      </c>
      <c r="N203" s="183" t="s">
        <v>647</v>
      </c>
      <c r="O203" s="184">
        <v>0.37618600000000002</v>
      </c>
      <c r="P203" s="185">
        <v>314.49829699999998</v>
      </c>
      <c r="S203" s="175"/>
    </row>
    <row r="204" spans="1:19" x14ac:dyDescent="0.2">
      <c r="A204" s="172">
        <v>178</v>
      </c>
      <c r="B204" s="181">
        <v>15402015735808</v>
      </c>
      <c r="C204" s="182">
        <v>2</v>
      </c>
      <c r="D204" s="183" t="s">
        <v>214</v>
      </c>
      <c r="E204" s="184">
        <v>1.1E-5</v>
      </c>
      <c r="F204" s="185">
        <v>9.1000000000000003E-5</v>
      </c>
      <c r="G204" s="181">
        <v>25712147546112</v>
      </c>
      <c r="H204" s="182">
        <v>1</v>
      </c>
      <c r="I204" s="183" t="s">
        <v>632</v>
      </c>
      <c r="J204" s="184">
        <v>0.50764299999999996</v>
      </c>
      <c r="K204" s="185">
        <v>701.52361299999995</v>
      </c>
      <c r="L204" s="181">
        <v>1575305854976</v>
      </c>
      <c r="M204" s="182">
        <v>2</v>
      </c>
      <c r="N204" s="183" t="s">
        <v>297</v>
      </c>
      <c r="O204" s="184">
        <v>2.0999999999999999E-5</v>
      </c>
      <c r="P204" s="185">
        <v>1.6699999999999999E-4</v>
      </c>
      <c r="S204" s="175"/>
    </row>
    <row r="205" spans="1:19" x14ac:dyDescent="0.2">
      <c r="A205" s="172">
        <v>179</v>
      </c>
      <c r="B205" s="181">
        <v>24475209646080</v>
      </c>
      <c r="C205" s="182">
        <v>0</v>
      </c>
      <c r="D205" s="183" t="s">
        <v>610</v>
      </c>
      <c r="E205" s="184">
        <v>0.376969</v>
      </c>
      <c r="F205" s="185">
        <v>315.78610200000003</v>
      </c>
      <c r="G205" s="181">
        <v>28314986954752</v>
      </c>
      <c r="H205" s="182">
        <v>2</v>
      </c>
      <c r="I205" s="183" t="s">
        <v>325</v>
      </c>
      <c r="J205" s="184">
        <v>1.7E-5</v>
      </c>
      <c r="K205" s="185">
        <v>1.37E-4</v>
      </c>
      <c r="L205" s="181">
        <v>2034268823552</v>
      </c>
      <c r="M205" s="182">
        <v>2</v>
      </c>
      <c r="N205" s="183" t="s">
        <v>297</v>
      </c>
      <c r="O205" s="184">
        <v>5.0000000000000004E-6</v>
      </c>
      <c r="P205" s="185">
        <v>4.5000000000000003E-5</v>
      </c>
      <c r="S205" s="175"/>
    </row>
    <row r="206" spans="1:19" x14ac:dyDescent="0.2">
      <c r="A206" s="172">
        <v>180</v>
      </c>
      <c r="B206" s="181">
        <v>26151047479296</v>
      </c>
      <c r="C206" s="182">
        <v>0</v>
      </c>
      <c r="D206" s="183" t="s">
        <v>611</v>
      </c>
      <c r="E206" s="184">
        <v>0.37587599999999999</v>
      </c>
      <c r="F206" s="185">
        <v>313.90474</v>
      </c>
      <c r="G206" s="181">
        <v>8127536553984</v>
      </c>
      <c r="H206" s="182">
        <v>0</v>
      </c>
      <c r="I206" s="183" t="s">
        <v>633</v>
      </c>
      <c r="J206" s="184">
        <v>0.37292799999999998</v>
      </c>
      <c r="K206" s="185">
        <v>311.15518300000002</v>
      </c>
      <c r="L206" s="181">
        <v>6209838006272</v>
      </c>
      <c r="M206" s="182">
        <v>0</v>
      </c>
      <c r="N206" s="183" t="s">
        <v>652</v>
      </c>
      <c r="O206" s="184">
        <v>0.37218200000000001</v>
      </c>
      <c r="P206" s="185">
        <v>309.468119</v>
      </c>
      <c r="S206" s="175"/>
    </row>
    <row r="207" spans="1:19" x14ac:dyDescent="0.2">
      <c r="A207" s="172">
        <v>181</v>
      </c>
      <c r="B207" s="181">
        <v>9990134505472</v>
      </c>
      <c r="C207" s="182">
        <v>0</v>
      </c>
      <c r="D207" s="183" t="s">
        <v>612</v>
      </c>
      <c r="E207" s="184">
        <v>0.37116399999999999</v>
      </c>
      <c r="F207" s="185">
        <v>309.07378699999998</v>
      </c>
      <c r="G207" s="181">
        <v>20932053417984</v>
      </c>
      <c r="H207" s="182">
        <v>0</v>
      </c>
      <c r="I207" s="183" t="s">
        <v>634</v>
      </c>
      <c r="J207" s="184">
        <v>0.372394</v>
      </c>
      <c r="K207" s="185">
        <v>309.960511</v>
      </c>
      <c r="L207" s="181">
        <v>1402440753152</v>
      </c>
      <c r="M207" s="182">
        <v>2</v>
      </c>
      <c r="N207" s="183" t="s">
        <v>298</v>
      </c>
      <c r="O207" s="184">
        <v>1.9000000000000001E-5</v>
      </c>
      <c r="P207" s="185">
        <v>1.5200000000000001E-4</v>
      </c>
      <c r="S207" s="175"/>
    </row>
    <row r="208" spans="1:19" x14ac:dyDescent="0.2">
      <c r="A208" s="172">
        <v>182</v>
      </c>
      <c r="B208" s="181">
        <v>563711639552</v>
      </c>
      <c r="C208" s="182">
        <v>2</v>
      </c>
      <c r="D208" s="183" t="s">
        <v>300</v>
      </c>
      <c r="E208" s="184">
        <v>6.9999999999999999E-6</v>
      </c>
      <c r="F208" s="185">
        <v>6.0999999999999999E-5</v>
      </c>
      <c r="G208" s="181">
        <v>14782181654528</v>
      </c>
      <c r="H208" s="182">
        <v>0</v>
      </c>
      <c r="I208" s="183" t="s">
        <v>638</v>
      </c>
      <c r="J208" s="184">
        <v>0.37732599999999999</v>
      </c>
      <c r="K208" s="185">
        <v>315.866241</v>
      </c>
      <c r="L208" s="181">
        <v>4222394990592</v>
      </c>
      <c r="M208" s="182">
        <v>0</v>
      </c>
      <c r="N208" s="183" t="s">
        <v>655</v>
      </c>
      <c r="O208" s="184">
        <v>0.37038399999999999</v>
      </c>
      <c r="P208" s="185">
        <v>307.29739599999999</v>
      </c>
      <c r="S208" s="175"/>
    </row>
    <row r="209" spans="1:19" x14ac:dyDescent="0.2">
      <c r="A209" s="172">
        <v>183</v>
      </c>
      <c r="B209" s="181">
        <v>4921192415232</v>
      </c>
      <c r="C209" s="182">
        <v>2</v>
      </c>
      <c r="D209" s="183" t="s">
        <v>299</v>
      </c>
      <c r="E209" s="184">
        <v>2.4000000000000001E-5</v>
      </c>
      <c r="F209" s="185">
        <v>1.9799999999999999E-4</v>
      </c>
      <c r="G209" s="181">
        <v>23545048793088</v>
      </c>
      <c r="H209" s="182">
        <v>0</v>
      </c>
      <c r="I209" s="183" t="s">
        <v>639</v>
      </c>
      <c r="J209" s="184">
        <v>0.37601400000000001</v>
      </c>
      <c r="K209" s="185">
        <v>313.93116800000001</v>
      </c>
      <c r="L209" s="181">
        <v>2344432484352</v>
      </c>
      <c r="M209" s="182">
        <v>2</v>
      </c>
      <c r="N209" s="183" t="s">
        <v>214</v>
      </c>
      <c r="O209" s="184">
        <v>2.1999999999999999E-5</v>
      </c>
      <c r="P209" s="185">
        <v>1.83E-4</v>
      </c>
      <c r="S209" s="175"/>
    </row>
    <row r="210" spans="1:19" x14ac:dyDescent="0.2">
      <c r="A210" s="172">
        <v>184</v>
      </c>
      <c r="B210" s="181">
        <v>27160726380544</v>
      </c>
      <c r="C210" s="182">
        <v>2</v>
      </c>
      <c r="D210" s="183" t="s">
        <v>297</v>
      </c>
      <c r="E210" s="184">
        <v>9.0000000000000002E-6</v>
      </c>
      <c r="F210" s="185">
        <v>7.6000000000000004E-5</v>
      </c>
      <c r="G210" s="181">
        <v>16446201913344</v>
      </c>
      <c r="H210" s="182">
        <v>1</v>
      </c>
      <c r="I210" s="183" t="s">
        <v>640</v>
      </c>
      <c r="J210" s="184">
        <v>0.50176200000000004</v>
      </c>
      <c r="K210" s="185">
        <v>689.09602700000005</v>
      </c>
      <c r="L210" s="181">
        <v>6784603152384</v>
      </c>
      <c r="M210" s="182">
        <v>0</v>
      </c>
      <c r="N210" s="183" t="s">
        <v>661</v>
      </c>
      <c r="O210" s="184">
        <v>0.37426100000000001</v>
      </c>
      <c r="P210" s="185">
        <v>311.80730699999998</v>
      </c>
      <c r="S210" s="175"/>
    </row>
    <row r="211" spans="1:19" x14ac:dyDescent="0.2">
      <c r="A211" s="172">
        <v>185</v>
      </c>
      <c r="B211" s="181">
        <v>8618357022720</v>
      </c>
      <c r="C211" s="182">
        <v>2</v>
      </c>
      <c r="D211" s="183" t="s">
        <v>297</v>
      </c>
      <c r="E211" s="184">
        <v>5.0000000000000004E-6</v>
      </c>
      <c r="F211" s="185">
        <v>4.5000000000000003E-5</v>
      </c>
      <c r="G211" s="181">
        <v>14549915058176</v>
      </c>
      <c r="H211" s="182">
        <v>0</v>
      </c>
      <c r="I211" s="183" t="s">
        <v>643</v>
      </c>
      <c r="J211" s="184">
        <v>0.37329499999999999</v>
      </c>
      <c r="K211" s="185">
        <v>311.132431</v>
      </c>
      <c r="L211" s="181">
        <v>3145958932480</v>
      </c>
      <c r="M211" s="182">
        <v>0</v>
      </c>
      <c r="N211" s="183" t="s">
        <v>663</v>
      </c>
      <c r="O211" s="184">
        <v>0.371141</v>
      </c>
      <c r="P211" s="185">
        <v>308.82359000000002</v>
      </c>
      <c r="S211" s="175"/>
    </row>
    <row r="212" spans="1:19" x14ac:dyDescent="0.2">
      <c r="A212" s="172">
        <v>186</v>
      </c>
      <c r="B212" s="181">
        <v>7281132085248</v>
      </c>
      <c r="C212" s="182">
        <v>1</v>
      </c>
      <c r="D212" s="183" t="s">
        <v>615</v>
      </c>
      <c r="E212" s="184">
        <v>0.50088999999999995</v>
      </c>
      <c r="F212" s="185">
        <v>684.97409100000004</v>
      </c>
      <c r="G212" s="181">
        <v>20101152530432</v>
      </c>
      <c r="H212" s="182">
        <v>1</v>
      </c>
      <c r="I212" s="183" t="s">
        <v>646</v>
      </c>
      <c r="J212" s="184">
        <v>0.49726599999999999</v>
      </c>
      <c r="K212" s="185">
        <v>680.09618799999998</v>
      </c>
      <c r="L212" s="181">
        <v>1459953672192</v>
      </c>
      <c r="M212" s="182">
        <v>2</v>
      </c>
      <c r="N212" s="183" t="s">
        <v>321</v>
      </c>
      <c r="O212" s="184">
        <v>1.7E-5</v>
      </c>
      <c r="P212" s="185">
        <v>1.37E-4</v>
      </c>
      <c r="S212" s="175"/>
    </row>
    <row r="213" spans="1:19" x14ac:dyDescent="0.2">
      <c r="A213" s="172">
        <v>187</v>
      </c>
      <c r="B213" s="181">
        <v>3258938982400</v>
      </c>
      <c r="C213" s="182">
        <v>0</v>
      </c>
      <c r="D213" s="183" t="s">
        <v>616</v>
      </c>
      <c r="E213" s="184">
        <v>0.37322</v>
      </c>
      <c r="F213" s="185">
        <v>311.00305600000002</v>
      </c>
      <c r="G213" s="181">
        <v>21894804529152</v>
      </c>
      <c r="H213" s="182">
        <v>2</v>
      </c>
      <c r="I213" s="183" t="s">
        <v>318</v>
      </c>
      <c r="J213" s="184">
        <v>0</v>
      </c>
      <c r="K213" s="185">
        <v>0</v>
      </c>
      <c r="L213" s="181">
        <v>5652118986752</v>
      </c>
      <c r="M213" s="182">
        <v>0</v>
      </c>
      <c r="N213" s="183" t="s">
        <v>669</v>
      </c>
      <c r="O213" s="184">
        <v>0.37490400000000002</v>
      </c>
      <c r="P213" s="185">
        <v>312.86936200000002</v>
      </c>
      <c r="S213" s="175"/>
    </row>
    <row r="214" spans="1:19" x14ac:dyDescent="0.2">
      <c r="A214" s="172">
        <v>188</v>
      </c>
      <c r="B214" s="181">
        <v>18664797044736</v>
      </c>
      <c r="C214" s="182">
        <v>0</v>
      </c>
      <c r="D214" s="183" t="s">
        <v>617</v>
      </c>
      <c r="E214" s="184">
        <v>0.37541799999999997</v>
      </c>
      <c r="F214" s="185">
        <v>313.20917900000001</v>
      </c>
      <c r="G214" s="181">
        <v>14146354896896</v>
      </c>
      <c r="H214" s="182">
        <v>0</v>
      </c>
      <c r="I214" s="183" t="s">
        <v>648</v>
      </c>
      <c r="J214" s="184">
        <v>0.37587700000000002</v>
      </c>
      <c r="K214" s="185">
        <v>314.42311100000001</v>
      </c>
      <c r="L214" s="181">
        <v>3564741091328</v>
      </c>
      <c r="M214" s="182">
        <v>1</v>
      </c>
      <c r="N214" s="183" t="s">
        <v>672</v>
      </c>
      <c r="O214" s="184">
        <v>0.48509000000000002</v>
      </c>
      <c r="P214" s="185">
        <v>654.69754399999999</v>
      </c>
      <c r="S214" s="175"/>
    </row>
    <row r="215" spans="1:19" x14ac:dyDescent="0.2">
      <c r="A215" s="172">
        <v>189</v>
      </c>
      <c r="B215" s="181">
        <v>5165033684992</v>
      </c>
      <c r="C215" s="182">
        <v>0</v>
      </c>
      <c r="D215" s="183" t="s">
        <v>624</v>
      </c>
      <c r="E215" s="184">
        <v>0.37242399999999998</v>
      </c>
      <c r="F215" s="185">
        <v>309.83625799999999</v>
      </c>
      <c r="G215" s="181">
        <v>5933168222208</v>
      </c>
      <c r="H215" s="182">
        <v>1</v>
      </c>
      <c r="I215" s="183" t="s">
        <v>649</v>
      </c>
      <c r="J215" s="184">
        <v>0.489784</v>
      </c>
      <c r="K215" s="185">
        <v>664.37845800000002</v>
      </c>
      <c r="L215" s="181">
        <v>190982053888</v>
      </c>
      <c r="M215" s="182">
        <v>0</v>
      </c>
      <c r="N215" s="183" t="s">
        <v>678</v>
      </c>
      <c r="O215" s="184">
        <v>0.37248300000000001</v>
      </c>
      <c r="P215" s="185">
        <v>309.66949299999999</v>
      </c>
      <c r="S215" s="175"/>
    </row>
    <row r="216" spans="1:19" x14ac:dyDescent="0.2">
      <c r="A216" s="172">
        <v>190</v>
      </c>
      <c r="B216" s="181">
        <v>18224560119808</v>
      </c>
      <c r="C216" s="182">
        <v>2</v>
      </c>
      <c r="D216" s="183" t="s">
        <v>300</v>
      </c>
      <c r="E216" s="184">
        <v>6.9999999999999999E-6</v>
      </c>
      <c r="F216" s="185">
        <v>6.0999999999999999E-5</v>
      </c>
      <c r="G216" s="181">
        <v>22993886437376</v>
      </c>
      <c r="H216" s="182">
        <v>0</v>
      </c>
      <c r="I216" s="183" t="s">
        <v>651</v>
      </c>
      <c r="J216" s="184">
        <v>0.37278</v>
      </c>
      <c r="K216" s="185">
        <v>310.663183</v>
      </c>
      <c r="L216" s="181">
        <v>3662953406464</v>
      </c>
      <c r="M216" s="182">
        <v>2</v>
      </c>
      <c r="N216" s="183" t="s">
        <v>341</v>
      </c>
      <c r="O216" s="184">
        <v>6.9999999999999999E-6</v>
      </c>
      <c r="P216" s="185">
        <v>6.0999999999999999E-5</v>
      </c>
      <c r="S216" s="175"/>
    </row>
    <row r="217" spans="1:19" x14ac:dyDescent="0.2">
      <c r="A217" s="172">
        <v>191</v>
      </c>
      <c r="B217" s="181">
        <v>24722544771072</v>
      </c>
      <c r="C217" s="182">
        <v>0</v>
      </c>
      <c r="D217" s="183" t="s">
        <v>628</v>
      </c>
      <c r="E217" s="184">
        <v>0.37550099999999997</v>
      </c>
      <c r="F217" s="185">
        <v>313.09872899999999</v>
      </c>
      <c r="G217" s="181">
        <v>23940826103808</v>
      </c>
      <c r="H217" s="182">
        <v>1</v>
      </c>
      <c r="I217" s="183" t="s">
        <v>656</v>
      </c>
      <c r="J217" s="184">
        <v>0.49615500000000001</v>
      </c>
      <c r="K217" s="185">
        <v>675.33726799999999</v>
      </c>
      <c r="L217" s="181">
        <v>1667944742912</v>
      </c>
      <c r="M217" s="182">
        <v>0</v>
      </c>
      <c r="N217" s="183" t="s">
        <v>679</v>
      </c>
      <c r="O217" s="184">
        <v>0.37700600000000001</v>
      </c>
      <c r="P217" s="185">
        <v>315.48248899999999</v>
      </c>
      <c r="S217" s="175"/>
    </row>
    <row r="218" spans="1:19" x14ac:dyDescent="0.2">
      <c r="A218" s="172">
        <v>192</v>
      </c>
      <c r="B218" s="181">
        <v>16435374071808</v>
      </c>
      <c r="C218" s="182">
        <v>0</v>
      </c>
      <c r="D218" s="183" t="s">
        <v>629</v>
      </c>
      <c r="E218" s="184">
        <v>0.37304700000000002</v>
      </c>
      <c r="F218" s="185">
        <v>311.28482700000001</v>
      </c>
      <c r="G218" s="181">
        <v>736290504704</v>
      </c>
      <c r="H218" s="182">
        <v>2</v>
      </c>
      <c r="I218" s="183" t="s">
        <v>358</v>
      </c>
      <c r="J218" s="184">
        <v>1.7E-5</v>
      </c>
      <c r="K218" s="185">
        <v>1.37E-4</v>
      </c>
      <c r="L218" s="181">
        <v>3237094621184</v>
      </c>
      <c r="M218" s="182">
        <v>0</v>
      </c>
      <c r="N218" s="183" t="s">
        <v>680</v>
      </c>
      <c r="O218" s="184">
        <v>0.37270900000000001</v>
      </c>
      <c r="P218" s="185">
        <v>310.60730899999999</v>
      </c>
      <c r="S218" s="175"/>
    </row>
    <row r="219" spans="1:19" x14ac:dyDescent="0.2">
      <c r="A219" s="172">
        <v>193</v>
      </c>
      <c r="B219" s="181">
        <v>2365020520448</v>
      </c>
      <c r="C219" s="182">
        <v>2</v>
      </c>
      <c r="D219" s="183" t="s">
        <v>304</v>
      </c>
      <c r="E219" s="184">
        <v>1.2999999999999999E-5</v>
      </c>
      <c r="F219" s="185">
        <v>1.06E-4</v>
      </c>
      <c r="G219" s="181">
        <v>30095836766208</v>
      </c>
      <c r="H219" s="182">
        <v>0</v>
      </c>
      <c r="I219" s="183" t="s">
        <v>659</v>
      </c>
      <c r="J219" s="184">
        <v>0.38098100000000001</v>
      </c>
      <c r="K219" s="185">
        <v>319.62669299999999</v>
      </c>
      <c r="L219" s="181">
        <v>2937570648064</v>
      </c>
      <c r="M219" s="182">
        <v>2</v>
      </c>
      <c r="N219" s="183" t="s">
        <v>364</v>
      </c>
      <c r="O219" s="184">
        <v>9.9999999999999995E-7</v>
      </c>
      <c r="P219" s="185">
        <v>1.5E-5</v>
      </c>
      <c r="S219" s="175"/>
    </row>
    <row r="220" spans="1:19" x14ac:dyDescent="0.2">
      <c r="A220" s="172">
        <v>194</v>
      </c>
      <c r="B220" s="181">
        <v>6750433337344</v>
      </c>
      <c r="C220" s="182">
        <v>0</v>
      </c>
      <c r="D220" s="183" t="s">
        <v>635</v>
      </c>
      <c r="E220" s="184">
        <v>0.375199</v>
      </c>
      <c r="F220" s="185">
        <v>313.08754699999997</v>
      </c>
      <c r="G220" s="181">
        <v>20035346817024</v>
      </c>
      <c r="H220" s="182">
        <v>2</v>
      </c>
      <c r="I220" s="183" t="s">
        <v>300</v>
      </c>
      <c r="J220" s="184">
        <v>1.1E-5</v>
      </c>
      <c r="K220" s="185">
        <v>9.1000000000000003E-5</v>
      </c>
      <c r="L220" s="181">
        <v>5106256297984</v>
      </c>
      <c r="M220" s="182">
        <v>2</v>
      </c>
      <c r="N220" s="183" t="s">
        <v>298</v>
      </c>
      <c r="O220" s="184">
        <v>3.0000000000000001E-5</v>
      </c>
      <c r="P220" s="185">
        <v>2.4399999999999999E-4</v>
      </c>
      <c r="S220" s="175"/>
    </row>
    <row r="221" spans="1:19" x14ac:dyDescent="0.2">
      <c r="A221" s="172">
        <v>195</v>
      </c>
      <c r="B221" s="181">
        <v>17380610039808</v>
      </c>
      <c r="C221" s="182">
        <v>1</v>
      </c>
      <c r="D221" s="183" t="s">
        <v>637</v>
      </c>
      <c r="E221" s="184">
        <v>0.50903299999999996</v>
      </c>
      <c r="F221" s="185">
        <v>699.29021799999998</v>
      </c>
      <c r="G221" s="181">
        <v>6802417950720</v>
      </c>
      <c r="H221" s="182">
        <v>0</v>
      </c>
      <c r="I221" s="183" t="s">
        <v>666</v>
      </c>
      <c r="J221" s="184">
        <v>0.37185099999999999</v>
      </c>
      <c r="K221" s="185">
        <v>309.25466999999998</v>
      </c>
      <c r="L221" s="181">
        <v>5784772517888</v>
      </c>
      <c r="M221" s="182">
        <v>1</v>
      </c>
      <c r="N221" s="183" t="s">
        <v>683</v>
      </c>
      <c r="O221" s="184">
        <v>0.50013799999999997</v>
      </c>
      <c r="P221" s="185">
        <v>686.92251499999998</v>
      </c>
      <c r="S221" s="175"/>
    </row>
    <row r="222" spans="1:19" x14ac:dyDescent="0.2">
      <c r="A222" s="172">
        <v>196</v>
      </c>
      <c r="B222" s="181">
        <v>10147758374912</v>
      </c>
      <c r="C222" s="182">
        <v>2</v>
      </c>
      <c r="D222" s="183" t="s">
        <v>336</v>
      </c>
      <c r="E222" s="184">
        <v>1.5E-5</v>
      </c>
      <c r="F222" s="185">
        <v>1.22E-4</v>
      </c>
      <c r="G222" s="181">
        <v>19333169954816</v>
      </c>
      <c r="H222" s="182">
        <v>2</v>
      </c>
      <c r="I222" s="183" t="s">
        <v>299</v>
      </c>
      <c r="J222" s="184">
        <v>1.2999999999999999E-5</v>
      </c>
      <c r="K222" s="185">
        <v>1.06E-4</v>
      </c>
      <c r="L222" s="181">
        <v>663866589184</v>
      </c>
      <c r="M222" s="182">
        <v>2</v>
      </c>
      <c r="N222" s="183" t="s">
        <v>311</v>
      </c>
      <c r="O222" s="184">
        <v>6.9999999999999999E-6</v>
      </c>
      <c r="P222" s="185">
        <v>6.0999999999999999E-5</v>
      </c>
      <c r="S222" s="175"/>
    </row>
    <row r="223" spans="1:19" x14ac:dyDescent="0.2">
      <c r="A223" s="172">
        <v>197</v>
      </c>
      <c r="B223" s="181">
        <v>5806105944064</v>
      </c>
      <c r="C223" s="182">
        <v>0</v>
      </c>
      <c r="D223" s="183" t="s">
        <v>642</v>
      </c>
      <c r="E223" s="184">
        <v>0.37133100000000002</v>
      </c>
      <c r="F223" s="185">
        <v>308.29789199999999</v>
      </c>
      <c r="G223" s="181">
        <v>5750643499008</v>
      </c>
      <c r="H223" s="182">
        <v>0</v>
      </c>
      <c r="I223" s="183" t="s">
        <v>667</v>
      </c>
      <c r="J223" s="184">
        <v>0.37392199999999998</v>
      </c>
      <c r="K223" s="185">
        <v>311.46062599999999</v>
      </c>
      <c r="L223" s="181">
        <v>2959301009408</v>
      </c>
      <c r="M223" s="182">
        <v>0</v>
      </c>
      <c r="N223" s="183" t="s">
        <v>686</v>
      </c>
      <c r="O223" s="184">
        <v>0.37197799999999998</v>
      </c>
      <c r="P223" s="185">
        <v>309.60407500000002</v>
      </c>
      <c r="S223" s="175"/>
    </row>
    <row r="224" spans="1:19" x14ac:dyDescent="0.2">
      <c r="A224" s="172">
        <v>198</v>
      </c>
      <c r="B224" s="181">
        <v>167364665344</v>
      </c>
      <c r="C224" s="182">
        <v>0</v>
      </c>
      <c r="D224" s="183" t="s">
        <v>644</v>
      </c>
      <c r="E224" s="184">
        <v>0.37493799999999999</v>
      </c>
      <c r="F224" s="185">
        <v>313.33850899999999</v>
      </c>
      <c r="G224" s="181">
        <v>1826137251840</v>
      </c>
      <c r="H224" s="182">
        <v>0</v>
      </c>
      <c r="I224" s="183" t="s">
        <v>668</v>
      </c>
      <c r="J224" s="184">
        <v>0.37361800000000001</v>
      </c>
      <c r="K224" s="185">
        <v>311.48971599999999</v>
      </c>
      <c r="L224" s="181">
        <v>2983968628736</v>
      </c>
      <c r="M224" s="182">
        <v>2</v>
      </c>
      <c r="N224" s="183" t="s">
        <v>336</v>
      </c>
      <c r="O224" s="184">
        <v>1.5E-5</v>
      </c>
      <c r="P224" s="185">
        <v>1.22E-4</v>
      </c>
      <c r="S224" s="175"/>
    </row>
    <row r="225" spans="1:19" x14ac:dyDescent="0.2">
      <c r="A225" s="172">
        <v>199</v>
      </c>
      <c r="B225" s="181">
        <v>29119812403200</v>
      </c>
      <c r="C225" s="182">
        <v>2</v>
      </c>
      <c r="D225" s="183" t="s">
        <v>300</v>
      </c>
      <c r="E225" s="184">
        <v>4.1E-5</v>
      </c>
      <c r="F225" s="185">
        <v>3.3500000000000001E-4</v>
      </c>
      <c r="G225" s="181">
        <v>12231957372928</v>
      </c>
      <c r="H225" s="182">
        <v>2</v>
      </c>
      <c r="I225" s="183" t="s">
        <v>297</v>
      </c>
      <c r="J225" s="184">
        <v>2.0999999999999999E-5</v>
      </c>
      <c r="K225" s="185">
        <v>1.6699999999999999E-4</v>
      </c>
      <c r="L225" s="181">
        <v>2255563464704</v>
      </c>
      <c r="M225" s="182">
        <v>2</v>
      </c>
      <c r="N225" s="183" t="s">
        <v>214</v>
      </c>
      <c r="O225" s="184">
        <v>3.0000000000000001E-6</v>
      </c>
      <c r="P225" s="185">
        <v>3.0000000000000001E-5</v>
      </c>
      <c r="S225" s="175"/>
    </row>
    <row r="226" spans="1:19" x14ac:dyDescent="0.2">
      <c r="A226" s="172">
        <v>200</v>
      </c>
      <c r="B226" s="181">
        <v>10914242936832</v>
      </c>
      <c r="C226" s="182">
        <v>2</v>
      </c>
      <c r="D226" s="183" t="s">
        <v>297</v>
      </c>
      <c r="E226" s="184">
        <v>2.0999999999999999E-5</v>
      </c>
      <c r="F226" s="185">
        <v>1.6699999999999999E-4</v>
      </c>
      <c r="G226" s="181">
        <v>4363931705344</v>
      </c>
      <c r="H226" s="182">
        <v>2</v>
      </c>
      <c r="I226" s="183" t="s">
        <v>364</v>
      </c>
      <c r="J226" s="184">
        <v>2.0999999999999999E-5</v>
      </c>
      <c r="K226" s="185">
        <v>1.6699999999999999E-4</v>
      </c>
      <c r="L226" s="181">
        <v>3204055064576</v>
      </c>
      <c r="M226" s="182">
        <v>2</v>
      </c>
      <c r="N226" s="183" t="s">
        <v>214</v>
      </c>
      <c r="O226" s="184">
        <v>6.9999999999999999E-6</v>
      </c>
      <c r="P226" s="185">
        <v>6.0999999999999999E-5</v>
      </c>
      <c r="S226" s="175"/>
    </row>
    <row r="227" spans="1:19" x14ac:dyDescent="0.2">
      <c r="A227" s="172">
        <v>201</v>
      </c>
      <c r="B227" s="181">
        <v>3093257748480</v>
      </c>
      <c r="C227" s="182">
        <v>0</v>
      </c>
      <c r="D227" s="183" t="s">
        <v>650</v>
      </c>
      <c r="E227" s="184">
        <v>0.37648100000000001</v>
      </c>
      <c r="F227" s="185">
        <v>314.81952200000001</v>
      </c>
      <c r="G227" s="181">
        <v>411802411008</v>
      </c>
      <c r="H227" s="182">
        <v>1</v>
      </c>
      <c r="I227" s="183" t="s">
        <v>673</v>
      </c>
      <c r="J227" s="184">
        <v>0.49231999999999998</v>
      </c>
      <c r="K227" s="185">
        <v>670.72347500000001</v>
      </c>
      <c r="L227" s="181">
        <v>2554419068928</v>
      </c>
      <c r="M227" s="182">
        <v>0</v>
      </c>
      <c r="N227" s="183" t="s">
        <v>691</v>
      </c>
      <c r="O227" s="184">
        <v>0.37681700000000001</v>
      </c>
      <c r="P227" s="185">
        <v>314.79542099999998</v>
      </c>
      <c r="S227" s="175"/>
    </row>
    <row r="228" spans="1:19" x14ac:dyDescent="0.2">
      <c r="A228" s="172">
        <v>202</v>
      </c>
      <c r="B228" s="181">
        <v>15763167084544</v>
      </c>
      <c r="C228" s="182">
        <v>2</v>
      </c>
      <c r="D228" s="183" t="s">
        <v>299</v>
      </c>
      <c r="E228" s="184">
        <v>2.4000000000000001E-5</v>
      </c>
      <c r="F228" s="185">
        <v>1.9799999999999999E-4</v>
      </c>
      <c r="G228" s="181">
        <v>6237768679424</v>
      </c>
      <c r="H228" s="182">
        <v>1</v>
      </c>
      <c r="I228" s="183" t="s">
        <v>675</v>
      </c>
      <c r="J228" s="184">
        <v>0.496755</v>
      </c>
      <c r="K228" s="185">
        <v>672.11935900000003</v>
      </c>
      <c r="L228" s="181">
        <v>6634293911552</v>
      </c>
      <c r="M228" s="182">
        <v>0</v>
      </c>
      <c r="N228" s="183" t="s">
        <v>692</v>
      </c>
      <c r="O228" s="184">
        <v>0.37438199999999999</v>
      </c>
      <c r="P228" s="185">
        <v>312.67891600000002</v>
      </c>
      <c r="S228" s="175"/>
    </row>
    <row r="229" spans="1:19" x14ac:dyDescent="0.2">
      <c r="A229" s="172">
        <v>203</v>
      </c>
      <c r="B229" s="181">
        <v>24159325315072</v>
      </c>
      <c r="C229" s="182">
        <v>1</v>
      </c>
      <c r="D229" s="183" t="s">
        <v>653</v>
      </c>
      <c r="E229" s="184">
        <v>0.50908100000000001</v>
      </c>
      <c r="F229" s="185">
        <v>699.22481600000003</v>
      </c>
      <c r="G229" s="181">
        <v>10222564474880</v>
      </c>
      <c r="H229" s="182">
        <v>0</v>
      </c>
      <c r="I229" s="183" t="s">
        <v>677</v>
      </c>
      <c r="J229" s="184">
        <v>0.37901200000000002</v>
      </c>
      <c r="K229" s="185">
        <v>317.654179</v>
      </c>
      <c r="L229" s="181">
        <v>4336845881344</v>
      </c>
      <c r="M229" s="182">
        <v>1</v>
      </c>
      <c r="N229" s="183" t="s">
        <v>693</v>
      </c>
      <c r="O229" s="184">
        <v>0.51581399999999999</v>
      </c>
      <c r="P229" s="185">
        <v>720.27110600000003</v>
      </c>
      <c r="S229" s="175"/>
    </row>
    <row r="230" spans="1:19" x14ac:dyDescent="0.2">
      <c r="A230" s="172">
        <v>204</v>
      </c>
      <c r="B230" s="181">
        <v>30723359358976</v>
      </c>
      <c r="C230" s="182">
        <v>0</v>
      </c>
      <c r="D230" s="183" t="s">
        <v>654</v>
      </c>
      <c r="E230" s="184">
        <v>0.37438100000000002</v>
      </c>
      <c r="F230" s="185">
        <v>312.20715200000001</v>
      </c>
      <c r="G230" s="181">
        <v>16017603551232</v>
      </c>
      <c r="H230" s="182">
        <v>2</v>
      </c>
      <c r="I230" s="183" t="s">
        <v>311</v>
      </c>
      <c r="J230" s="184">
        <v>1.5E-5</v>
      </c>
      <c r="K230" s="185">
        <v>1.22E-4</v>
      </c>
      <c r="L230" s="181">
        <v>1842458714112</v>
      </c>
      <c r="M230" s="182">
        <v>2</v>
      </c>
      <c r="N230" s="183" t="s">
        <v>318</v>
      </c>
      <c r="O230" s="184">
        <v>1.5E-5</v>
      </c>
      <c r="P230" s="185">
        <v>1.22E-4</v>
      </c>
      <c r="S230" s="175"/>
    </row>
    <row r="231" spans="1:19" x14ac:dyDescent="0.2">
      <c r="A231" s="172">
        <v>205</v>
      </c>
      <c r="B231" s="181">
        <v>5186938355712</v>
      </c>
      <c r="C231" s="182">
        <v>2</v>
      </c>
      <c r="D231" s="183" t="s">
        <v>299</v>
      </c>
      <c r="E231" s="184">
        <v>5.0000000000000004E-6</v>
      </c>
      <c r="F231" s="185">
        <v>4.5000000000000003E-5</v>
      </c>
      <c r="G231" s="181">
        <v>6924695846912</v>
      </c>
      <c r="H231" s="182">
        <v>1</v>
      </c>
      <c r="I231" s="183" t="s">
        <v>681</v>
      </c>
      <c r="J231" s="184">
        <v>0.50629599999999997</v>
      </c>
      <c r="K231" s="185">
        <v>693.14614099999994</v>
      </c>
      <c r="L231" s="181">
        <v>4815952306176</v>
      </c>
      <c r="M231" s="182">
        <v>0</v>
      </c>
      <c r="N231" s="183" t="s">
        <v>698</v>
      </c>
      <c r="O231" s="184">
        <v>0.37685000000000002</v>
      </c>
      <c r="P231" s="185">
        <v>315.11870299999998</v>
      </c>
      <c r="S231" s="175"/>
    </row>
    <row r="232" spans="1:19" x14ac:dyDescent="0.2">
      <c r="A232" s="172">
        <v>206</v>
      </c>
      <c r="B232" s="181">
        <v>30770242330624</v>
      </c>
      <c r="C232" s="182">
        <v>0</v>
      </c>
      <c r="D232" s="183" t="s">
        <v>657</v>
      </c>
      <c r="E232" s="184">
        <v>0.37260500000000002</v>
      </c>
      <c r="F232" s="185">
        <v>310.23127699999998</v>
      </c>
      <c r="G232" s="181">
        <v>25440062906368</v>
      </c>
      <c r="H232" s="182">
        <v>2</v>
      </c>
      <c r="I232" s="183" t="s">
        <v>311</v>
      </c>
      <c r="J232" s="184">
        <v>6.9999999999999999E-6</v>
      </c>
      <c r="K232" s="185">
        <v>6.0999999999999999E-5</v>
      </c>
      <c r="L232" s="181">
        <v>117706465280</v>
      </c>
      <c r="M232" s="182">
        <v>0</v>
      </c>
      <c r="N232" s="183" t="s">
        <v>701</v>
      </c>
      <c r="O232" s="184">
        <v>0.37301699999999999</v>
      </c>
      <c r="P232" s="185">
        <v>311.47322400000002</v>
      </c>
      <c r="S232" s="175"/>
    </row>
    <row r="233" spans="1:19" x14ac:dyDescent="0.2">
      <c r="A233" s="172">
        <v>207</v>
      </c>
      <c r="B233" s="181">
        <v>21705513598976</v>
      </c>
      <c r="C233" s="182">
        <v>2</v>
      </c>
      <c r="D233" s="183" t="s">
        <v>311</v>
      </c>
      <c r="E233" s="184">
        <v>6.9999999999999999E-6</v>
      </c>
      <c r="F233" s="185">
        <v>6.0999999999999999E-5</v>
      </c>
      <c r="G233" s="181">
        <v>2107597586432</v>
      </c>
      <c r="H233" s="182">
        <v>2</v>
      </c>
      <c r="I233" s="183" t="s">
        <v>318</v>
      </c>
      <c r="J233" s="184">
        <v>6.9999999999999999E-6</v>
      </c>
      <c r="K233" s="185">
        <v>6.0999999999999999E-5</v>
      </c>
      <c r="L233" s="181">
        <v>6743414726656</v>
      </c>
      <c r="M233" s="182">
        <v>2</v>
      </c>
      <c r="N233" s="183" t="s">
        <v>214</v>
      </c>
      <c r="O233" s="184">
        <v>0</v>
      </c>
      <c r="P233" s="185">
        <v>0</v>
      </c>
      <c r="S233" s="175"/>
    </row>
    <row r="234" spans="1:19" x14ac:dyDescent="0.2">
      <c r="A234" s="172">
        <v>208</v>
      </c>
      <c r="B234" s="181">
        <v>13658149625856</v>
      </c>
      <c r="C234" s="182">
        <v>0</v>
      </c>
      <c r="D234" s="183" t="s">
        <v>658</v>
      </c>
      <c r="E234" s="184">
        <v>0.37093900000000002</v>
      </c>
      <c r="F234" s="185">
        <v>308.34148299999998</v>
      </c>
      <c r="G234" s="181">
        <v>15342386012160</v>
      </c>
      <c r="H234" s="182">
        <v>2</v>
      </c>
      <c r="I234" s="183" t="s">
        <v>299</v>
      </c>
      <c r="J234" s="184">
        <v>2.0000000000000002E-5</v>
      </c>
      <c r="K234" s="185">
        <v>1.6699999999999999E-4</v>
      </c>
      <c r="L234" s="181">
        <v>5817259802624</v>
      </c>
      <c r="M234" s="182">
        <v>2</v>
      </c>
      <c r="N234" s="183" t="s">
        <v>352</v>
      </c>
      <c r="O234" s="184">
        <v>3.0000000000000001E-6</v>
      </c>
      <c r="P234" s="185">
        <v>3.0000000000000001E-5</v>
      </c>
      <c r="S234" s="175"/>
    </row>
    <row r="235" spans="1:19" x14ac:dyDescent="0.2">
      <c r="A235" s="172">
        <v>209</v>
      </c>
      <c r="B235" s="181">
        <v>9031494025216</v>
      </c>
      <c r="C235" s="182">
        <v>0</v>
      </c>
      <c r="D235" s="183" t="s">
        <v>660</v>
      </c>
      <c r="E235" s="184">
        <v>0.375801</v>
      </c>
      <c r="F235" s="185">
        <v>314.17000400000001</v>
      </c>
      <c r="G235" s="181">
        <v>6986220724224</v>
      </c>
      <c r="H235" s="182">
        <v>0</v>
      </c>
      <c r="I235" s="183" t="s">
        <v>687</v>
      </c>
      <c r="J235" s="184">
        <v>0.37699199999999999</v>
      </c>
      <c r="K235" s="185">
        <v>315.14413999999999</v>
      </c>
      <c r="L235" s="181">
        <v>4630406799360</v>
      </c>
      <c r="M235" s="182">
        <v>2</v>
      </c>
      <c r="N235" s="183" t="s">
        <v>304</v>
      </c>
      <c r="O235" s="184">
        <v>1.7E-5</v>
      </c>
      <c r="P235" s="185">
        <v>1.37E-4</v>
      </c>
      <c r="S235" s="175"/>
    </row>
    <row r="236" spans="1:19" x14ac:dyDescent="0.2">
      <c r="A236" s="172">
        <v>210</v>
      </c>
      <c r="B236" s="181">
        <v>14603532345344</v>
      </c>
      <c r="C236" s="182">
        <v>0</v>
      </c>
      <c r="D236" s="183" t="s">
        <v>662</v>
      </c>
      <c r="E236" s="184">
        <v>0.37559999999999999</v>
      </c>
      <c r="F236" s="185">
        <v>313.40671600000002</v>
      </c>
      <c r="G236" s="181">
        <v>3750142550016</v>
      </c>
      <c r="H236" s="182">
        <v>0</v>
      </c>
      <c r="I236" s="183" t="s">
        <v>689</v>
      </c>
      <c r="J236" s="184">
        <v>0.36953000000000003</v>
      </c>
      <c r="K236" s="185">
        <v>306.215148</v>
      </c>
      <c r="L236" s="181">
        <v>6222941110272</v>
      </c>
      <c r="M236" s="182">
        <v>2</v>
      </c>
      <c r="N236" s="183" t="s">
        <v>364</v>
      </c>
      <c r="O236" s="184">
        <v>1.7E-5</v>
      </c>
      <c r="P236" s="185">
        <v>1.37E-4</v>
      </c>
      <c r="S236" s="175"/>
    </row>
    <row r="237" spans="1:19" x14ac:dyDescent="0.2">
      <c r="A237" s="172">
        <v>211</v>
      </c>
      <c r="B237" s="181">
        <v>17482344292352</v>
      </c>
      <c r="C237" s="182">
        <v>2</v>
      </c>
      <c r="D237" s="183" t="s">
        <v>341</v>
      </c>
      <c r="E237" s="184">
        <v>1.1E-5</v>
      </c>
      <c r="F237" s="185">
        <v>9.1000000000000003E-5</v>
      </c>
      <c r="G237" s="181">
        <v>1345475239936</v>
      </c>
      <c r="H237" s="182">
        <v>2</v>
      </c>
      <c r="I237" s="183" t="s">
        <v>325</v>
      </c>
      <c r="J237" s="184">
        <v>1.7E-5</v>
      </c>
      <c r="K237" s="185">
        <v>1.37E-4</v>
      </c>
      <c r="L237" s="181">
        <v>1715869958144</v>
      </c>
      <c r="M237" s="182">
        <v>2</v>
      </c>
      <c r="N237" s="183" t="s">
        <v>336</v>
      </c>
      <c r="O237" s="184">
        <v>1.5E-5</v>
      </c>
      <c r="P237" s="185">
        <v>1.22E-4</v>
      </c>
      <c r="S237" s="175"/>
    </row>
    <row r="238" spans="1:19" x14ac:dyDescent="0.2">
      <c r="A238" s="172">
        <v>212</v>
      </c>
      <c r="B238" s="181">
        <v>24765913956352</v>
      </c>
      <c r="C238" s="182">
        <v>0</v>
      </c>
      <c r="D238" s="183" t="s">
        <v>664</v>
      </c>
      <c r="E238" s="184">
        <v>0.373585</v>
      </c>
      <c r="F238" s="185">
        <v>310.910526</v>
      </c>
      <c r="G238" s="181">
        <v>14740371030016</v>
      </c>
      <c r="H238" s="182">
        <v>1</v>
      </c>
      <c r="I238" s="183" t="s">
        <v>694</v>
      </c>
      <c r="J238" s="184">
        <v>0.49994899999999998</v>
      </c>
      <c r="K238" s="185">
        <v>683.08446300000003</v>
      </c>
      <c r="L238" s="181">
        <v>578141470720</v>
      </c>
      <c r="M238" s="182">
        <v>2</v>
      </c>
      <c r="N238" s="183" t="s">
        <v>358</v>
      </c>
      <c r="O238" s="184">
        <v>2.8E-5</v>
      </c>
      <c r="P238" s="185">
        <v>2.2800000000000001E-4</v>
      </c>
      <c r="S238" s="175"/>
    </row>
    <row r="239" spans="1:19" x14ac:dyDescent="0.2">
      <c r="A239" s="172">
        <v>213</v>
      </c>
      <c r="B239" s="181">
        <v>21799082770432</v>
      </c>
      <c r="C239" s="182">
        <v>0</v>
      </c>
      <c r="D239" s="183" t="s">
        <v>665</v>
      </c>
      <c r="E239" s="184">
        <v>0.37276599999999999</v>
      </c>
      <c r="F239" s="185">
        <v>310.12222300000002</v>
      </c>
      <c r="G239" s="181">
        <v>26537206300672</v>
      </c>
      <c r="H239" s="182">
        <v>2</v>
      </c>
      <c r="I239" s="183" t="s">
        <v>304</v>
      </c>
      <c r="J239" s="184">
        <v>1.2999999999999999E-5</v>
      </c>
      <c r="K239" s="185">
        <v>1.06E-4</v>
      </c>
      <c r="L239" s="181">
        <v>2719443533824</v>
      </c>
      <c r="M239" s="182">
        <v>2</v>
      </c>
      <c r="N239" s="183" t="s">
        <v>299</v>
      </c>
      <c r="O239" s="184">
        <v>2.8E-5</v>
      </c>
      <c r="P239" s="185">
        <v>2.2800000000000001E-4</v>
      </c>
      <c r="S239" s="175"/>
    </row>
    <row r="240" spans="1:19" x14ac:dyDescent="0.2">
      <c r="A240" s="172">
        <v>214</v>
      </c>
      <c r="B240" s="181">
        <v>8771928514560</v>
      </c>
      <c r="C240" s="182">
        <v>1</v>
      </c>
      <c r="D240" s="183" t="s">
        <v>670</v>
      </c>
      <c r="E240" s="184">
        <v>0.504575</v>
      </c>
      <c r="F240" s="185">
        <v>691.52653599999996</v>
      </c>
      <c r="G240" s="181">
        <v>17961280077824</v>
      </c>
      <c r="H240" s="182">
        <v>1</v>
      </c>
      <c r="I240" s="183" t="s">
        <v>695</v>
      </c>
      <c r="J240" s="184">
        <v>0.50390800000000002</v>
      </c>
      <c r="K240" s="185">
        <v>693.39267400000006</v>
      </c>
      <c r="L240" s="181">
        <v>150258671616</v>
      </c>
      <c r="M240" s="182">
        <v>2</v>
      </c>
      <c r="N240" s="183" t="s">
        <v>311</v>
      </c>
      <c r="O240" s="184">
        <v>0</v>
      </c>
      <c r="P240" s="185">
        <v>0</v>
      </c>
      <c r="S240" s="175"/>
    </row>
    <row r="241" spans="1:19" x14ac:dyDescent="0.2">
      <c r="A241" s="172">
        <v>215</v>
      </c>
      <c r="B241" s="181">
        <v>9055501467648</v>
      </c>
      <c r="C241" s="182">
        <v>1</v>
      </c>
      <c r="D241" s="183" t="s">
        <v>671</v>
      </c>
      <c r="E241" s="184">
        <v>0.50341599999999997</v>
      </c>
      <c r="F241" s="185">
        <v>693.83332900000005</v>
      </c>
      <c r="G241" s="181">
        <v>13211307778048</v>
      </c>
      <c r="H241" s="182">
        <v>1</v>
      </c>
      <c r="I241" s="183" t="s">
        <v>697</v>
      </c>
      <c r="J241" s="184">
        <v>0.50114800000000004</v>
      </c>
      <c r="K241" s="185">
        <v>686.65293199999996</v>
      </c>
      <c r="L241" s="181">
        <v>2124695969792</v>
      </c>
      <c r="M241" s="182">
        <v>1</v>
      </c>
      <c r="N241" s="183" t="s">
        <v>711</v>
      </c>
      <c r="O241" s="184">
        <v>0.502382</v>
      </c>
      <c r="P241" s="185">
        <v>683.21305900000004</v>
      </c>
      <c r="S241" s="175"/>
    </row>
    <row r="242" spans="1:19" x14ac:dyDescent="0.2">
      <c r="A242" s="172">
        <v>216</v>
      </c>
      <c r="B242" s="181">
        <v>20526607056896</v>
      </c>
      <c r="C242" s="182">
        <v>0</v>
      </c>
      <c r="D242" s="183" t="s">
        <v>674</v>
      </c>
      <c r="E242" s="184">
        <v>0.37351699999999999</v>
      </c>
      <c r="F242" s="185">
        <v>311.38580400000001</v>
      </c>
      <c r="G242" s="181">
        <v>16969219883008</v>
      </c>
      <c r="H242" s="182">
        <v>1</v>
      </c>
      <c r="I242" s="183" t="s">
        <v>702</v>
      </c>
      <c r="J242" s="184">
        <v>0.49838199999999999</v>
      </c>
      <c r="K242" s="185">
        <v>686.631486</v>
      </c>
      <c r="L242" s="181">
        <v>2384876183552</v>
      </c>
      <c r="M242" s="182">
        <v>0</v>
      </c>
      <c r="N242" s="183" t="s">
        <v>712</v>
      </c>
      <c r="O242" s="184">
        <v>0.37447599999999998</v>
      </c>
      <c r="P242" s="185">
        <v>312.33485000000002</v>
      </c>
      <c r="S242" s="175"/>
    </row>
    <row r="243" spans="1:19" x14ac:dyDescent="0.2">
      <c r="A243" s="172">
        <v>217</v>
      </c>
      <c r="B243" s="181">
        <v>29178863558656</v>
      </c>
      <c r="C243" s="182">
        <v>2</v>
      </c>
      <c r="D243" s="183" t="s">
        <v>299</v>
      </c>
      <c r="E243" s="184">
        <v>9.0000000000000002E-6</v>
      </c>
      <c r="F243" s="185">
        <v>7.6000000000000004E-5</v>
      </c>
      <c r="G243" s="181">
        <v>11138014224384</v>
      </c>
      <c r="H243" s="182">
        <v>0</v>
      </c>
      <c r="I243" s="183" t="s">
        <v>703</v>
      </c>
      <c r="J243" s="184">
        <v>0.371089</v>
      </c>
      <c r="K243" s="185">
        <v>308.222238</v>
      </c>
      <c r="L243" s="181">
        <v>5845061713920</v>
      </c>
      <c r="M243" s="182">
        <v>0</v>
      </c>
      <c r="N243" s="183" t="s">
        <v>714</v>
      </c>
      <c r="O243" s="184">
        <v>0.371859</v>
      </c>
      <c r="P243" s="185">
        <v>309.04546399999998</v>
      </c>
      <c r="S243" s="175"/>
    </row>
    <row r="244" spans="1:19" x14ac:dyDescent="0.2">
      <c r="A244" s="172">
        <v>218</v>
      </c>
      <c r="B244" s="181">
        <v>24469338996736</v>
      </c>
      <c r="C244" s="182">
        <v>0</v>
      </c>
      <c r="D244" s="183" t="s">
        <v>676</v>
      </c>
      <c r="E244" s="184">
        <v>0.37459999999999999</v>
      </c>
      <c r="F244" s="185">
        <v>312.322024</v>
      </c>
      <c r="G244" s="181">
        <v>26870721593344</v>
      </c>
      <c r="H244" s="182">
        <v>2</v>
      </c>
      <c r="I244" s="183" t="s">
        <v>297</v>
      </c>
      <c r="J244" s="184">
        <v>5.0000000000000004E-6</v>
      </c>
      <c r="K244" s="185">
        <v>4.5000000000000003E-5</v>
      </c>
      <c r="L244" s="181">
        <v>4505118310400</v>
      </c>
      <c r="M244" s="182">
        <v>1</v>
      </c>
      <c r="N244" s="183" t="s">
        <v>719</v>
      </c>
      <c r="O244" s="184">
        <v>0.50894200000000001</v>
      </c>
      <c r="P244" s="185">
        <v>694.133376</v>
      </c>
      <c r="S244" s="175"/>
    </row>
    <row r="245" spans="1:19" x14ac:dyDescent="0.2">
      <c r="A245" s="172">
        <v>219</v>
      </c>
      <c r="B245" s="181">
        <v>27968838901760</v>
      </c>
      <c r="C245" s="182">
        <v>2</v>
      </c>
      <c r="D245" s="183" t="s">
        <v>299</v>
      </c>
      <c r="E245" s="184">
        <v>9.0000000000000002E-6</v>
      </c>
      <c r="F245" s="185">
        <v>7.6000000000000004E-5</v>
      </c>
      <c r="G245" s="181">
        <v>26710279946240</v>
      </c>
      <c r="H245" s="182">
        <v>0</v>
      </c>
      <c r="I245" s="183" t="s">
        <v>705</v>
      </c>
      <c r="J245" s="184">
        <v>0.37497599999999998</v>
      </c>
      <c r="K245" s="185">
        <v>313.10454199999998</v>
      </c>
      <c r="L245" s="181">
        <v>4952199053312</v>
      </c>
      <c r="M245" s="182">
        <v>0</v>
      </c>
      <c r="N245" s="183" t="s">
        <v>720</v>
      </c>
      <c r="O245" s="184">
        <v>0.37679200000000002</v>
      </c>
      <c r="P245" s="185">
        <v>314.65435600000001</v>
      </c>
      <c r="S245" s="175"/>
    </row>
    <row r="246" spans="1:19" x14ac:dyDescent="0.2">
      <c r="A246" s="172">
        <v>220</v>
      </c>
      <c r="B246" s="181">
        <v>12254002266112</v>
      </c>
      <c r="C246" s="182">
        <v>2</v>
      </c>
      <c r="D246" s="183" t="s">
        <v>364</v>
      </c>
      <c r="E246" s="184">
        <v>9.0000000000000002E-6</v>
      </c>
      <c r="F246" s="185">
        <v>7.6000000000000004E-5</v>
      </c>
      <c r="G246" s="181">
        <v>21285646344192</v>
      </c>
      <c r="H246" s="182">
        <v>1</v>
      </c>
      <c r="I246" s="183" t="s">
        <v>708</v>
      </c>
      <c r="J246" s="184">
        <v>0.49460500000000002</v>
      </c>
      <c r="K246" s="185">
        <v>668.45925199999999</v>
      </c>
      <c r="L246" s="181">
        <v>6586822680576</v>
      </c>
      <c r="M246" s="182">
        <v>0</v>
      </c>
      <c r="N246" s="183" t="s">
        <v>721</v>
      </c>
      <c r="O246" s="184">
        <v>0.37282799999999999</v>
      </c>
      <c r="P246" s="185">
        <v>310.68716899999998</v>
      </c>
      <c r="S246" s="175"/>
    </row>
    <row r="247" spans="1:19" x14ac:dyDescent="0.2">
      <c r="A247" s="172">
        <v>221</v>
      </c>
      <c r="B247" s="181">
        <v>21800893939712</v>
      </c>
      <c r="C247" s="182">
        <v>0</v>
      </c>
      <c r="D247" s="183" t="s">
        <v>682</v>
      </c>
      <c r="E247" s="184">
        <v>0.37205300000000002</v>
      </c>
      <c r="F247" s="185">
        <v>309.37267100000003</v>
      </c>
      <c r="G247" s="181">
        <v>16699980595200</v>
      </c>
      <c r="H247" s="182">
        <v>2</v>
      </c>
      <c r="I247" s="183" t="s">
        <v>321</v>
      </c>
      <c r="J247" s="184">
        <v>9.0000000000000002E-6</v>
      </c>
      <c r="K247" s="185">
        <v>7.6000000000000004E-5</v>
      </c>
      <c r="L247" s="181">
        <v>3004283731968</v>
      </c>
      <c r="M247" s="182">
        <v>1</v>
      </c>
      <c r="N247" s="183" t="s">
        <v>722</v>
      </c>
      <c r="O247" s="184">
        <v>0.50524000000000002</v>
      </c>
      <c r="P247" s="185">
        <v>693.87589200000002</v>
      </c>
      <c r="S247" s="175"/>
    </row>
    <row r="248" spans="1:19" x14ac:dyDescent="0.2">
      <c r="A248" s="172">
        <v>222</v>
      </c>
      <c r="B248" s="181">
        <v>17109092548608</v>
      </c>
      <c r="C248" s="182">
        <v>0</v>
      </c>
      <c r="D248" s="183" t="s">
        <v>684</v>
      </c>
      <c r="E248" s="184">
        <v>0.37204599999999999</v>
      </c>
      <c r="F248" s="185">
        <v>308.78403600000001</v>
      </c>
      <c r="G248" s="181">
        <v>22894688976896</v>
      </c>
      <c r="H248" s="182">
        <v>2</v>
      </c>
      <c r="I248" s="183" t="s">
        <v>214</v>
      </c>
      <c r="J248" s="184">
        <v>3.8000000000000002E-5</v>
      </c>
      <c r="K248" s="185">
        <v>3.0499999999999999E-4</v>
      </c>
      <c r="L248" s="181">
        <v>1521657544704</v>
      </c>
      <c r="M248" s="182">
        <v>0</v>
      </c>
      <c r="N248" s="183" t="s">
        <v>723</v>
      </c>
      <c r="O248" s="184">
        <v>0.37610500000000002</v>
      </c>
      <c r="P248" s="185">
        <v>314.02247999999997</v>
      </c>
      <c r="S248" s="175"/>
    </row>
    <row r="249" spans="1:19" x14ac:dyDescent="0.2">
      <c r="A249" s="172">
        <v>223</v>
      </c>
      <c r="B249" s="181">
        <v>15038746124288</v>
      </c>
      <c r="C249" s="182">
        <v>0</v>
      </c>
      <c r="D249" s="183" t="s">
        <v>685</v>
      </c>
      <c r="E249" s="184">
        <v>0.37138500000000002</v>
      </c>
      <c r="F249" s="185">
        <v>308.70628199999999</v>
      </c>
      <c r="G249" s="181">
        <v>5459430760448</v>
      </c>
      <c r="H249" s="182">
        <v>0</v>
      </c>
      <c r="I249" s="183" t="s">
        <v>713</v>
      </c>
      <c r="J249" s="184">
        <v>0.37582500000000002</v>
      </c>
      <c r="K249" s="185">
        <v>314.02860199999998</v>
      </c>
      <c r="L249" s="181">
        <v>2468338204672</v>
      </c>
      <c r="M249" s="182">
        <v>2</v>
      </c>
      <c r="N249" s="183" t="s">
        <v>214</v>
      </c>
      <c r="O249" s="184">
        <v>0</v>
      </c>
      <c r="P249" s="185">
        <v>0</v>
      </c>
      <c r="S249" s="175"/>
    </row>
    <row r="250" spans="1:19" x14ac:dyDescent="0.2">
      <c r="A250" s="172">
        <v>224</v>
      </c>
      <c r="B250" s="181">
        <v>20143021047808</v>
      </c>
      <c r="C250" s="182">
        <v>2</v>
      </c>
      <c r="D250" s="183" t="s">
        <v>214</v>
      </c>
      <c r="E250" s="184">
        <v>3.0000000000000001E-5</v>
      </c>
      <c r="F250" s="185">
        <v>2.4399999999999999E-4</v>
      </c>
      <c r="G250" s="181">
        <v>7354647224320</v>
      </c>
      <c r="H250" s="182">
        <v>1</v>
      </c>
      <c r="I250" s="183" t="s">
        <v>715</v>
      </c>
      <c r="J250" s="184">
        <v>0.49863099999999999</v>
      </c>
      <c r="K250" s="185">
        <v>679.51999899999998</v>
      </c>
      <c r="L250" s="181">
        <v>779859034112</v>
      </c>
      <c r="M250" s="182">
        <v>0</v>
      </c>
      <c r="N250" s="183" t="s">
        <v>725</v>
      </c>
      <c r="O250" s="184">
        <v>0.37485299999999999</v>
      </c>
      <c r="P250" s="185">
        <v>312.45508799999999</v>
      </c>
      <c r="S250" s="175"/>
    </row>
    <row r="251" spans="1:19" x14ac:dyDescent="0.2">
      <c r="A251" s="172">
        <v>225</v>
      </c>
      <c r="B251" s="181">
        <v>11922274631680</v>
      </c>
      <c r="C251" s="182">
        <v>1</v>
      </c>
      <c r="D251" s="183" t="s">
        <v>688</v>
      </c>
      <c r="E251" s="184">
        <v>0.49749700000000002</v>
      </c>
      <c r="F251" s="185">
        <v>677.18007499999999</v>
      </c>
      <c r="G251" s="181">
        <v>1124419551232</v>
      </c>
      <c r="H251" s="182">
        <v>2</v>
      </c>
      <c r="I251" s="183" t="s">
        <v>300</v>
      </c>
      <c r="J251" s="184">
        <v>0</v>
      </c>
      <c r="K251" s="185">
        <v>0</v>
      </c>
      <c r="L251" s="181">
        <v>3202180341760</v>
      </c>
      <c r="M251" s="182">
        <v>1</v>
      </c>
      <c r="N251" s="183" t="s">
        <v>727</v>
      </c>
      <c r="O251" s="184">
        <v>0.494286</v>
      </c>
      <c r="P251" s="185">
        <v>670.32535800000005</v>
      </c>
      <c r="S251" s="175"/>
    </row>
    <row r="252" spans="1:19" x14ac:dyDescent="0.2">
      <c r="A252" s="172">
        <v>226</v>
      </c>
      <c r="B252" s="181">
        <v>28435657261056</v>
      </c>
      <c r="C252" s="182">
        <v>1</v>
      </c>
      <c r="D252" s="183" t="s">
        <v>690</v>
      </c>
      <c r="E252" s="184">
        <v>0.50695400000000002</v>
      </c>
      <c r="F252" s="185">
        <v>696.53312200000005</v>
      </c>
      <c r="G252" s="181">
        <v>13342335541248</v>
      </c>
      <c r="H252" s="182">
        <v>2</v>
      </c>
      <c r="I252" s="183" t="s">
        <v>304</v>
      </c>
      <c r="J252" s="184">
        <v>4.0000000000000003E-5</v>
      </c>
      <c r="K252" s="185">
        <v>3.2000000000000003E-4</v>
      </c>
      <c r="L252" s="181">
        <v>5678433959936</v>
      </c>
      <c r="M252" s="182">
        <v>2</v>
      </c>
      <c r="N252" s="183" t="s">
        <v>297</v>
      </c>
      <c r="O252" s="184">
        <v>1.2999999999999999E-5</v>
      </c>
      <c r="P252" s="185">
        <v>1.06E-4</v>
      </c>
      <c r="S252" s="175"/>
    </row>
    <row r="253" spans="1:19" x14ac:dyDescent="0.2">
      <c r="A253" s="172">
        <v>227</v>
      </c>
      <c r="B253" s="181">
        <v>3713857593344</v>
      </c>
      <c r="C253" s="182">
        <v>2</v>
      </c>
      <c r="D253" s="183" t="s">
        <v>321</v>
      </c>
      <c r="E253" s="184">
        <v>2.0999999999999999E-5</v>
      </c>
      <c r="F253" s="185">
        <v>1.6699999999999999E-4</v>
      </c>
      <c r="G253" s="181">
        <v>23933391003648</v>
      </c>
      <c r="H253" s="182">
        <v>0</v>
      </c>
      <c r="I253" s="183" t="s">
        <v>717</v>
      </c>
      <c r="J253" s="184">
        <v>0.37553300000000001</v>
      </c>
      <c r="K253" s="185">
        <v>314.09099200000003</v>
      </c>
      <c r="L253" s="181">
        <v>4293827084288</v>
      </c>
      <c r="M253" s="182">
        <v>0</v>
      </c>
      <c r="N253" s="183" t="s">
        <v>731</v>
      </c>
      <c r="O253" s="184">
        <v>0.37792999999999999</v>
      </c>
      <c r="P253" s="185">
        <v>316.74907100000001</v>
      </c>
      <c r="S253" s="175"/>
    </row>
    <row r="254" spans="1:19" x14ac:dyDescent="0.2">
      <c r="A254" s="172">
        <v>228</v>
      </c>
      <c r="B254" s="181">
        <v>30543427969024</v>
      </c>
      <c r="C254" s="182">
        <v>2</v>
      </c>
      <c r="D254" s="183" t="s">
        <v>311</v>
      </c>
      <c r="E254" s="184">
        <v>1.1E-5</v>
      </c>
      <c r="F254" s="185">
        <v>9.1000000000000003E-5</v>
      </c>
      <c r="G254" s="181">
        <v>23791420284928</v>
      </c>
      <c r="H254" s="182">
        <v>2</v>
      </c>
      <c r="I254" s="183" t="s">
        <v>304</v>
      </c>
      <c r="J254" s="184">
        <v>9.0000000000000002E-6</v>
      </c>
      <c r="K254" s="185">
        <v>7.6000000000000004E-5</v>
      </c>
      <c r="L254" s="181">
        <v>5660352413696</v>
      </c>
      <c r="M254" s="182">
        <v>2</v>
      </c>
      <c r="N254" s="183" t="s">
        <v>341</v>
      </c>
      <c r="O254" s="184">
        <v>2.5999999999999998E-5</v>
      </c>
      <c r="P254" s="185">
        <v>2.13E-4</v>
      </c>
      <c r="S254" s="175"/>
    </row>
    <row r="255" spans="1:19" x14ac:dyDescent="0.2">
      <c r="A255" s="172">
        <v>229</v>
      </c>
      <c r="B255" s="181">
        <v>28400616267776</v>
      </c>
      <c r="C255" s="182">
        <v>0</v>
      </c>
      <c r="D255" s="183" t="s">
        <v>696</v>
      </c>
      <c r="E255" s="184">
        <v>0.37321399999999999</v>
      </c>
      <c r="F255" s="185">
        <v>310.752094</v>
      </c>
      <c r="G255" s="181">
        <v>12025208709120</v>
      </c>
      <c r="H255" s="182">
        <v>2</v>
      </c>
      <c r="I255" s="183" t="s">
        <v>352</v>
      </c>
      <c r="J255" s="184">
        <v>1.1E-5</v>
      </c>
      <c r="K255" s="185">
        <v>9.1000000000000003E-5</v>
      </c>
      <c r="L255" s="181">
        <v>6006692798464</v>
      </c>
      <c r="M255" s="182">
        <v>2</v>
      </c>
      <c r="N255" s="183" t="s">
        <v>214</v>
      </c>
      <c r="O255" s="184">
        <v>1.5E-5</v>
      </c>
      <c r="P255" s="185">
        <v>1.22E-4</v>
      </c>
      <c r="S255" s="175"/>
    </row>
    <row r="256" spans="1:19" x14ac:dyDescent="0.2">
      <c r="A256" s="172">
        <v>230</v>
      </c>
      <c r="B256" s="181">
        <v>23966920769536</v>
      </c>
      <c r="C256" s="182">
        <v>0</v>
      </c>
      <c r="D256" s="183" t="s">
        <v>699</v>
      </c>
      <c r="E256" s="184">
        <v>0.37286000000000002</v>
      </c>
      <c r="F256" s="185">
        <v>310.763193</v>
      </c>
      <c r="G256" s="181">
        <v>22098804498432</v>
      </c>
      <c r="H256" s="182">
        <v>2</v>
      </c>
      <c r="I256" s="183" t="s">
        <v>298</v>
      </c>
      <c r="J256" s="184">
        <v>1.5E-5</v>
      </c>
      <c r="K256" s="185">
        <v>1.22E-4</v>
      </c>
      <c r="L256" s="181">
        <v>664562728960</v>
      </c>
      <c r="M256" s="182">
        <v>1</v>
      </c>
      <c r="N256" s="183" t="s">
        <v>733</v>
      </c>
      <c r="O256" s="184">
        <v>0.50388999999999995</v>
      </c>
      <c r="P256" s="185">
        <v>694.45623000000001</v>
      </c>
      <c r="S256" s="175"/>
    </row>
    <row r="257" spans="1:19" x14ac:dyDescent="0.2">
      <c r="A257" s="172">
        <v>231</v>
      </c>
      <c r="B257" s="181">
        <v>1739669413888</v>
      </c>
      <c r="C257" s="182">
        <v>1</v>
      </c>
      <c r="D257" s="183" t="s">
        <v>700</v>
      </c>
      <c r="E257" s="184">
        <v>0.49296299999999998</v>
      </c>
      <c r="F257" s="185">
        <v>662.71838400000001</v>
      </c>
      <c r="G257" s="181">
        <v>26363192123392</v>
      </c>
      <c r="H257" s="182">
        <v>0</v>
      </c>
      <c r="I257" s="183" t="s">
        <v>726</v>
      </c>
      <c r="J257" s="184">
        <v>0.37336200000000003</v>
      </c>
      <c r="K257" s="185">
        <v>311.320807</v>
      </c>
      <c r="L257" s="181">
        <v>5910098272256</v>
      </c>
      <c r="M257" s="182">
        <v>1</v>
      </c>
      <c r="N257" s="183" t="s">
        <v>734</v>
      </c>
      <c r="O257" s="184">
        <v>0.50573299999999999</v>
      </c>
      <c r="P257" s="185">
        <v>691.92563199999995</v>
      </c>
      <c r="S257" s="175"/>
    </row>
    <row r="258" spans="1:19" x14ac:dyDescent="0.2">
      <c r="A258" s="172">
        <v>232</v>
      </c>
      <c r="B258" s="181">
        <v>8127345876992</v>
      </c>
      <c r="C258" s="182">
        <v>2</v>
      </c>
      <c r="D258" s="183" t="s">
        <v>358</v>
      </c>
      <c r="E258" s="184">
        <v>2.0999999999999999E-5</v>
      </c>
      <c r="F258" s="185">
        <v>1.6699999999999999E-4</v>
      </c>
      <c r="G258" s="181">
        <v>62577573888</v>
      </c>
      <c r="H258" s="182">
        <v>2</v>
      </c>
      <c r="I258" s="183" t="s">
        <v>358</v>
      </c>
      <c r="J258" s="184">
        <v>5.0000000000000004E-6</v>
      </c>
      <c r="K258" s="185">
        <v>4.5000000000000003E-5</v>
      </c>
      <c r="L258" s="181">
        <v>1983963783168</v>
      </c>
      <c r="M258" s="182">
        <v>2</v>
      </c>
      <c r="N258" s="183" t="s">
        <v>321</v>
      </c>
      <c r="O258" s="184">
        <v>1.7E-5</v>
      </c>
      <c r="P258" s="185">
        <v>1.37E-4</v>
      </c>
      <c r="S258" s="175"/>
    </row>
    <row r="259" spans="1:19" x14ac:dyDescent="0.2">
      <c r="A259" s="172">
        <v>233</v>
      </c>
      <c r="B259" s="181">
        <v>24432518488064</v>
      </c>
      <c r="C259" s="182">
        <v>2</v>
      </c>
      <c r="D259" s="183" t="s">
        <v>214</v>
      </c>
      <c r="E259" s="184">
        <v>6.9999999999999999E-6</v>
      </c>
      <c r="F259" s="185">
        <v>6.0999999999999999E-5</v>
      </c>
      <c r="G259" s="181">
        <v>1565678223360</v>
      </c>
      <c r="H259" s="182">
        <v>1</v>
      </c>
      <c r="I259" s="183" t="s">
        <v>729</v>
      </c>
      <c r="J259" s="184">
        <v>0.50044299999999997</v>
      </c>
      <c r="K259" s="185">
        <v>688.95202099999995</v>
      </c>
      <c r="L259" s="181">
        <v>2462869110784</v>
      </c>
      <c r="M259" s="182">
        <v>0</v>
      </c>
      <c r="N259" s="183" t="s">
        <v>737</v>
      </c>
      <c r="O259" s="184">
        <v>0.37521100000000002</v>
      </c>
      <c r="P259" s="185">
        <v>313.51802800000002</v>
      </c>
      <c r="S259" s="175"/>
    </row>
    <row r="260" spans="1:19" x14ac:dyDescent="0.2">
      <c r="A260" s="172">
        <v>234</v>
      </c>
      <c r="B260" s="181">
        <v>30115916693504</v>
      </c>
      <c r="C260" s="182">
        <v>0</v>
      </c>
      <c r="D260" s="183" t="s">
        <v>704</v>
      </c>
      <c r="E260" s="184">
        <v>0.37562000000000001</v>
      </c>
      <c r="F260" s="185">
        <v>314.34557100000001</v>
      </c>
      <c r="G260" s="181">
        <v>1729831059456</v>
      </c>
      <c r="H260" s="182">
        <v>2</v>
      </c>
      <c r="I260" s="183" t="s">
        <v>297</v>
      </c>
      <c r="J260" s="184">
        <v>1.2999999999999999E-5</v>
      </c>
      <c r="K260" s="185">
        <v>1.06E-4</v>
      </c>
      <c r="L260" s="181">
        <v>5847492296704</v>
      </c>
      <c r="M260" s="182">
        <v>0</v>
      </c>
      <c r="N260" s="183" t="s">
        <v>738</v>
      </c>
      <c r="O260" s="184">
        <v>0.37204199999999998</v>
      </c>
      <c r="P260" s="185">
        <v>309.491647</v>
      </c>
      <c r="S260" s="175"/>
    </row>
    <row r="261" spans="1:19" x14ac:dyDescent="0.2">
      <c r="A261" s="172">
        <v>235</v>
      </c>
      <c r="B261" s="181">
        <v>7892726325248</v>
      </c>
      <c r="C261" s="182">
        <v>1</v>
      </c>
      <c r="D261" s="183" t="s">
        <v>706</v>
      </c>
      <c r="E261" s="184">
        <v>0.49344199999999999</v>
      </c>
      <c r="F261" s="185">
        <v>670.43415000000005</v>
      </c>
      <c r="G261" s="181">
        <v>1602025521152</v>
      </c>
      <c r="H261" s="182">
        <v>2</v>
      </c>
      <c r="I261" s="183" t="s">
        <v>299</v>
      </c>
      <c r="J261" s="184">
        <v>5.0000000000000004E-6</v>
      </c>
      <c r="K261" s="185">
        <v>4.5000000000000003E-5</v>
      </c>
      <c r="L261" s="181">
        <v>1733256765440</v>
      </c>
      <c r="M261" s="182">
        <v>1</v>
      </c>
      <c r="N261" s="183" t="s">
        <v>743</v>
      </c>
      <c r="O261" s="184">
        <v>0.50380400000000003</v>
      </c>
      <c r="P261" s="185">
        <v>689.39363600000001</v>
      </c>
      <c r="S261" s="175"/>
    </row>
    <row r="262" spans="1:19" x14ac:dyDescent="0.2">
      <c r="A262" s="172">
        <v>236</v>
      </c>
      <c r="B262" s="181">
        <v>1373806526464</v>
      </c>
      <c r="C262" s="182">
        <v>0</v>
      </c>
      <c r="D262" s="183" t="s">
        <v>707</v>
      </c>
      <c r="E262" s="184">
        <v>0.373753</v>
      </c>
      <c r="F262" s="185">
        <v>312.735884</v>
      </c>
      <c r="G262" s="181">
        <v>19700892983296</v>
      </c>
      <c r="H262" s="182">
        <v>0</v>
      </c>
      <c r="I262" s="183" t="s">
        <v>735</v>
      </c>
      <c r="J262" s="184">
        <v>0.37552999999999997</v>
      </c>
      <c r="K262" s="185">
        <v>313.35746999999998</v>
      </c>
      <c r="L262" s="181">
        <v>1383581343744</v>
      </c>
      <c r="M262" s="182">
        <v>2</v>
      </c>
      <c r="N262" s="183" t="s">
        <v>311</v>
      </c>
      <c r="O262" s="184">
        <v>1.9000000000000001E-5</v>
      </c>
      <c r="P262" s="185">
        <v>1.5200000000000001E-4</v>
      </c>
      <c r="S262" s="175"/>
    </row>
    <row r="263" spans="1:19" x14ac:dyDescent="0.2">
      <c r="A263" s="172">
        <v>237</v>
      </c>
      <c r="B263" s="181">
        <v>19869564657664</v>
      </c>
      <c r="C263" s="182">
        <v>1</v>
      </c>
      <c r="D263" s="183" t="s">
        <v>709</v>
      </c>
      <c r="E263" s="184">
        <v>0.51032999999999995</v>
      </c>
      <c r="F263" s="185">
        <v>698.109826</v>
      </c>
      <c r="G263" s="181">
        <v>20275992494080</v>
      </c>
      <c r="H263" s="182">
        <v>2</v>
      </c>
      <c r="I263" s="183" t="s">
        <v>304</v>
      </c>
      <c r="J263" s="184">
        <v>1.9999999999999999E-6</v>
      </c>
      <c r="K263" s="185">
        <v>1.5E-5</v>
      </c>
      <c r="L263" s="181">
        <v>2492873687040</v>
      </c>
      <c r="M263" s="182">
        <v>1</v>
      </c>
      <c r="N263" s="183" t="s">
        <v>744</v>
      </c>
      <c r="O263" s="184">
        <v>0.49708999999999998</v>
      </c>
      <c r="P263" s="185">
        <v>682.30109600000003</v>
      </c>
      <c r="S263" s="175"/>
    </row>
    <row r="264" spans="1:19" x14ac:dyDescent="0.2">
      <c r="A264" s="172">
        <v>238</v>
      </c>
      <c r="B264" s="181">
        <v>16330670923776</v>
      </c>
      <c r="C264" s="182">
        <v>1</v>
      </c>
      <c r="D264" s="183" t="s">
        <v>710</v>
      </c>
      <c r="E264" s="184">
        <v>0.50627100000000003</v>
      </c>
      <c r="F264" s="185">
        <v>691.72209999999995</v>
      </c>
      <c r="G264" s="181">
        <v>28152576966656</v>
      </c>
      <c r="H264" s="182">
        <v>1</v>
      </c>
      <c r="I264" s="183" t="s">
        <v>740</v>
      </c>
      <c r="J264" s="184">
        <v>0.50251500000000004</v>
      </c>
      <c r="K264" s="185">
        <v>693.92482199999995</v>
      </c>
      <c r="L264" s="181">
        <v>745853640704</v>
      </c>
      <c r="M264" s="182">
        <v>2</v>
      </c>
      <c r="N264" s="183" t="s">
        <v>318</v>
      </c>
      <c r="O264" s="184">
        <v>1.1E-5</v>
      </c>
      <c r="P264" s="185">
        <v>9.1000000000000003E-5</v>
      </c>
      <c r="S264" s="175"/>
    </row>
    <row r="265" spans="1:19" x14ac:dyDescent="0.2">
      <c r="A265" s="172">
        <v>239</v>
      </c>
      <c r="B265" s="181">
        <v>26337462222848</v>
      </c>
      <c r="C265" s="182">
        <v>2</v>
      </c>
      <c r="D265" s="183" t="s">
        <v>297</v>
      </c>
      <c r="E265" s="184">
        <v>5.1E-5</v>
      </c>
      <c r="F265" s="185">
        <v>4.1100000000000002E-4</v>
      </c>
      <c r="G265" s="181">
        <v>6768371507200</v>
      </c>
      <c r="H265" s="182">
        <v>2</v>
      </c>
      <c r="I265" s="183" t="s">
        <v>364</v>
      </c>
      <c r="J265" s="184">
        <v>2.0999999999999999E-5</v>
      </c>
      <c r="K265" s="185">
        <v>1.6699999999999999E-4</v>
      </c>
      <c r="L265" s="181">
        <v>5547798970368</v>
      </c>
      <c r="M265" s="182">
        <v>1</v>
      </c>
      <c r="N265" s="183" t="s">
        <v>745</v>
      </c>
      <c r="O265" s="184">
        <v>0.50405999999999995</v>
      </c>
      <c r="P265" s="185">
        <v>687.18742699999996</v>
      </c>
      <c r="S265" s="175"/>
    </row>
    <row r="266" spans="1:19" x14ac:dyDescent="0.2">
      <c r="A266" s="172">
        <v>240</v>
      </c>
      <c r="B266" s="181">
        <v>5999293276160</v>
      </c>
      <c r="C266" s="182">
        <v>1</v>
      </c>
      <c r="D266" s="183" t="s">
        <v>716</v>
      </c>
      <c r="E266" s="184">
        <v>0.50107900000000005</v>
      </c>
      <c r="F266" s="185">
        <v>680.04870400000004</v>
      </c>
      <c r="G266" s="181">
        <v>18765886226432</v>
      </c>
      <c r="H266" s="182">
        <v>1</v>
      </c>
      <c r="I266" s="183" t="s">
        <v>748</v>
      </c>
      <c r="J266" s="184">
        <v>0.50916700000000004</v>
      </c>
      <c r="K266" s="185">
        <v>708.41012899999998</v>
      </c>
      <c r="L266" s="181">
        <v>641178689536</v>
      </c>
      <c r="M266" s="182">
        <v>0</v>
      </c>
      <c r="N266" s="183" t="s">
        <v>746</v>
      </c>
      <c r="O266" s="184">
        <v>0.37639099999999998</v>
      </c>
      <c r="P266" s="185">
        <v>314.31737399999997</v>
      </c>
      <c r="S266" s="175"/>
    </row>
    <row r="267" spans="1:19" x14ac:dyDescent="0.2">
      <c r="A267" s="172">
        <v>241</v>
      </c>
      <c r="B267" s="181">
        <v>26150279979008</v>
      </c>
      <c r="C267" s="182">
        <v>1</v>
      </c>
      <c r="D267" s="183" t="s">
        <v>718</v>
      </c>
      <c r="E267" s="184">
        <v>0.49580299999999999</v>
      </c>
      <c r="F267" s="185">
        <v>674.30797299999995</v>
      </c>
      <c r="G267" s="181">
        <v>27406499201024</v>
      </c>
      <c r="H267" s="182">
        <v>1</v>
      </c>
      <c r="I267" s="183" t="s">
        <v>750</v>
      </c>
      <c r="J267" s="184">
        <v>0.49515500000000001</v>
      </c>
      <c r="K267" s="185">
        <v>679.30134099999998</v>
      </c>
      <c r="L267" s="181">
        <v>441112535040</v>
      </c>
      <c r="M267" s="182">
        <v>1</v>
      </c>
      <c r="N267" s="183" t="s">
        <v>749</v>
      </c>
      <c r="O267" s="184">
        <v>0.51160000000000005</v>
      </c>
      <c r="P267" s="185">
        <v>702.49190899999996</v>
      </c>
      <c r="S267" s="175"/>
    </row>
    <row r="268" spans="1:19" x14ac:dyDescent="0.2">
      <c r="A268" s="172">
        <v>242</v>
      </c>
      <c r="B268" s="181">
        <v>15026053070848</v>
      </c>
      <c r="C268" s="182">
        <v>2</v>
      </c>
      <c r="D268" s="183" t="s">
        <v>341</v>
      </c>
      <c r="E268" s="184">
        <v>1.9000000000000001E-5</v>
      </c>
      <c r="F268" s="185">
        <v>1.5200000000000001E-4</v>
      </c>
      <c r="G268" s="181">
        <v>20731849670656</v>
      </c>
      <c r="H268" s="182">
        <v>2</v>
      </c>
      <c r="I268" s="183" t="s">
        <v>300</v>
      </c>
      <c r="J268" s="184">
        <v>0</v>
      </c>
      <c r="K268" s="185">
        <v>0</v>
      </c>
      <c r="L268" s="181">
        <v>2396873007104</v>
      </c>
      <c r="M268" s="182">
        <v>0</v>
      </c>
      <c r="N268" s="183" t="s">
        <v>752</v>
      </c>
      <c r="O268" s="184">
        <v>0.37641200000000002</v>
      </c>
      <c r="P268" s="185">
        <v>315.04166199999997</v>
      </c>
      <c r="S268" s="175"/>
    </row>
    <row r="269" spans="1:19" x14ac:dyDescent="0.2">
      <c r="A269" s="172">
        <v>243</v>
      </c>
      <c r="B269" s="181">
        <v>3568545267712</v>
      </c>
      <c r="C269" s="182">
        <v>1</v>
      </c>
      <c r="D269" s="183" t="s">
        <v>724</v>
      </c>
      <c r="E269" s="184">
        <v>0.50795900000000005</v>
      </c>
      <c r="F269" s="185">
        <v>691.59956599999998</v>
      </c>
      <c r="G269" s="181">
        <v>9455477694464</v>
      </c>
      <c r="H269" s="182">
        <v>0</v>
      </c>
      <c r="I269" s="183" t="s">
        <v>754</v>
      </c>
      <c r="J269" s="184">
        <v>0.37311499999999997</v>
      </c>
      <c r="K269" s="185">
        <v>311.08971700000001</v>
      </c>
      <c r="L269" s="181">
        <v>6021884436480</v>
      </c>
      <c r="M269" s="182">
        <v>2</v>
      </c>
      <c r="N269" s="183" t="s">
        <v>352</v>
      </c>
      <c r="O269" s="184">
        <v>1.5E-5</v>
      </c>
      <c r="P269" s="185">
        <v>1.22E-4</v>
      </c>
      <c r="S269" s="175"/>
    </row>
    <row r="270" spans="1:19" x14ac:dyDescent="0.2">
      <c r="A270" s="172">
        <v>244</v>
      </c>
      <c r="B270" s="181">
        <v>1440949542912</v>
      </c>
      <c r="C270" s="182">
        <v>2</v>
      </c>
      <c r="D270" s="183" t="s">
        <v>300</v>
      </c>
      <c r="E270" s="184">
        <v>1.5E-5</v>
      </c>
      <c r="F270" s="185">
        <v>1.22E-4</v>
      </c>
      <c r="G270" s="181">
        <v>9952651812864</v>
      </c>
      <c r="H270" s="182">
        <v>0</v>
      </c>
      <c r="I270" s="183" t="s">
        <v>756</v>
      </c>
      <c r="J270" s="184">
        <v>0.37836799999999998</v>
      </c>
      <c r="K270" s="185">
        <v>317.32341300000002</v>
      </c>
      <c r="L270" s="181">
        <v>267980783616</v>
      </c>
      <c r="M270" s="182">
        <v>2</v>
      </c>
      <c r="N270" s="183" t="s">
        <v>311</v>
      </c>
      <c r="O270" s="184">
        <v>1.9000000000000001E-5</v>
      </c>
      <c r="P270" s="185">
        <v>1.5200000000000001E-4</v>
      </c>
      <c r="S270" s="175"/>
    </row>
    <row r="271" spans="1:19" x14ac:dyDescent="0.2">
      <c r="A271" s="172">
        <v>245</v>
      </c>
      <c r="B271" s="181">
        <v>23259886796800</v>
      </c>
      <c r="C271" s="182">
        <v>1</v>
      </c>
      <c r="D271" s="183" t="s">
        <v>728</v>
      </c>
      <c r="E271" s="184">
        <v>0.49841400000000002</v>
      </c>
      <c r="F271" s="185">
        <v>680.75535400000001</v>
      </c>
      <c r="G271" s="181">
        <v>30565815648256</v>
      </c>
      <c r="H271" s="182">
        <v>2</v>
      </c>
      <c r="I271" s="183" t="s">
        <v>320</v>
      </c>
      <c r="J271" s="184">
        <v>2.4000000000000001E-5</v>
      </c>
      <c r="K271" s="185">
        <v>1.9799999999999999E-4</v>
      </c>
      <c r="L271" s="181">
        <v>4883724492800</v>
      </c>
      <c r="M271" s="182">
        <v>0</v>
      </c>
      <c r="N271" s="183" t="s">
        <v>755</v>
      </c>
      <c r="O271" s="184">
        <v>0.37210300000000002</v>
      </c>
      <c r="P271" s="185">
        <v>309.911269</v>
      </c>
      <c r="S271" s="175"/>
    </row>
    <row r="272" spans="1:19" x14ac:dyDescent="0.2">
      <c r="A272" s="172">
        <v>246</v>
      </c>
      <c r="B272" s="181">
        <v>15399101923328</v>
      </c>
      <c r="C272" s="182">
        <v>0</v>
      </c>
      <c r="D272" s="183" t="s">
        <v>730</v>
      </c>
      <c r="E272" s="184">
        <v>0.37066399999999999</v>
      </c>
      <c r="F272" s="185">
        <v>308.05995999999999</v>
      </c>
      <c r="G272" s="181">
        <v>29260612345856</v>
      </c>
      <c r="H272" s="182">
        <v>2</v>
      </c>
      <c r="I272" s="183" t="s">
        <v>299</v>
      </c>
      <c r="J272" s="184">
        <v>2.4000000000000001E-5</v>
      </c>
      <c r="K272" s="185">
        <v>1.9799999999999999E-4</v>
      </c>
      <c r="L272" s="181">
        <v>6504667742208</v>
      </c>
      <c r="M272" s="182">
        <v>1</v>
      </c>
      <c r="N272" s="183" t="s">
        <v>757</v>
      </c>
      <c r="O272" s="184">
        <v>0.49945299999999998</v>
      </c>
      <c r="P272" s="185">
        <v>675.03517499999998</v>
      </c>
      <c r="S272" s="175"/>
    </row>
    <row r="273" spans="1:19" x14ac:dyDescent="0.2">
      <c r="A273" s="172">
        <v>247</v>
      </c>
      <c r="B273" s="181">
        <v>14376067211264</v>
      </c>
      <c r="C273" s="182">
        <v>2</v>
      </c>
      <c r="D273" s="183" t="s">
        <v>325</v>
      </c>
      <c r="E273" s="184">
        <v>1.7E-5</v>
      </c>
      <c r="F273" s="185">
        <v>1.37E-4</v>
      </c>
      <c r="G273" s="181">
        <v>3042935406592</v>
      </c>
      <c r="H273" s="182">
        <v>2</v>
      </c>
      <c r="I273" s="183" t="s">
        <v>298</v>
      </c>
      <c r="J273" s="184">
        <v>2.1999999999999999E-5</v>
      </c>
      <c r="K273" s="185">
        <v>1.83E-4</v>
      </c>
      <c r="L273" s="181">
        <v>4099507625984</v>
      </c>
      <c r="M273" s="182">
        <v>2</v>
      </c>
      <c r="N273" s="183" t="s">
        <v>341</v>
      </c>
      <c r="O273" s="184">
        <v>2.1999999999999999E-5</v>
      </c>
      <c r="P273" s="185">
        <v>1.83E-4</v>
      </c>
      <c r="S273" s="175"/>
    </row>
    <row r="274" spans="1:19" x14ac:dyDescent="0.2">
      <c r="A274" s="172">
        <v>248</v>
      </c>
      <c r="B274" s="181">
        <v>26688506281984</v>
      </c>
      <c r="C274" s="182">
        <v>2</v>
      </c>
      <c r="D274" s="183" t="s">
        <v>358</v>
      </c>
      <c r="E274" s="184">
        <v>9.0000000000000002E-6</v>
      </c>
      <c r="F274" s="185">
        <v>7.6000000000000004E-5</v>
      </c>
      <c r="G274" s="181">
        <v>28604702720</v>
      </c>
      <c r="H274" s="182">
        <v>0</v>
      </c>
      <c r="I274" s="183" t="s">
        <v>758</v>
      </c>
      <c r="J274" s="184">
        <v>0.37339600000000001</v>
      </c>
      <c r="K274" s="185">
        <v>310.55696399999999</v>
      </c>
      <c r="L274" s="181">
        <v>4357740609536</v>
      </c>
      <c r="M274" s="182">
        <v>0</v>
      </c>
      <c r="N274" s="183" t="s">
        <v>760</v>
      </c>
      <c r="O274" s="184">
        <v>0.37492700000000001</v>
      </c>
      <c r="P274" s="185">
        <v>312.889186</v>
      </c>
      <c r="S274" s="175"/>
    </row>
    <row r="275" spans="1:19" x14ac:dyDescent="0.2">
      <c r="A275" s="172">
        <v>249</v>
      </c>
      <c r="B275" s="181">
        <v>24532804812800</v>
      </c>
      <c r="C275" s="182">
        <v>2</v>
      </c>
      <c r="D275" s="183" t="s">
        <v>299</v>
      </c>
      <c r="E275" s="184">
        <v>2.0999999999999999E-5</v>
      </c>
      <c r="F275" s="185">
        <v>1.6699999999999999E-4</v>
      </c>
      <c r="G275" s="181">
        <v>25828537925632</v>
      </c>
      <c r="H275" s="182">
        <v>1</v>
      </c>
      <c r="I275" s="183" t="s">
        <v>763</v>
      </c>
      <c r="J275" s="184">
        <v>0.49894500000000003</v>
      </c>
      <c r="K275" s="185">
        <v>682.91898600000002</v>
      </c>
      <c r="L275" s="181">
        <v>2701648068608</v>
      </c>
      <c r="M275" s="182">
        <v>2</v>
      </c>
      <c r="N275" s="183" t="s">
        <v>214</v>
      </c>
      <c r="O275" s="184">
        <v>1.9000000000000001E-5</v>
      </c>
      <c r="P275" s="185">
        <v>1.5200000000000001E-4</v>
      </c>
      <c r="S275" s="175"/>
    </row>
    <row r="276" spans="1:19" x14ac:dyDescent="0.2">
      <c r="A276" s="172">
        <v>250</v>
      </c>
      <c r="B276" s="181">
        <v>28549499863040</v>
      </c>
      <c r="C276" s="182">
        <v>0</v>
      </c>
      <c r="D276" s="183" t="s">
        <v>732</v>
      </c>
      <c r="E276" s="184">
        <v>0.37413099999999999</v>
      </c>
      <c r="F276" s="185">
        <v>311.633824</v>
      </c>
      <c r="G276" s="181">
        <v>5835410522112</v>
      </c>
      <c r="H276" s="182">
        <v>1</v>
      </c>
      <c r="I276" s="183" t="s">
        <v>766</v>
      </c>
      <c r="J276" s="184">
        <v>0.50683199999999995</v>
      </c>
      <c r="K276" s="185">
        <v>700.37938399999996</v>
      </c>
      <c r="L276" s="181">
        <v>638472265728</v>
      </c>
      <c r="M276" s="182">
        <v>1</v>
      </c>
      <c r="N276" s="183" t="s">
        <v>761</v>
      </c>
      <c r="O276" s="184">
        <v>0.49438300000000002</v>
      </c>
      <c r="P276" s="185">
        <v>673.73908400000005</v>
      </c>
      <c r="S276" s="175"/>
    </row>
    <row r="277" spans="1:19" x14ac:dyDescent="0.2">
      <c r="A277" s="172">
        <v>251</v>
      </c>
      <c r="B277" s="181">
        <v>25655188504576</v>
      </c>
      <c r="C277" s="182">
        <v>2</v>
      </c>
      <c r="D277" s="183" t="s">
        <v>304</v>
      </c>
      <c r="E277" s="184">
        <v>9.0000000000000002E-6</v>
      </c>
      <c r="F277" s="185">
        <v>7.6000000000000004E-5</v>
      </c>
      <c r="G277" s="181">
        <v>22607362555904</v>
      </c>
      <c r="H277" s="182">
        <v>2</v>
      </c>
      <c r="I277" s="183" t="s">
        <v>311</v>
      </c>
      <c r="J277" s="184">
        <v>0</v>
      </c>
      <c r="K277" s="185">
        <v>0</v>
      </c>
      <c r="L277" s="181">
        <v>22812688384</v>
      </c>
      <c r="M277" s="182">
        <v>0</v>
      </c>
      <c r="N277" s="183" t="s">
        <v>764</v>
      </c>
      <c r="O277" s="184">
        <v>0.37310599999999999</v>
      </c>
      <c r="P277" s="185">
        <v>310.35731900000002</v>
      </c>
      <c r="S277" s="175"/>
    </row>
    <row r="278" spans="1:19" x14ac:dyDescent="0.2">
      <c r="A278" s="172">
        <v>252</v>
      </c>
      <c r="B278" s="181">
        <v>17178166272000</v>
      </c>
      <c r="C278" s="182">
        <v>2</v>
      </c>
      <c r="D278" s="183" t="s">
        <v>298</v>
      </c>
      <c r="E278" s="184">
        <v>1.5E-5</v>
      </c>
      <c r="F278" s="185">
        <v>1.22E-4</v>
      </c>
      <c r="G278" s="181">
        <v>19861910781952</v>
      </c>
      <c r="H278" s="182">
        <v>2</v>
      </c>
      <c r="I278" s="183" t="s">
        <v>299</v>
      </c>
      <c r="J278" s="184">
        <v>2.8E-5</v>
      </c>
      <c r="K278" s="185">
        <v>2.2800000000000001E-4</v>
      </c>
      <c r="L278" s="181">
        <v>4547247210496</v>
      </c>
      <c r="M278" s="182">
        <v>0</v>
      </c>
      <c r="N278" s="183" t="s">
        <v>765</v>
      </c>
      <c r="O278" s="184">
        <v>0.37213299999999999</v>
      </c>
      <c r="P278" s="185">
        <v>309.67613799999998</v>
      </c>
      <c r="S278" s="175"/>
    </row>
    <row r="279" spans="1:19" x14ac:dyDescent="0.2">
      <c r="A279" s="172">
        <v>253</v>
      </c>
      <c r="B279" s="181">
        <v>29745645371392</v>
      </c>
      <c r="C279" s="182">
        <v>1</v>
      </c>
      <c r="D279" s="183" t="s">
        <v>736</v>
      </c>
      <c r="E279" s="184">
        <v>0.50253800000000004</v>
      </c>
      <c r="F279" s="185">
        <v>688.68289500000003</v>
      </c>
      <c r="G279" s="181">
        <v>17174371434496</v>
      </c>
      <c r="H279" s="182">
        <v>0</v>
      </c>
      <c r="I279" s="183" t="s">
        <v>767</v>
      </c>
      <c r="J279" s="184">
        <v>0.37612000000000001</v>
      </c>
      <c r="K279" s="185">
        <v>314.35403000000002</v>
      </c>
      <c r="L279" s="181">
        <v>6777920946176</v>
      </c>
      <c r="M279" s="182">
        <v>2</v>
      </c>
      <c r="N279" s="183" t="s">
        <v>352</v>
      </c>
      <c r="O279" s="184">
        <v>0</v>
      </c>
      <c r="P279" s="185">
        <v>0</v>
      </c>
      <c r="S279" s="175"/>
    </row>
    <row r="280" spans="1:19" x14ac:dyDescent="0.2">
      <c r="A280" s="172">
        <v>254</v>
      </c>
      <c r="B280" s="181">
        <v>17734868795392</v>
      </c>
      <c r="C280" s="182">
        <v>0</v>
      </c>
      <c r="D280" s="183" t="s">
        <v>739</v>
      </c>
      <c r="E280" s="184">
        <v>0.37484400000000001</v>
      </c>
      <c r="F280" s="185">
        <v>312.85669300000001</v>
      </c>
      <c r="G280" s="181">
        <v>3284948459520</v>
      </c>
      <c r="H280" s="182">
        <v>0</v>
      </c>
      <c r="I280" s="183" t="s">
        <v>769</v>
      </c>
      <c r="J280" s="184">
        <v>0.37443100000000001</v>
      </c>
      <c r="K280" s="185">
        <v>312.408095</v>
      </c>
      <c r="L280" s="181">
        <v>5634117984256</v>
      </c>
      <c r="M280" s="182">
        <v>2</v>
      </c>
      <c r="N280" s="183" t="s">
        <v>297</v>
      </c>
      <c r="O280" s="184">
        <v>2.8E-5</v>
      </c>
      <c r="P280" s="185">
        <v>2.2800000000000001E-4</v>
      </c>
      <c r="S280" s="175"/>
    </row>
    <row r="281" spans="1:19" x14ac:dyDescent="0.2">
      <c r="A281" s="172">
        <v>255</v>
      </c>
      <c r="B281" s="181">
        <v>23575459176448</v>
      </c>
      <c r="C281" s="182">
        <v>2</v>
      </c>
      <c r="D281" s="183" t="s">
        <v>304</v>
      </c>
      <c r="E281" s="184">
        <v>2.0999999999999999E-5</v>
      </c>
      <c r="F281" s="185">
        <v>1.6699999999999999E-4</v>
      </c>
      <c r="G281" s="181">
        <v>1404280078336</v>
      </c>
      <c r="H281" s="182">
        <v>0</v>
      </c>
      <c r="I281" s="183" t="s">
        <v>770</v>
      </c>
      <c r="J281" s="184">
        <v>0.37449700000000002</v>
      </c>
      <c r="K281" s="185">
        <v>312.59930700000001</v>
      </c>
      <c r="L281" s="181">
        <v>5853368434688</v>
      </c>
      <c r="M281" s="182">
        <v>0</v>
      </c>
      <c r="N281" s="183" t="s">
        <v>779</v>
      </c>
      <c r="O281" s="184">
        <v>0.37535400000000002</v>
      </c>
      <c r="P281" s="185">
        <v>313.95969600000001</v>
      </c>
      <c r="S281" s="175"/>
    </row>
    <row r="282" spans="1:19" x14ac:dyDescent="0.2">
      <c r="A282" s="172">
        <v>256</v>
      </c>
      <c r="B282" s="181">
        <v>26138864902144</v>
      </c>
      <c r="C282" s="182">
        <v>2</v>
      </c>
      <c r="D282" s="183" t="s">
        <v>325</v>
      </c>
      <c r="E282" s="184">
        <v>5.0000000000000004E-6</v>
      </c>
      <c r="F282" s="185">
        <v>4.5000000000000003E-5</v>
      </c>
      <c r="G282" s="181">
        <v>24143522652160</v>
      </c>
      <c r="H282" s="182">
        <v>1</v>
      </c>
      <c r="I282" s="183" t="s">
        <v>771</v>
      </c>
      <c r="J282" s="184">
        <v>0.49276399999999998</v>
      </c>
      <c r="K282" s="185">
        <v>669.52419299999997</v>
      </c>
      <c r="L282" s="181">
        <v>6184685076480</v>
      </c>
      <c r="M282" s="182">
        <v>2</v>
      </c>
      <c r="N282" s="183" t="s">
        <v>364</v>
      </c>
      <c r="O282" s="184">
        <v>1.7E-5</v>
      </c>
      <c r="P282" s="185">
        <v>1.37E-4</v>
      </c>
      <c r="S282" s="175"/>
    </row>
    <row r="283" spans="1:19" x14ac:dyDescent="0.2">
      <c r="A283" s="172">
        <v>257</v>
      </c>
      <c r="B283" s="181">
        <v>4979083378688</v>
      </c>
      <c r="C283" s="182">
        <v>0</v>
      </c>
      <c r="D283" s="183" t="s">
        <v>741</v>
      </c>
      <c r="E283" s="184">
        <v>0.37564700000000001</v>
      </c>
      <c r="F283" s="185">
        <v>314.102532</v>
      </c>
      <c r="G283" s="181">
        <v>26894160363520</v>
      </c>
      <c r="H283" s="182">
        <v>2</v>
      </c>
      <c r="I283" s="183" t="s">
        <v>300</v>
      </c>
      <c r="J283" s="184">
        <v>3.8000000000000002E-5</v>
      </c>
      <c r="K283" s="185">
        <v>3.0499999999999999E-4</v>
      </c>
      <c r="L283" s="181">
        <v>1345234518016</v>
      </c>
      <c r="M283" s="182">
        <v>0</v>
      </c>
      <c r="N283" s="183" t="s">
        <v>785</v>
      </c>
      <c r="O283" s="184">
        <v>0.37406600000000001</v>
      </c>
      <c r="P283" s="185">
        <v>312.16941300000002</v>
      </c>
      <c r="S283" s="175"/>
    </row>
    <row r="284" spans="1:19" x14ac:dyDescent="0.2">
      <c r="A284" s="172">
        <v>258</v>
      </c>
      <c r="B284" s="181">
        <v>24082464366592</v>
      </c>
      <c r="C284" s="182">
        <v>0</v>
      </c>
      <c r="D284" s="183" t="s">
        <v>742</v>
      </c>
      <c r="E284" s="184">
        <v>0.37100300000000003</v>
      </c>
      <c r="F284" s="185">
        <v>308.65547600000002</v>
      </c>
      <c r="G284" s="181">
        <v>12563766427648</v>
      </c>
      <c r="H284" s="182">
        <v>1</v>
      </c>
      <c r="I284" s="183" t="s">
        <v>772</v>
      </c>
      <c r="J284" s="184">
        <v>0.50495599999999996</v>
      </c>
      <c r="K284" s="185">
        <v>684.986445</v>
      </c>
      <c r="L284" s="181">
        <v>3392697663488</v>
      </c>
      <c r="M284" s="182">
        <v>2</v>
      </c>
      <c r="N284" s="183" t="s">
        <v>304</v>
      </c>
      <c r="O284" s="184">
        <v>4.0000000000000003E-5</v>
      </c>
      <c r="P284" s="185">
        <v>3.2000000000000003E-4</v>
      </c>
      <c r="S284" s="175"/>
    </row>
    <row r="285" spans="1:19" x14ac:dyDescent="0.2">
      <c r="A285" s="172">
        <v>259</v>
      </c>
      <c r="B285" s="181">
        <v>24585795887104</v>
      </c>
      <c r="C285" s="182">
        <v>2</v>
      </c>
      <c r="D285" s="183" t="s">
        <v>311</v>
      </c>
      <c r="E285" s="184">
        <v>6.9999999999999999E-6</v>
      </c>
      <c r="F285" s="185">
        <v>6.0999999999999999E-5</v>
      </c>
      <c r="G285" s="181">
        <v>25669193498624</v>
      </c>
      <c r="H285" s="182">
        <v>0</v>
      </c>
      <c r="I285" s="183" t="s">
        <v>775</v>
      </c>
      <c r="J285" s="184">
        <v>0.37292500000000001</v>
      </c>
      <c r="K285" s="185">
        <v>310.16961800000001</v>
      </c>
      <c r="L285" s="181">
        <v>4313318498304</v>
      </c>
      <c r="M285" s="182">
        <v>0</v>
      </c>
      <c r="N285" s="183" t="s">
        <v>786</v>
      </c>
      <c r="O285" s="184">
        <v>0.37470599999999998</v>
      </c>
      <c r="P285" s="185">
        <v>312.52688899999998</v>
      </c>
      <c r="S285" s="175"/>
    </row>
    <row r="286" spans="1:19" x14ac:dyDescent="0.2">
      <c r="A286" s="172">
        <v>260</v>
      </c>
      <c r="B286" s="181">
        <v>10410377781248</v>
      </c>
      <c r="C286" s="182">
        <v>2</v>
      </c>
      <c r="D286" s="183" t="s">
        <v>352</v>
      </c>
      <c r="E286" s="184">
        <v>0</v>
      </c>
      <c r="F286" s="185">
        <v>0</v>
      </c>
      <c r="G286" s="181">
        <v>20772961189888</v>
      </c>
      <c r="H286" s="182">
        <v>0</v>
      </c>
      <c r="I286" s="183" t="s">
        <v>777</v>
      </c>
      <c r="J286" s="184">
        <v>0.37688899999999997</v>
      </c>
      <c r="K286" s="185">
        <v>315.23630100000003</v>
      </c>
      <c r="L286" s="181">
        <v>299882455040</v>
      </c>
      <c r="M286" s="182">
        <v>0</v>
      </c>
      <c r="N286" s="183" t="s">
        <v>788</v>
      </c>
      <c r="O286" s="184">
        <v>0.37248100000000001</v>
      </c>
      <c r="P286" s="185">
        <v>309.44342799999998</v>
      </c>
      <c r="S286" s="175"/>
    </row>
    <row r="287" spans="1:19" x14ac:dyDescent="0.2">
      <c r="A287" s="172">
        <v>261</v>
      </c>
      <c r="B287" s="181">
        <v>27554423881728</v>
      </c>
      <c r="C287" s="182">
        <v>0</v>
      </c>
      <c r="D287" s="183" t="s">
        <v>747</v>
      </c>
      <c r="E287" s="184">
        <v>0.37585600000000002</v>
      </c>
      <c r="F287" s="185">
        <v>314.25999200000001</v>
      </c>
      <c r="G287" s="181">
        <v>17488492740608</v>
      </c>
      <c r="H287" s="182">
        <v>1</v>
      </c>
      <c r="I287" s="183" t="s">
        <v>783</v>
      </c>
      <c r="J287" s="184">
        <v>0.49191400000000002</v>
      </c>
      <c r="K287" s="185">
        <v>670.64497200000005</v>
      </c>
      <c r="L287" s="181">
        <v>2293488533504</v>
      </c>
      <c r="M287" s="182">
        <v>2</v>
      </c>
      <c r="N287" s="183" t="s">
        <v>320</v>
      </c>
      <c r="O287" s="184">
        <v>5.0000000000000004E-6</v>
      </c>
      <c r="P287" s="185">
        <v>4.5000000000000003E-5</v>
      </c>
      <c r="S287" s="175"/>
    </row>
    <row r="288" spans="1:19" x14ac:dyDescent="0.2">
      <c r="A288" s="172">
        <v>262</v>
      </c>
      <c r="B288" s="181">
        <v>18786665570304</v>
      </c>
      <c r="C288" s="182">
        <v>1</v>
      </c>
      <c r="D288" s="183" t="s">
        <v>751</v>
      </c>
      <c r="E288" s="184">
        <v>0.49863200000000002</v>
      </c>
      <c r="F288" s="185">
        <v>681.488383</v>
      </c>
      <c r="G288" s="181">
        <v>2209023623168</v>
      </c>
      <c r="H288" s="182">
        <v>1</v>
      </c>
      <c r="I288" s="183" t="s">
        <v>789</v>
      </c>
      <c r="J288" s="184">
        <v>0.49486599999999997</v>
      </c>
      <c r="K288" s="185">
        <v>668.33408099999997</v>
      </c>
      <c r="L288" s="181">
        <v>2200073576448</v>
      </c>
      <c r="M288" s="182">
        <v>0</v>
      </c>
      <c r="N288" s="183" t="s">
        <v>791</v>
      </c>
      <c r="O288" s="184">
        <v>0.37178499999999998</v>
      </c>
      <c r="P288" s="185">
        <v>309.77929899999998</v>
      </c>
      <c r="S288" s="175"/>
    </row>
    <row r="289" spans="1:19" x14ac:dyDescent="0.2">
      <c r="A289" s="172">
        <v>263</v>
      </c>
      <c r="B289" s="181">
        <v>709442240512</v>
      </c>
      <c r="C289" s="182">
        <v>0</v>
      </c>
      <c r="D289" s="183" t="s">
        <v>753</v>
      </c>
      <c r="E289" s="184">
        <v>0.37186399999999997</v>
      </c>
      <c r="F289" s="185">
        <v>308.755044</v>
      </c>
      <c r="G289" s="181">
        <v>14560263020544</v>
      </c>
      <c r="H289" s="182">
        <v>0</v>
      </c>
      <c r="I289" s="183" t="s">
        <v>792</v>
      </c>
      <c r="J289" s="184">
        <v>0.37580000000000002</v>
      </c>
      <c r="K289" s="185">
        <v>314.11432300000001</v>
      </c>
      <c r="L289" s="181">
        <v>1761011318784</v>
      </c>
      <c r="M289" s="182">
        <v>0</v>
      </c>
      <c r="N289" s="183" t="s">
        <v>794</v>
      </c>
      <c r="O289" s="184">
        <v>0.37657400000000002</v>
      </c>
      <c r="P289" s="185">
        <v>315.54818</v>
      </c>
      <c r="S289" s="175"/>
    </row>
    <row r="290" spans="1:19" x14ac:dyDescent="0.2">
      <c r="A290" s="172">
        <v>264</v>
      </c>
      <c r="B290" s="181">
        <v>12072292876288</v>
      </c>
      <c r="C290" s="182">
        <v>2</v>
      </c>
      <c r="D290" s="183" t="s">
        <v>299</v>
      </c>
      <c r="E290" s="184">
        <v>3.1999999999999999E-5</v>
      </c>
      <c r="F290" s="185">
        <v>2.5900000000000001E-4</v>
      </c>
      <c r="G290" s="181">
        <v>1220635828224</v>
      </c>
      <c r="H290" s="182">
        <v>0</v>
      </c>
      <c r="I290" s="183" t="s">
        <v>793</v>
      </c>
      <c r="J290" s="184">
        <v>0.37420999999999999</v>
      </c>
      <c r="K290" s="185">
        <v>312.15875599999998</v>
      </c>
      <c r="L290" s="181">
        <v>1906301116416</v>
      </c>
      <c r="M290" s="182">
        <v>2</v>
      </c>
      <c r="N290" s="183" t="s">
        <v>300</v>
      </c>
      <c r="O290" s="184">
        <v>0</v>
      </c>
      <c r="P290" s="185">
        <v>0</v>
      </c>
      <c r="S290" s="175"/>
    </row>
    <row r="291" spans="1:19" x14ac:dyDescent="0.2">
      <c r="A291" s="172">
        <v>265</v>
      </c>
      <c r="B291" s="181">
        <v>27163713429504</v>
      </c>
      <c r="C291" s="182">
        <v>2</v>
      </c>
      <c r="D291" s="183" t="s">
        <v>318</v>
      </c>
      <c r="E291" s="184">
        <v>6.9999999999999999E-6</v>
      </c>
      <c r="F291" s="185">
        <v>6.0999999999999999E-5</v>
      </c>
      <c r="G291" s="181">
        <v>27575172546560</v>
      </c>
      <c r="H291" s="182">
        <v>2</v>
      </c>
      <c r="I291" s="183" t="s">
        <v>311</v>
      </c>
      <c r="J291" s="184">
        <v>2.1999999999999999E-5</v>
      </c>
      <c r="K291" s="185">
        <v>1.83E-4</v>
      </c>
      <c r="L291" s="181">
        <v>1682236448768</v>
      </c>
      <c r="M291" s="182">
        <v>2</v>
      </c>
      <c r="N291" s="183" t="s">
        <v>336</v>
      </c>
      <c r="O291" s="184">
        <v>0</v>
      </c>
      <c r="P291" s="185">
        <v>0</v>
      </c>
      <c r="S291" s="175"/>
    </row>
    <row r="292" spans="1:19" x14ac:dyDescent="0.2">
      <c r="A292" s="172">
        <v>266</v>
      </c>
      <c r="B292" s="181">
        <v>18969378217984</v>
      </c>
      <c r="C292" s="182">
        <v>2</v>
      </c>
      <c r="D292" s="183" t="s">
        <v>298</v>
      </c>
      <c r="E292" s="184">
        <v>0</v>
      </c>
      <c r="F292" s="185">
        <v>0</v>
      </c>
      <c r="G292" s="181">
        <v>20014251360256</v>
      </c>
      <c r="H292" s="182">
        <v>0</v>
      </c>
      <c r="I292" s="183" t="s">
        <v>795</v>
      </c>
      <c r="J292" s="184">
        <v>0.374913</v>
      </c>
      <c r="K292" s="185">
        <v>313.14100300000001</v>
      </c>
      <c r="L292" s="181">
        <v>2020177354752</v>
      </c>
      <c r="M292" s="182">
        <v>1</v>
      </c>
      <c r="N292" s="183" t="s">
        <v>799</v>
      </c>
      <c r="O292" s="184">
        <v>0.50558700000000001</v>
      </c>
      <c r="P292" s="185">
        <v>692.59743400000002</v>
      </c>
      <c r="S292" s="175"/>
    </row>
    <row r="293" spans="1:19" x14ac:dyDescent="0.2">
      <c r="A293" s="172">
        <v>267</v>
      </c>
      <c r="B293" s="181">
        <v>7196039397376</v>
      </c>
      <c r="C293" s="182">
        <v>2</v>
      </c>
      <c r="D293" s="183" t="s">
        <v>320</v>
      </c>
      <c r="E293" s="184">
        <v>9.0000000000000002E-6</v>
      </c>
      <c r="F293" s="185">
        <v>7.6000000000000004E-5</v>
      </c>
      <c r="G293" s="181">
        <v>14721527447552</v>
      </c>
      <c r="H293" s="182">
        <v>1</v>
      </c>
      <c r="I293" s="183" t="s">
        <v>797</v>
      </c>
      <c r="J293" s="184">
        <v>0.49479699999999999</v>
      </c>
      <c r="K293" s="185">
        <v>672.94663700000001</v>
      </c>
      <c r="L293" s="181">
        <v>191551979520</v>
      </c>
      <c r="M293" s="182">
        <v>0</v>
      </c>
      <c r="N293" s="183" t="s">
        <v>801</v>
      </c>
      <c r="O293" s="184">
        <v>0.37732700000000002</v>
      </c>
      <c r="P293" s="185">
        <v>315.933696</v>
      </c>
      <c r="S293" s="175"/>
    </row>
    <row r="294" spans="1:19" x14ac:dyDescent="0.2">
      <c r="A294" s="172">
        <v>268</v>
      </c>
      <c r="B294" s="181">
        <v>19735322492928</v>
      </c>
      <c r="C294" s="182">
        <v>0</v>
      </c>
      <c r="D294" s="183" t="s">
        <v>759</v>
      </c>
      <c r="E294" s="184">
        <v>0.373944</v>
      </c>
      <c r="F294" s="185">
        <v>311.79094600000002</v>
      </c>
      <c r="G294" s="181">
        <v>16972922167296</v>
      </c>
      <c r="H294" s="182">
        <v>1</v>
      </c>
      <c r="I294" s="183" t="s">
        <v>798</v>
      </c>
      <c r="J294" s="184">
        <v>0.499755</v>
      </c>
      <c r="K294" s="185">
        <v>676.83529499999997</v>
      </c>
      <c r="L294" s="181">
        <v>455797522432</v>
      </c>
      <c r="M294" s="182">
        <v>1</v>
      </c>
      <c r="N294" s="183" t="s">
        <v>802</v>
      </c>
      <c r="O294" s="184">
        <v>0.49182999999999999</v>
      </c>
      <c r="P294" s="185">
        <v>661.20205499999997</v>
      </c>
      <c r="S294" s="175"/>
    </row>
    <row r="295" spans="1:19" x14ac:dyDescent="0.2">
      <c r="A295" s="172">
        <v>269</v>
      </c>
      <c r="B295" s="181">
        <v>26973252640768</v>
      </c>
      <c r="C295" s="182">
        <v>0</v>
      </c>
      <c r="D295" s="183" t="s">
        <v>762</v>
      </c>
      <c r="E295" s="184">
        <v>0.37025400000000003</v>
      </c>
      <c r="F295" s="185">
        <v>307.66299099999998</v>
      </c>
      <c r="G295" s="181">
        <v>6592474513408</v>
      </c>
      <c r="H295" s="182">
        <v>2</v>
      </c>
      <c r="I295" s="183" t="s">
        <v>318</v>
      </c>
      <c r="J295" s="184">
        <v>4.1999999999999998E-5</v>
      </c>
      <c r="K295" s="185">
        <v>3.3500000000000001E-4</v>
      </c>
      <c r="L295" s="181">
        <v>4263734894592</v>
      </c>
      <c r="M295" s="182">
        <v>2</v>
      </c>
      <c r="N295" s="183" t="s">
        <v>214</v>
      </c>
      <c r="O295" s="184">
        <v>1.5E-5</v>
      </c>
      <c r="P295" s="185">
        <v>1.22E-4</v>
      </c>
      <c r="S295" s="175"/>
    </row>
    <row r="296" spans="1:19" x14ac:dyDescent="0.2">
      <c r="A296" s="172">
        <v>270</v>
      </c>
      <c r="B296" s="181">
        <v>20931470966784</v>
      </c>
      <c r="C296" s="182">
        <v>2</v>
      </c>
      <c r="D296" s="183" t="s">
        <v>300</v>
      </c>
      <c r="E296" s="184">
        <v>1.1E-5</v>
      </c>
      <c r="F296" s="185">
        <v>9.1000000000000003E-5</v>
      </c>
      <c r="G296" s="181">
        <v>21278194417664</v>
      </c>
      <c r="H296" s="182">
        <v>2</v>
      </c>
      <c r="I296" s="183" t="s">
        <v>214</v>
      </c>
      <c r="J296" s="184">
        <v>6.9999999999999999E-6</v>
      </c>
      <c r="K296" s="185">
        <v>6.0999999999999999E-5</v>
      </c>
      <c r="L296" s="181">
        <v>5490563579904</v>
      </c>
      <c r="M296" s="182">
        <v>2</v>
      </c>
      <c r="N296" s="183" t="s">
        <v>304</v>
      </c>
      <c r="O296" s="184">
        <v>5.0000000000000004E-6</v>
      </c>
      <c r="P296" s="185">
        <v>4.5000000000000003E-5</v>
      </c>
      <c r="S296" s="175"/>
    </row>
    <row r="297" spans="1:19" x14ac:dyDescent="0.2">
      <c r="A297" s="172">
        <v>271</v>
      </c>
      <c r="B297" s="181">
        <v>12700454813696</v>
      </c>
      <c r="C297" s="182">
        <v>0</v>
      </c>
      <c r="D297" s="183" t="s">
        <v>768</v>
      </c>
      <c r="E297" s="184">
        <v>0.37474000000000002</v>
      </c>
      <c r="F297" s="185">
        <v>312.497004</v>
      </c>
      <c r="G297" s="181">
        <v>15965558644736</v>
      </c>
      <c r="H297" s="182">
        <v>1</v>
      </c>
      <c r="I297" s="183" t="s">
        <v>804</v>
      </c>
      <c r="J297" s="184">
        <v>0.48317900000000003</v>
      </c>
      <c r="K297" s="185">
        <v>649.82355299999995</v>
      </c>
      <c r="L297" s="181">
        <v>6368912195584</v>
      </c>
      <c r="M297" s="182">
        <v>0</v>
      </c>
      <c r="N297" s="183" t="s">
        <v>808</v>
      </c>
      <c r="O297" s="184">
        <v>0.37306499999999998</v>
      </c>
      <c r="P297" s="185">
        <v>311.03967</v>
      </c>
      <c r="S297" s="175"/>
    </row>
    <row r="298" spans="1:19" x14ac:dyDescent="0.2">
      <c r="A298" s="172">
        <v>272</v>
      </c>
      <c r="B298" s="181">
        <v>24901949693952</v>
      </c>
      <c r="C298" s="182">
        <v>2</v>
      </c>
      <c r="D298" s="183" t="s">
        <v>352</v>
      </c>
      <c r="E298" s="184">
        <v>6.9999999999999999E-6</v>
      </c>
      <c r="F298" s="185">
        <v>6.0999999999999999E-5</v>
      </c>
      <c r="G298" s="181">
        <v>10360176943104</v>
      </c>
      <c r="H298" s="182">
        <v>0</v>
      </c>
      <c r="I298" s="183" t="s">
        <v>806</v>
      </c>
      <c r="J298" s="184">
        <v>0.37580999999999998</v>
      </c>
      <c r="K298" s="185">
        <v>314.187702</v>
      </c>
      <c r="L298" s="181">
        <v>5808843857920</v>
      </c>
      <c r="M298" s="182">
        <v>0</v>
      </c>
      <c r="N298" s="183" t="s">
        <v>810</v>
      </c>
      <c r="O298" s="184">
        <v>0.37312000000000001</v>
      </c>
      <c r="P298" s="185">
        <v>310.58703500000001</v>
      </c>
      <c r="S298" s="175"/>
    </row>
    <row r="299" spans="1:19" x14ac:dyDescent="0.2">
      <c r="A299" s="172">
        <v>273</v>
      </c>
      <c r="B299" s="181">
        <v>22170680483840</v>
      </c>
      <c r="C299" s="182">
        <v>2</v>
      </c>
      <c r="D299" s="183" t="s">
        <v>364</v>
      </c>
      <c r="E299" s="184">
        <v>9.0000000000000002E-6</v>
      </c>
      <c r="F299" s="185">
        <v>7.6000000000000004E-5</v>
      </c>
      <c r="G299" s="181">
        <v>9645185024000</v>
      </c>
      <c r="H299" s="182">
        <v>2</v>
      </c>
      <c r="I299" s="183" t="s">
        <v>311</v>
      </c>
      <c r="J299" s="184">
        <v>1.1E-5</v>
      </c>
      <c r="K299" s="185">
        <v>9.1000000000000003E-5</v>
      </c>
      <c r="L299" s="181">
        <v>6550691119104</v>
      </c>
      <c r="M299" s="182">
        <v>2</v>
      </c>
      <c r="N299" s="183" t="s">
        <v>341</v>
      </c>
      <c r="O299" s="184">
        <v>3.4E-5</v>
      </c>
      <c r="P299" s="185">
        <v>2.7399999999999999E-4</v>
      </c>
      <c r="S299" s="175"/>
    </row>
    <row r="300" spans="1:19" x14ac:dyDescent="0.2">
      <c r="A300" s="172">
        <v>274</v>
      </c>
      <c r="B300" s="181">
        <v>16126713683968</v>
      </c>
      <c r="C300" s="182">
        <v>2</v>
      </c>
      <c r="D300" s="183" t="s">
        <v>298</v>
      </c>
      <c r="E300" s="184">
        <v>1.9000000000000001E-5</v>
      </c>
      <c r="F300" s="185">
        <v>1.5200000000000001E-4</v>
      </c>
      <c r="G300" s="181">
        <v>22084654399488</v>
      </c>
      <c r="H300" s="182">
        <v>1</v>
      </c>
      <c r="I300" s="183" t="s">
        <v>809</v>
      </c>
      <c r="J300" s="184">
        <v>0.498033</v>
      </c>
      <c r="K300" s="185">
        <v>682.38441499999999</v>
      </c>
      <c r="L300" s="181">
        <v>3599689916416</v>
      </c>
      <c r="M300" s="182">
        <v>2</v>
      </c>
      <c r="N300" s="183" t="s">
        <v>336</v>
      </c>
      <c r="O300" s="184">
        <v>3.4E-5</v>
      </c>
      <c r="P300" s="185">
        <v>2.7399999999999999E-4</v>
      </c>
      <c r="S300" s="175"/>
    </row>
    <row r="301" spans="1:19" x14ac:dyDescent="0.2">
      <c r="A301" s="172">
        <v>275</v>
      </c>
      <c r="B301" s="181">
        <v>18903834271744</v>
      </c>
      <c r="C301" s="182">
        <v>2</v>
      </c>
      <c r="D301" s="183" t="s">
        <v>358</v>
      </c>
      <c r="E301" s="184">
        <v>2.0000000000000002E-5</v>
      </c>
      <c r="F301" s="185">
        <v>1.6699999999999999E-4</v>
      </c>
      <c r="G301" s="181">
        <v>20511140495360</v>
      </c>
      <c r="H301" s="182">
        <v>2</v>
      </c>
      <c r="I301" s="183" t="s">
        <v>336</v>
      </c>
      <c r="J301" s="184">
        <v>6.9999999999999999E-6</v>
      </c>
      <c r="K301" s="185">
        <v>6.0999999999999999E-5</v>
      </c>
      <c r="L301" s="181">
        <v>2540860538880</v>
      </c>
      <c r="M301" s="182">
        <v>2</v>
      </c>
      <c r="N301" s="183" t="s">
        <v>336</v>
      </c>
      <c r="O301" s="184">
        <v>1.1E-5</v>
      </c>
      <c r="P301" s="185">
        <v>9.1000000000000003E-5</v>
      </c>
      <c r="S301" s="175"/>
    </row>
    <row r="302" spans="1:19" x14ac:dyDescent="0.2">
      <c r="A302" s="172">
        <v>276</v>
      </c>
      <c r="B302" s="181">
        <v>17350850125824</v>
      </c>
      <c r="C302" s="182">
        <v>0</v>
      </c>
      <c r="D302" s="183" t="s">
        <v>773</v>
      </c>
      <c r="E302" s="184">
        <v>0.374552</v>
      </c>
      <c r="F302" s="185">
        <v>312.46571799999998</v>
      </c>
      <c r="G302" s="181">
        <v>18542727118848</v>
      </c>
      <c r="H302" s="182">
        <v>0</v>
      </c>
      <c r="I302" s="183" t="s">
        <v>811</v>
      </c>
      <c r="J302" s="184">
        <v>0.37516500000000003</v>
      </c>
      <c r="K302" s="185">
        <v>312.77385299999997</v>
      </c>
      <c r="L302" s="181">
        <v>4517134630912</v>
      </c>
      <c r="M302" s="182">
        <v>1</v>
      </c>
      <c r="N302" s="183" t="s">
        <v>814</v>
      </c>
      <c r="O302" s="184">
        <v>0.50288500000000003</v>
      </c>
      <c r="P302" s="185">
        <v>689.53430500000002</v>
      </c>
      <c r="S302" s="175"/>
    </row>
    <row r="303" spans="1:19" x14ac:dyDescent="0.2">
      <c r="A303" s="172">
        <v>277</v>
      </c>
      <c r="B303" s="181">
        <v>26219678531584</v>
      </c>
      <c r="C303" s="182">
        <v>0</v>
      </c>
      <c r="D303" s="183" t="s">
        <v>774</v>
      </c>
      <c r="E303" s="184">
        <v>0.37325700000000001</v>
      </c>
      <c r="F303" s="185">
        <v>310.95935800000001</v>
      </c>
      <c r="G303" s="181">
        <v>23972228718592</v>
      </c>
      <c r="H303" s="182">
        <v>2</v>
      </c>
      <c r="I303" s="183" t="s">
        <v>364</v>
      </c>
      <c r="J303" s="184">
        <v>5.0000000000000004E-6</v>
      </c>
      <c r="K303" s="185">
        <v>4.5000000000000003E-5</v>
      </c>
      <c r="L303" s="181">
        <v>5995688034304</v>
      </c>
      <c r="M303" s="182">
        <v>0</v>
      </c>
      <c r="N303" s="183" t="s">
        <v>822</v>
      </c>
      <c r="O303" s="184">
        <v>0.37534800000000001</v>
      </c>
      <c r="P303" s="185">
        <v>313.18007899999998</v>
      </c>
      <c r="S303" s="175"/>
    </row>
    <row r="304" spans="1:19" x14ac:dyDescent="0.2">
      <c r="A304" s="172">
        <v>278</v>
      </c>
      <c r="B304" s="181">
        <v>10324287905792</v>
      </c>
      <c r="C304" s="182">
        <v>0</v>
      </c>
      <c r="D304" s="183" t="s">
        <v>778</v>
      </c>
      <c r="E304" s="184">
        <v>0.37973400000000002</v>
      </c>
      <c r="F304" s="185">
        <v>318.85842700000001</v>
      </c>
      <c r="G304" s="181">
        <v>29839598125056</v>
      </c>
      <c r="H304" s="182">
        <v>0</v>
      </c>
      <c r="I304" s="183" t="s">
        <v>813</v>
      </c>
      <c r="J304" s="184">
        <v>0.372979</v>
      </c>
      <c r="K304" s="185">
        <v>310.81341800000001</v>
      </c>
      <c r="L304" s="181">
        <v>3141438349312</v>
      </c>
      <c r="M304" s="182">
        <v>2</v>
      </c>
      <c r="N304" s="183" t="s">
        <v>352</v>
      </c>
      <c r="O304" s="184">
        <v>2.1999999999999999E-5</v>
      </c>
      <c r="P304" s="185">
        <v>1.83E-4</v>
      </c>
      <c r="S304" s="175"/>
    </row>
    <row r="305" spans="1:19" x14ac:dyDescent="0.2">
      <c r="A305" s="172">
        <v>279</v>
      </c>
      <c r="B305" s="181">
        <v>615954939904</v>
      </c>
      <c r="C305" s="182">
        <v>1</v>
      </c>
      <c r="D305" s="183" t="s">
        <v>780</v>
      </c>
      <c r="E305" s="184">
        <v>0.50788100000000003</v>
      </c>
      <c r="F305" s="185">
        <v>701.06937900000003</v>
      </c>
      <c r="G305" s="181">
        <v>23942891872256</v>
      </c>
      <c r="H305" s="182">
        <v>2</v>
      </c>
      <c r="I305" s="183" t="s">
        <v>214</v>
      </c>
      <c r="J305" s="184">
        <v>1.5E-5</v>
      </c>
      <c r="K305" s="185">
        <v>1.22E-4</v>
      </c>
      <c r="L305" s="181">
        <v>20538753024</v>
      </c>
      <c r="M305" s="182">
        <v>1</v>
      </c>
      <c r="N305" s="183" t="s">
        <v>823</v>
      </c>
      <c r="O305" s="184">
        <v>0.496749</v>
      </c>
      <c r="P305" s="185">
        <v>683.83687399999997</v>
      </c>
      <c r="S305" s="175"/>
    </row>
    <row r="306" spans="1:19" x14ac:dyDescent="0.2">
      <c r="A306" s="172">
        <v>280</v>
      </c>
      <c r="B306" s="181">
        <v>24524459360256</v>
      </c>
      <c r="C306" s="182">
        <v>1</v>
      </c>
      <c r="D306" s="183" t="s">
        <v>781</v>
      </c>
      <c r="E306" s="184">
        <v>0.50442100000000001</v>
      </c>
      <c r="F306" s="185">
        <v>693.12906399999997</v>
      </c>
      <c r="G306" s="181">
        <v>10386354651136</v>
      </c>
      <c r="H306" s="182">
        <v>0</v>
      </c>
      <c r="I306" s="183" t="s">
        <v>816</v>
      </c>
      <c r="J306" s="184">
        <v>0.37610399999999999</v>
      </c>
      <c r="K306" s="185">
        <v>314.33454799999998</v>
      </c>
      <c r="L306" s="181">
        <v>155762081792</v>
      </c>
      <c r="M306" s="182">
        <v>0</v>
      </c>
      <c r="N306" s="183" t="s">
        <v>826</v>
      </c>
      <c r="O306" s="184">
        <v>0.37731500000000001</v>
      </c>
      <c r="P306" s="185">
        <v>315.68882300000001</v>
      </c>
      <c r="S306" s="175"/>
    </row>
    <row r="307" spans="1:19" x14ac:dyDescent="0.2">
      <c r="A307" s="172">
        <v>281</v>
      </c>
      <c r="B307" s="181">
        <v>8921815220224</v>
      </c>
      <c r="C307" s="182">
        <v>1</v>
      </c>
      <c r="D307" s="183" t="s">
        <v>782</v>
      </c>
      <c r="E307" s="184">
        <v>0.494425</v>
      </c>
      <c r="F307" s="185">
        <v>672.52333399999998</v>
      </c>
      <c r="G307" s="181">
        <v>30103364993024</v>
      </c>
      <c r="H307" s="182">
        <v>2</v>
      </c>
      <c r="I307" s="183" t="s">
        <v>311</v>
      </c>
      <c r="J307" s="184">
        <v>0</v>
      </c>
      <c r="K307" s="185">
        <v>0</v>
      </c>
      <c r="L307" s="181">
        <v>4796463153152</v>
      </c>
      <c r="M307" s="182">
        <v>0</v>
      </c>
      <c r="N307" s="183" t="s">
        <v>827</v>
      </c>
      <c r="O307" s="184">
        <v>0.37625199999999998</v>
      </c>
      <c r="P307" s="185">
        <v>314.69703399999997</v>
      </c>
      <c r="S307" s="175"/>
    </row>
    <row r="308" spans="1:19" x14ac:dyDescent="0.2">
      <c r="A308" s="172">
        <v>282</v>
      </c>
      <c r="B308" s="181">
        <v>7293572685824</v>
      </c>
      <c r="C308" s="182">
        <v>0</v>
      </c>
      <c r="D308" s="183" t="s">
        <v>784</v>
      </c>
      <c r="E308" s="184">
        <v>0.37624200000000002</v>
      </c>
      <c r="F308" s="185">
        <v>314.63221900000002</v>
      </c>
      <c r="G308" s="181">
        <v>11980424503296</v>
      </c>
      <c r="H308" s="182">
        <v>0</v>
      </c>
      <c r="I308" s="183" t="s">
        <v>818</v>
      </c>
      <c r="J308" s="184">
        <v>0.37581599999999998</v>
      </c>
      <c r="K308" s="185">
        <v>314.23441600000001</v>
      </c>
      <c r="L308" s="181">
        <v>5761444896768</v>
      </c>
      <c r="M308" s="182">
        <v>2</v>
      </c>
      <c r="N308" s="183" t="s">
        <v>300</v>
      </c>
      <c r="O308" s="184">
        <v>6.9999999999999999E-6</v>
      </c>
      <c r="P308" s="185">
        <v>6.0999999999999999E-5</v>
      </c>
      <c r="S308" s="175"/>
    </row>
    <row r="309" spans="1:19" x14ac:dyDescent="0.2">
      <c r="A309" s="172">
        <v>283</v>
      </c>
      <c r="B309" s="181">
        <v>26381243645952</v>
      </c>
      <c r="C309" s="182">
        <v>2</v>
      </c>
      <c r="D309" s="183" t="s">
        <v>320</v>
      </c>
      <c r="E309" s="184">
        <v>9.0000000000000002E-6</v>
      </c>
      <c r="F309" s="185">
        <v>7.6000000000000004E-5</v>
      </c>
      <c r="G309" s="181">
        <v>24827846819840</v>
      </c>
      <c r="H309" s="182">
        <v>0</v>
      </c>
      <c r="I309" s="183" t="s">
        <v>819</v>
      </c>
      <c r="J309" s="184">
        <v>0.37515100000000001</v>
      </c>
      <c r="K309" s="185">
        <v>313.122863</v>
      </c>
      <c r="L309" s="181">
        <v>3712484655104</v>
      </c>
      <c r="M309" s="182">
        <v>2</v>
      </c>
      <c r="N309" s="183" t="s">
        <v>352</v>
      </c>
      <c r="O309" s="184">
        <v>6.9999999999999999E-6</v>
      </c>
      <c r="P309" s="185">
        <v>6.0999999999999999E-5</v>
      </c>
      <c r="S309" s="175"/>
    </row>
    <row r="310" spans="1:19" x14ac:dyDescent="0.2">
      <c r="A310" s="172">
        <v>284</v>
      </c>
      <c r="B310" s="181">
        <v>18298612572160</v>
      </c>
      <c r="C310" s="182">
        <v>2</v>
      </c>
      <c r="D310" s="183" t="s">
        <v>321</v>
      </c>
      <c r="E310" s="184">
        <v>1.2999999999999999E-5</v>
      </c>
      <c r="F310" s="185">
        <v>1.06E-4</v>
      </c>
      <c r="G310" s="181">
        <v>13847536033792</v>
      </c>
      <c r="H310" s="182">
        <v>2</v>
      </c>
      <c r="I310" s="183" t="s">
        <v>364</v>
      </c>
      <c r="J310" s="184">
        <v>9.0000000000000002E-6</v>
      </c>
      <c r="K310" s="185">
        <v>7.6000000000000004E-5</v>
      </c>
      <c r="L310" s="181">
        <v>5609685123072</v>
      </c>
      <c r="M310" s="182">
        <v>2</v>
      </c>
      <c r="N310" s="183" t="s">
        <v>297</v>
      </c>
      <c r="O310" s="184">
        <v>1.7E-5</v>
      </c>
      <c r="P310" s="185">
        <v>1.37E-4</v>
      </c>
      <c r="S310" s="175"/>
    </row>
    <row r="311" spans="1:19" x14ac:dyDescent="0.2">
      <c r="A311" s="172">
        <v>285</v>
      </c>
      <c r="B311" s="181">
        <v>21038697414656</v>
      </c>
      <c r="C311" s="182">
        <v>0</v>
      </c>
      <c r="D311" s="183" t="s">
        <v>787</v>
      </c>
      <c r="E311" s="184">
        <v>0.37129299999999998</v>
      </c>
      <c r="F311" s="185">
        <v>308.58786300000003</v>
      </c>
      <c r="G311" s="181">
        <v>23664031703040</v>
      </c>
      <c r="H311" s="182">
        <v>0</v>
      </c>
      <c r="I311" s="183" t="s">
        <v>824</v>
      </c>
      <c r="J311" s="184">
        <v>0.37376500000000001</v>
      </c>
      <c r="K311" s="185">
        <v>311.615093</v>
      </c>
      <c r="L311" s="181">
        <v>2794412785664</v>
      </c>
      <c r="M311" s="182">
        <v>0</v>
      </c>
      <c r="N311" s="183" t="s">
        <v>837</v>
      </c>
      <c r="O311" s="184">
        <v>0.37472100000000003</v>
      </c>
      <c r="P311" s="185">
        <v>313.20437500000003</v>
      </c>
      <c r="S311" s="175"/>
    </row>
    <row r="312" spans="1:19" x14ac:dyDescent="0.2">
      <c r="A312" s="172">
        <v>286</v>
      </c>
      <c r="B312" s="181">
        <v>2758265274368</v>
      </c>
      <c r="C312" s="182">
        <v>0</v>
      </c>
      <c r="D312" s="183" t="s">
        <v>790</v>
      </c>
      <c r="E312" s="184">
        <v>0.37613000000000002</v>
      </c>
      <c r="F312" s="185">
        <v>314.37890499999997</v>
      </c>
      <c r="G312" s="181">
        <v>8608650543104</v>
      </c>
      <c r="H312" s="182">
        <v>2</v>
      </c>
      <c r="I312" s="183" t="s">
        <v>299</v>
      </c>
      <c r="J312" s="184">
        <v>1.2999999999999999E-5</v>
      </c>
      <c r="K312" s="185">
        <v>1.06E-4</v>
      </c>
      <c r="L312" s="181">
        <v>5811846389760</v>
      </c>
      <c r="M312" s="182">
        <v>0</v>
      </c>
      <c r="N312" s="183" t="s">
        <v>839</v>
      </c>
      <c r="O312" s="184">
        <v>0.373774</v>
      </c>
      <c r="P312" s="185">
        <v>311.86885699999999</v>
      </c>
      <c r="S312" s="175"/>
    </row>
    <row r="313" spans="1:19" x14ac:dyDescent="0.2">
      <c r="A313" s="172">
        <v>287</v>
      </c>
      <c r="B313" s="181">
        <v>1513588768768</v>
      </c>
      <c r="C313" s="182">
        <v>2</v>
      </c>
      <c r="D313" s="183" t="s">
        <v>300</v>
      </c>
      <c r="E313" s="184">
        <v>6.9999999999999999E-6</v>
      </c>
      <c r="F313" s="185">
        <v>6.0999999999999999E-5</v>
      </c>
      <c r="G313" s="181">
        <v>29342773723136</v>
      </c>
      <c r="H313" s="182">
        <v>0</v>
      </c>
      <c r="I313" s="183" t="s">
        <v>825</v>
      </c>
      <c r="J313" s="184">
        <v>0.37439699999999998</v>
      </c>
      <c r="K313" s="185">
        <v>312.29366399999998</v>
      </c>
      <c r="L313" s="181">
        <v>380935675904</v>
      </c>
      <c r="M313" s="182">
        <v>0</v>
      </c>
      <c r="N313" s="183" t="s">
        <v>840</v>
      </c>
      <c r="O313" s="184">
        <v>0.37330600000000003</v>
      </c>
      <c r="P313" s="185">
        <v>310.20622300000002</v>
      </c>
      <c r="S313" s="175"/>
    </row>
    <row r="314" spans="1:19" x14ac:dyDescent="0.2">
      <c r="A314" s="172">
        <v>288</v>
      </c>
      <c r="B314" s="181">
        <v>16636410642432</v>
      </c>
      <c r="C314" s="182">
        <v>2</v>
      </c>
      <c r="D314" s="183" t="s">
        <v>297</v>
      </c>
      <c r="E314" s="184">
        <v>2.0000000000000002E-5</v>
      </c>
      <c r="F314" s="185">
        <v>1.6699999999999999E-4</v>
      </c>
      <c r="G314" s="181">
        <v>13639391182848</v>
      </c>
      <c r="H314" s="182">
        <v>2</v>
      </c>
      <c r="I314" s="183" t="s">
        <v>325</v>
      </c>
      <c r="J314" s="184">
        <v>5.0000000000000004E-6</v>
      </c>
      <c r="K314" s="185">
        <v>4.5000000000000003E-5</v>
      </c>
      <c r="L314" s="181">
        <v>1808670679040</v>
      </c>
      <c r="M314" s="182">
        <v>0</v>
      </c>
      <c r="N314" s="183" t="s">
        <v>842</v>
      </c>
      <c r="O314" s="184">
        <v>0.37632300000000002</v>
      </c>
      <c r="P314" s="185">
        <v>314.83821</v>
      </c>
      <c r="S314" s="175"/>
    </row>
    <row r="315" spans="1:19" x14ac:dyDescent="0.2">
      <c r="A315" s="172">
        <v>289</v>
      </c>
      <c r="B315" s="181">
        <v>18320121110528</v>
      </c>
      <c r="C315" s="182">
        <v>2</v>
      </c>
      <c r="D315" s="183" t="s">
        <v>341</v>
      </c>
      <c r="E315" s="184">
        <v>3.0000000000000001E-6</v>
      </c>
      <c r="F315" s="185">
        <v>3.0000000000000001E-5</v>
      </c>
      <c r="G315" s="181">
        <v>23559635959808</v>
      </c>
      <c r="H315" s="182">
        <v>0</v>
      </c>
      <c r="I315" s="183" t="s">
        <v>828</v>
      </c>
      <c r="J315" s="184">
        <v>0.371585</v>
      </c>
      <c r="K315" s="185">
        <v>308.76627400000001</v>
      </c>
      <c r="L315" s="181">
        <v>3499732508672</v>
      </c>
      <c r="M315" s="182">
        <v>0</v>
      </c>
      <c r="N315" s="183" t="s">
        <v>845</v>
      </c>
      <c r="O315" s="184">
        <v>0.37470599999999998</v>
      </c>
      <c r="P315" s="185">
        <v>312.74109199999998</v>
      </c>
      <c r="S315" s="175"/>
    </row>
    <row r="316" spans="1:19" x14ac:dyDescent="0.2">
      <c r="A316" s="172">
        <v>290</v>
      </c>
      <c r="B316" s="181">
        <v>29699146964992</v>
      </c>
      <c r="C316" s="182">
        <v>0</v>
      </c>
      <c r="D316" s="183" t="s">
        <v>796</v>
      </c>
      <c r="E316" s="184">
        <v>0.37569399999999997</v>
      </c>
      <c r="F316" s="185">
        <v>313.71099600000002</v>
      </c>
      <c r="G316" s="181">
        <v>6795881340928</v>
      </c>
      <c r="H316" s="182">
        <v>1</v>
      </c>
      <c r="I316" s="183" t="s">
        <v>829</v>
      </c>
      <c r="J316" s="184">
        <v>0.51548099999999997</v>
      </c>
      <c r="K316" s="185">
        <v>717.57425899999998</v>
      </c>
      <c r="L316" s="181">
        <v>1795552509952</v>
      </c>
      <c r="M316" s="182">
        <v>0</v>
      </c>
      <c r="N316" s="183" t="s">
        <v>848</v>
      </c>
      <c r="O316" s="184">
        <v>0.37517899999999998</v>
      </c>
      <c r="P316" s="185">
        <v>312.41921200000002</v>
      </c>
      <c r="S316" s="175"/>
    </row>
    <row r="317" spans="1:19" x14ac:dyDescent="0.2">
      <c r="A317" s="172">
        <v>291</v>
      </c>
      <c r="B317" s="181">
        <v>3344905134080</v>
      </c>
      <c r="C317" s="182">
        <v>1</v>
      </c>
      <c r="D317" s="183" t="s">
        <v>800</v>
      </c>
      <c r="E317" s="184">
        <v>0.49921300000000002</v>
      </c>
      <c r="F317" s="185">
        <v>686.65506500000004</v>
      </c>
      <c r="G317" s="181">
        <v>24432722845696</v>
      </c>
      <c r="H317" s="182">
        <v>2</v>
      </c>
      <c r="I317" s="183" t="s">
        <v>297</v>
      </c>
      <c r="J317" s="184">
        <v>5.0000000000000004E-6</v>
      </c>
      <c r="K317" s="185">
        <v>4.5000000000000003E-5</v>
      </c>
      <c r="L317" s="181">
        <v>2347344093184</v>
      </c>
      <c r="M317" s="182">
        <v>2</v>
      </c>
      <c r="N317" s="183" t="s">
        <v>336</v>
      </c>
      <c r="O317" s="184">
        <v>3.0000000000000001E-6</v>
      </c>
      <c r="P317" s="185">
        <v>3.0000000000000001E-5</v>
      </c>
      <c r="S317" s="175"/>
    </row>
    <row r="318" spans="1:19" x14ac:dyDescent="0.2">
      <c r="A318" s="172">
        <v>292</v>
      </c>
      <c r="B318" s="181">
        <v>27073935245312</v>
      </c>
      <c r="C318" s="182">
        <v>2</v>
      </c>
      <c r="D318" s="183" t="s">
        <v>297</v>
      </c>
      <c r="E318" s="184">
        <v>9.0000000000000002E-6</v>
      </c>
      <c r="F318" s="185">
        <v>7.6000000000000004E-5</v>
      </c>
      <c r="G318" s="181">
        <v>7181415006208</v>
      </c>
      <c r="H318" s="182">
        <v>0</v>
      </c>
      <c r="I318" s="183" t="s">
        <v>830</v>
      </c>
      <c r="J318" s="184">
        <v>0.373108</v>
      </c>
      <c r="K318" s="185">
        <v>310.68157400000001</v>
      </c>
      <c r="L318" s="181">
        <v>6686564212736</v>
      </c>
      <c r="M318" s="182">
        <v>0</v>
      </c>
      <c r="N318" s="183" t="s">
        <v>850</v>
      </c>
      <c r="O318" s="184">
        <v>0.37472699999999998</v>
      </c>
      <c r="P318" s="185">
        <v>312.62700999999998</v>
      </c>
      <c r="S318" s="175"/>
    </row>
    <row r="319" spans="1:19" x14ac:dyDescent="0.2">
      <c r="A319" s="172">
        <v>293</v>
      </c>
      <c r="B319" s="181">
        <v>8965019631616</v>
      </c>
      <c r="C319" s="182">
        <v>0</v>
      </c>
      <c r="D319" s="183" t="s">
        <v>803</v>
      </c>
      <c r="E319" s="184">
        <v>0.372639</v>
      </c>
      <c r="F319" s="185">
        <v>309.92292700000002</v>
      </c>
      <c r="G319" s="181">
        <v>12997309792256</v>
      </c>
      <c r="H319" s="182">
        <v>1</v>
      </c>
      <c r="I319" s="183" t="s">
        <v>833</v>
      </c>
      <c r="J319" s="184">
        <v>0.498498</v>
      </c>
      <c r="K319" s="185">
        <v>680.65873699999997</v>
      </c>
      <c r="L319" s="181">
        <v>3320979775488</v>
      </c>
      <c r="M319" s="182">
        <v>0</v>
      </c>
      <c r="N319" s="183" t="s">
        <v>857</v>
      </c>
      <c r="O319" s="184">
        <v>0.37475199999999997</v>
      </c>
      <c r="P319" s="185">
        <v>313.05269500000003</v>
      </c>
      <c r="S319" s="175"/>
    </row>
    <row r="320" spans="1:19" x14ac:dyDescent="0.2">
      <c r="A320" s="172">
        <v>294</v>
      </c>
      <c r="B320" s="181">
        <v>30720431734784</v>
      </c>
      <c r="C320" s="182">
        <v>2</v>
      </c>
      <c r="D320" s="183" t="s">
        <v>214</v>
      </c>
      <c r="E320" s="184">
        <v>4.1999999999999998E-5</v>
      </c>
      <c r="F320" s="185">
        <v>3.3500000000000001E-4</v>
      </c>
      <c r="G320" s="181">
        <v>12439735197696</v>
      </c>
      <c r="H320" s="182">
        <v>1</v>
      </c>
      <c r="I320" s="183" t="s">
        <v>834</v>
      </c>
      <c r="J320" s="184">
        <v>0.49737999999999999</v>
      </c>
      <c r="K320" s="185">
        <v>668.419174</v>
      </c>
      <c r="L320" s="181">
        <v>951308812288</v>
      </c>
      <c r="M320" s="182">
        <v>0</v>
      </c>
      <c r="N320" s="183" t="s">
        <v>859</v>
      </c>
      <c r="O320" s="184">
        <v>0.37587799999999999</v>
      </c>
      <c r="P320" s="185">
        <v>314.30161900000002</v>
      </c>
      <c r="S320" s="175"/>
    </row>
    <row r="321" spans="1:19" x14ac:dyDescent="0.2">
      <c r="A321" s="172">
        <v>295</v>
      </c>
      <c r="B321" s="181">
        <v>24845014327296</v>
      </c>
      <c r="C321" s="182">
        <v>0</v>
      </c>
      <c r="D321" s="183" t="s">
        <v>805</v>
      </c>
      <c r="E321" s="184">
        <v>0.376579</v>
      </c>
      <c r="F321" s="185">
        <v>314.771792</v>
      </c>
      <c r="G321" s="181">
        <v>22151021862912</v>
      </c>
      <c r="H321" s="182">
        <v>0</v>
      </c>
      <c r="I321" s="183" t="s">
        <v>835</v>
      </c>
      <c r="J321" s="184">
        <v>0.375689</v>
      </c>
      <c r="K321" s="185">
        <v>313.53759500000001</v>
      </c>
      <c r="L321" s="181">
        <v>2613819219968</v>
      </c>
      <c r="M321" s="182">
        <v>2</v>
      </c>
      <c r="N321" s="183" t="s">
        <v>336</v>
      </c>
      <c r="O321" s="184">
        <v>1.1E-5</v>
      </c>
      <c r="P321" s="185">
        <v>9.1000000000000003E-5</v>
      </c>
      <c r="S321" s="175"/>
    </row>
    <row r="322" spans="1:19" x14ac:dyDescent="0.2">
      <c r="A322" s="172">
        <v>296</v>
      </c>
      <c r="B322" s="181">
        <v>10907428642816</v>
      </c>
      <c r="C322" s="182">
        <v>0</v>
      </c>
      <c r="D322" s="183" t="s">
        <v>807</v>
      </c>
      <c r="E322" s="184">
        <v>0.37562400000000001</v>
      </c>
      <c r="F322" s="185">
        <v>313.97175099999998</v>
      </c>
      <c r="G322" s="181">
        <v>27486159470592</v>
      </c>
      <c r="H322" s="182">
        <v>0</v>
      </c>
      <c r="I322" s="183" t="s">
        <v>836</v>
      </c>
      <c r="J322" s="184">
        <v>0.37664799999999998</v>
      </c>
      <c r="K322" s="185">
        <v>314.63939499999998</v>
      </c>
      <c r="L322" s="181">
        <v>6132103479296</v>
      </c>
      <c r="M322" s="182">
        <v>2</v>
      </c>
      <c r="N322" s="183" t="s">
        <v>352</v>
      </c>
      <c r="O322" s="184">
        <v>1.1E-5</v>
      </c>
      <c r="P322" s="185">
        <v>9.1000000000000003E-5</v>
      </c>
      <c r="S322" s="175"/>
    </row>
    <row r="323" spans="1:19" x14ac:dyDescent="0.2">
      <c r="A323" s="172">
        <v>297</v>
      </c>
      <c r="B323" s="181">
        <v>23579525144576</v>
      </c>
      <c r="C323" s="182">
        <v>2</v>
      </c>
      <c r="D323" s="183" t="s">
        <v>311</v>
      </c>
      <c r="E323" s="184">
        <v>0</v>
      </c>
      <c r="F323" s="185">
        <v>0</v>
      </c>
      <c r="G323" s="181">
        <v>19612823158784</v>
      </c>
      <c r="H323" s="182">
        <v>2</v>
      </c>
      <c r="I323" s="183" t="s">
        <v>298</v>
      </c>
      <c r="J323" s="184">
        <v>1.1E-5</v>
      </c>
      <c r="K323" s="185">
        <v>9.1000000000000003E-5</v>
      </c>
      <c r="L323" s="181">
        <v>3299140345856</v>
      </c>
      <c r="M323" s="182">
        <v>1</v>
      </c>
      <c r="N323" s="183" t="s">
        <v>862</v>
      </c>
      <c r="O323" s="184">
        <v>0.49405399999999999</v>
      </c>
      <c r="P323" s="185">
        <v>676.00577899999996</v>
      </c>
      <c r="S323" s="175"/>
    </row>
    <row r="324" spans="1:19" x14ac:dyDescent="0.2">
      <c r="A324" s="172">
        <v>298</v>
      </c>
      <c r="B324" s="181">
        <v>21160752791552</v>
      </c>
      <c r="C324" s="182">
        <v>2</v>
      </c>
      <c r="D324" s="183" t="s">
        <v>364</v>
      </c>
      <c r="E324" s="184">
        <v>9.0000000000000002E-6</v>
      </c>
      <c r="F324" s="185">
        <v>7.6000000000000004E-5</v>
      </c>
      <c r="G324" s="181">
        <v>5994695507968</v>
      </c>
      <c r="H324" s="182">
        <v>0</v>
      </c>
      <c r="I324" s="183" t="s">
        <v>841</v>
      </c>
      <c r="J324" s="184">
        <v>0.379278</v>
      </c>
      <c r="K324" s="185">
        <v>318.86603100000002</v>
      </c>
      <c r="L324" s="181">
        <v>1134079827968</v>
      </c>
      <c r="M324" s="182">
        <v>2</v>
      </c>
      <c r="N324" s="183" t="s">
        <v>300</v>
      </c>
      <c r="O324" s="184">
        <v>6.9999999999999999E-6</v>
      </c>
      <c r="P324" s="185">
        <v>6.0999999999999999E-5</v>
      </c>
      <c r="S324" s="175"/>
    </row>
    <row r="325" spans="1:19" x14ac:dyDescent="0.2">
      <c r="A325" s="172">
        <v>299</v>
      </c>
      <c r="B325" s="181">
        <v>17050582925312</v>
      </c>
      <c r="C325" s="182">
        <v>0</v>
      </c>
      <c r="D325" s="183" t="s">
        <v>812</v>
      </c>
      <c r="E325" s="184">
        <v>0.37688100000000002</v>
      </c>
      <c r="F325" s="185">
        <v>315.42622599999999</v>
      </c>
      <c r="G325" s="181">
        <v>18403011813376</v>
      </c>
      <c r="H325" s="182">
        <v>2</v>
      </c>
      <c r="I325" s="183" t="s">
        <v>325</v>
      </c>
      <c r="J325" s="184">
        <v>5.0000000000000004E-6</v>
      </c>
      <c r="K325" s="185">
        <v>4.5000000000000003E-5</v>
      </c>
      <c r="L325" s="181">
        <v>470024306688</v>
      </c>
      <c r="M325" s="182">
        <v>2</v>
      </c>
      <c r="N325" s="183" t="s">
        <v>298</v>
      </c>
      <c r="O325" s="184">
        <v>2.5999999999999998E-5</v>
      </c>
      <c r="P325" s="185">
        <v>2.13E-4</v>
      </c>
      <c r="S325" s="175"/>
    </row>
    <row r="326" spans="1:19" x14ac:dyDescent="0.2">
      <c r="A326" s="172">
        <v>300</v>
      </c>
      <c r="B326" s="181">
        <v>24164098514944</v>
      </c>
      <c r="C326" s="182">
        <v>2</v>
      </c>
      <c r="D326" s="183" t="s">
        <v>311</v>
      </c>
      <c r="E326" s="184">
        <v>1.1E-5</v>
      </c>
      <c r="F326" s="185">
        <v>9.1000000000000003E-5</v>
      </c>
      <c r="G326" s="181">
        <v>7955687276544</v>
      </c>
      <c r="H326" s="182">
        <v>1</v>
      </c>
      <c r="I326" s="183" t="s">
        <v>843</v>
      </c>
      <c r="J326" s="184">
        <v>0.50127900000000003</v>
      </c>
      <c r="K326" s="185">
        <v>685.57523700000002</v>
      </c>
      <c r="L326" s="181">
        <v>245583298560</v>
      </c>
      <c r="M326" s="182">
        <v>1</v>
      </c>
      <c r="N326" s="183" t="s">
        <v>865</v>
      </c>
      <c r="O326" s="184">
        <v>0.50577499999999997</v>
      </c>
      <c r="P326" s="185">
        <v>694.05409999999995</v>
      </c>
      <c r="S326" s="175"/>
    </row>
    <row r="327" spans="1:19" x14ac:dyDescent="0.2">
      <c r="A327" s="172">
        <v>301</v>
      </c>
      <c r="B327" s="181">
        <v>26356616470528</v>
      </c>
      <c r="C327" s="182">
        <v>1</v>
      </c>
      <c r="D327" s="183" t="s">
        <v>815</v>
      </c>
      <c r="E327" s="184">
        <v>0.50431199999999998</v>
      </c>
      <c r="F327" s="185">
        <v>687.180294</v>
      </c>
      <c r="G327" s="181">
        <v>23758263123968</v>
      </c>
      <c r="H327" s="182">
        <v>2</v>
      </c>
      <c r="I327" s="183" t="s">
        <v>311</v>
      </c>
      <c r="J327" s="184">
        <v>1.9000000000000001E-5</v>
      </c>
      <c r="K327" s="185">
        <v>1.5200000000000001E-4</v>
      </c>
      <c r="L327" s="181">
        <v>230828441600</v>
      </c>
      <c r="M327" s="182">
        <v>0</v>
      </c>
      <c r="N327" s="183" t="s">
        <v>866</v>
      </c>
      <c r="O327" s="184">
        <v>0.37410900000000002</v>
      </c>
      <c r="P327" s="185">
        <v>312.27646700000003</v>
      </c>
      <c r="S327" s="175"/>
    </row>
    <row r="328" spans="1:19" x14ac:dyDescent="0.2">
      <c r="A328" s="172">
        <v>302</v>
      </c>
      <c r="B328" s="181">
        <v>13486755307520</v>
      </c>
      <c r="C328" s="182">
        <v>2</v>
      </c>
      <c r="D328" s="183" t="s">
        <v>304</v>
      </c>
      <c r="E328" s="184">
        <v>9.0000000000000002E-6</v>
      </c>
      <c r="F328" s="185">
        <v>7.6000000000000004E-5</v>
      </c>
      <c r="G328" s="181">
        <v>7968319045632</v>
      </c>
      <c r="H328" s="182">
        <v>2</v>
      </c>
      <c r="I328" s="183" t="s">
        <v>297</v>
      </c>
      <c r="J328" s="184">
        <v>3.1999999999999999E-5</v>
      </c>
      <c r="K328" s="185">
        <v>2.5900000000000001E-4</v>
      </c>
      <c r="L328" s="181">
        <v>1409096245248</v>
      </c>
      <c r="M328" s="182">
        <v>2</v>
      </c>
      <c r="N328" s="183" t="s">
        <v>297</v>
      </c>
      <c r="O328" s="184">
        <v>3.6000000000000001E-5</v>
      </c>
      <c r="P328" s="185">
        <v>2.8899999999999998E-4</v>
      </c>
      <c r="S328" s="175"/>
    </row>
    <row r="329" spans="1:19" x14ac:dyDescent="0.2">
      <c r="A329" s="172">
        <v>303</v>
      </c>
      <c r="B329" s="181">
        <v>30307622805504</v>
      </c>
      <c r="C329" s="182">
        <v>2</v>
      </c>
      <c r="D329" s="183" t="s">
        <v>325</v>
      </c>
      <c r="E329" s="184">
        <v>3.1999999999999999E-5</v>
      </c>
      <c r="F329" s="185">
        <v>2.5900000000000001E-4</v>
      </c>
      <c r="G329" s="181">
        <v>566450872320</v>
      </c>
      <c r="H329" s="182">
        <v>1</v>
      </c>
      <c r="I329" s="183" t="s">
        <v>849</v>
      </c>
      <c r="J329" s="184">
        <v>0.49679200000000001</v>
      </c>
      <c r="K329" s="185">
        <v>678.77290700000003</v>
      </c>
      <c r="L329" s="181">
        <v>1222227369984</v>
      </c>
      <c r="M329" s="182">
        <v>2</v>
      </c>
      <c r="N329" s="183" t="s">
        <v>341</v>
      </c>
      <c r="O329" s="184">
        <v>1.1E-5</v>
      </c>
      <c r="P329" s="185">
        <v>9.1000000000000003E-5</v>
      </c>
      <c r="S329" s="175"/>
    </row>
    <row r="330" spans="1:19" x14ac:dyDescent="0.2">
      <c r="A330" s="172">
        <v>304</v>
      </c>
      <c r="B330" s="181">
        <v>25359422906368</v>
      </c>
      <c r="C330" s="182">
        <v>1</v>
      </c>
      <c r="D330" s="183" t="s">
        <v>817</v>
      </c>
      <c r="E330" s="184">
        <v>0.49837500000000001</v>
      </c>
      <c r="F330" s="185">
        <v>678.29119600000001</v>
      </c>
      <c r="G330" s="181">
        <v>18308228079616</v>
      </c>
      <c r="H330" s="182">
        <v>2</v>
      </c>
      <c r="I330" s="183" t="s">
        <v>214</v>
      </c>
      <c r="J330" s="184">
        <v>6.9999999999999999E-6</v>
      </c>
      <c r="K330" s="185">
        <v>6.0999999999999999E-5</v>
      </c>
      <c r="L330" s="181">
        <v>2343401447424</v>
      </c>
      <c r="M330" s="182">
        <v>1</v>
      </c>
      <c r="N330" s="183" t="s">
        <v>875</v>
      </c>
      <c r="O330" s="184">
        <v>0.517065</v>
      </c>
      <c r="P330" s="185">
        <v>716.76815599999998</v>
      </c>
      <c r="S330" s="175"/>
    </row>
    <row r="331" spans="1:19" x14ac:dyDescent="0.2">
      <c r="A331" s="172">
        <v>305</v>
      </c>
      <c r="B331" s="181">
        <v>15659594440704</v>
      </c>
      <c r="C331" s="182">
        <v>1</v>
      </c>
      <c r="D331" s="183" t="s">
        <v>820</v>
      </c>
      <c r="E331" s="184">
        <v>0.50077899999999997</v>
      </c>
      <c r="F331" s="185">
        <v>684.59330599999998</v>
      </c>
      <c r="G331" s="181">
        <v>23097163087872</v>
      </c>
      <c r="H331" s="182">
        <v>2</v>
      </c>
      <c r="I331" s="183" t="s">
        <v>300</v>
      </c>
      <c r="J331" s="184">
        <v>0</v>
      </c>
      <c r="K331" s="185">
        <v>0</v>
      </c>
      <c r="L331" s="181">
        <v>3658111598592</v>
      </c>
      <c r="M331" s="182">
        <v>2</v>
      </c>
      <c r="N331" s="183" t="s">
        <v>358</v>
      </c>
      <c r="O331" s="184">
        <v>1.2999999999999999E-5</v>
      </c>
      <c r="P331" s="185">
        <v>1.06E-4</v>
      </c>
      <c r="S331" s="175"/>
    </row>
    <row r="332" spans="1:19" x14ac:dyDescent="0.2">
      <c r="A332" s="172">
        <v>306</v>
      </c>
      <c r="B332" s="181">
        <v>4977027973120</v>
      </c>
      <c r="C332" s="182">
        <v>1</v>
      </c>
      <c r="D332" s="183" t="s">
        <v>821</v>
      </c>
      <c r="E332" s="184">
        <v>0.49448999999999999</v>
      </c>
      <c r="F332" s="185">
        <v>665.02095099999997</v>
      </c>
      <c r="G332" s="181">
        <v>7031271759872</v>
      </c>
      <c r="H332" s="182">
        <v>0</v>
      </c>
      <c r="I332" s="183" t="s">
        <v>852</v>
      </c>
      <c r="J332" s="184">
        <v>0.37496000000000002</v>
      </c>
      <c r="K332" s="185">
        <v>312.57507600000002</v>
      </c>
      <c r="L332" s="181">
        <v>4284677447680</v>
      </c>
      <c r="M332" s="182">
        <v>1</v>
      </c>
      <c r="N332" s="183" t="s">
        <v>877</v>
      </c>
      <c r="O332" s="184">
        <v>0.48051199999999999</v>
      </c>
      <c r="P332" s="185">
        <v>647.51214900000002</v>
      </c>
      <c r="S332" s="175"/>
    </row>
    <row r="333" spans="1:19" x14ac:dyDescent="0.2">
      <c r="A333" s="172">
        <v>307</v>
      </c>
      <c r="B333" s="181">
        <v>18776267612160</v>
      </c>
      <c r="C333" s="182">
        <v>2</v>
      </c>
      <c r="D333" s="183" t="s">
        <v>364</v>
      </c>
      <c r="E333" s="184">
        <v>9.0000000000000002E-6</v>
      </c>
      <c r="F333" s="185">
        <v>7.6000000000000004E-5</v>
      </c>
      <c r="G333" s="181">
        <v>26866613854208</v>
      </c>
      <c r="H333" s="182">
        <v>1</v>
      </c>
      <c r="I333" s="183" t="s">
        <v>853</v>
      </c>
      <c r="J333" s="184">
        <v>0.497305</v>
      </c>
      <c r="K333" s="185">
        <v>675.34263899999996</v>
      </c>
      <c r="L333" s="181">
        <v>2490590683136</v>
      </c>
      <c r="M333" s="182">
        <v>1</v>
      </c>
      <c r="N333" s="183" t="s">
        <v>879</v>
      </c>
      <c r="O333" s="184">
        <v>0.49514799999999998</v>
      </c>
      <c r="P333" s="185">
        <v>672.54482499999995</v>
      </c>
      <c r="S333" s="175"/>
    </row>
    <row r="334" spans="1:19" x14ac:dyDescent="0.2">
      <c r="A334" s="172">
        <v>308</v>
      </c>
      <c r="B334" s="181">
        <v>15214987436032</v>
      </c>
      <c r="C334" s="182">
        <v>2</v>
      </c>
      <c r="D334" s="183" t="s">
        <v>352</v>
      </c>
      <c r="E334" s="184">
        <v>6.9999999999999999E-6</v>
      </c>
      <c r="F334" s="185">
        <v>6.0999999999999999E-5</v>
      </c>
      <c r="G334" s="181">
        <v>4675209666560</v>
      </c>
      <c r="H334" s="182">
        <v>0</v>
      </c>
      <c r="I334" s="183" t="s">
        <v>854</v>
      </c>
      <c r="J334" s="184">
        <v>0.37567800000000001</v>
      </c>
      <c r="K334" s="185">
        <v>314.02277500000002</v>
      </c>
      <c r="L334" s="181">
        <v>4011473821696</v>
      </c>
      <c r="M334" s="182">
        <v>0</v>
      </c>
      <c r="N334" s="183" t="s">
        <v>884</v>
      </c>
      <c r="O334" s="184">
        <v>0.37306600000000001</v>
      </c>
      <c r="P334" s="185">
        <v>310.85328900000002</v>
      </c>
      <c r="S334" s="175"/>
    </row>
    <row r="335" spans="1:19" x14ac:dyDescent="0.2">
      <c r="A335" s="172">
        <v>309</v>
      </c>
      <c r="B335" s="181">
        <v>22859552276480</v>
      </c>
      <c r="C335" s="182">
        <v>2</v>
      </c>
      <c r="D335" s="183" t="s">
        <v>214</v>
      </c>
      <c r="E335" s="184">
        <v>6.9999999999999999E-6</v>
      </c>
      <c r="F335" s="185">
        <v>6.0999999999999999E-5</v>
      </c>
      <c r="G335" s="181">
        <v>21951403147264</v>
      </c>
      <c r="H335" s="182">
        <v>2</v>
      </c>
      <c r="I335" s="183" t="s">
        <v>320</v>
      </c>
      <c r="J335" s="184">
        <v>1.7E-5</v>
      </c>
      <c r="K335" s="185">
        <v>1.37E-4</v>
      </c>
      <c r="L335" s="181">
        <v>341600026624</v>
      </c>
      <c r="M335" s="182">
        <v>0</v>
      </c>
      <c r="N335" s="183" t="s">
        <v>889</v>
      </c>
      <c r="O335" s="184">
        <v>0.37768099999999999</v>
      </c>
      <c r="P335" s="185">
        <v>316.41500100000002</v>
      </c>
      <c r="S335" s="175"/>
    </row>
    <row r="336" spans="1:19" x14ac:dyDescent="0.2">
      <c r="A336" s="172">
        <v>310</v>
      </c>
      <c r="B336" s="181">
        <v>25106416541696</v>
      </c>
      <c r="C336" s="182">
        <v>0</v>
      </c>
      <c r="D336" s="183" t="s">
        <v>831</v>
      </c>
      <c r="E336" s="184">
        <v>0.37481100000000001</v>
      </c>
      <c r="F336" s="185">
        <v>312.89887499999998</v>
      </c>
      <c r="G336" s="181">
        <v>24589328637952</v>
      </c>
      <c r="H336" s="182">
        <v>0</v>
      </c>
      <c r="I336" s="183" t="s">
        <v>860</v>
      </c>
      <c r="J336" s="184">
        <v>0.37520199999999998</v>
      </c>
      <c r="K336" s="185">
        <v>313.66463399999998</v>
      </c>
      <c r="L336" s="181">
        <v>3839443329024</v>
      </c>
      <c r="M336" s="182">
        <v>2</v>
      </c>
      <c r="N336" s="183" t="s">
        <v>318</v>
      </c>
      <c r="O336" s="184">
        <v>1.9000000000000001E-5</v>
      </c>
      <c r="P336" s="185">
        <v>1.5200000000000001E-4</v>
      </c>
      <c r="S336" s="175"/>
    </row>
    <row r="337" spans="1:19" x14ac:dyDescent="0.2">
      <c r="A337" s="172">
        <v>311</v>
      </c>
      <c r="B337" s="181">
        <v>1642638327808</v>
      </c>
      <c r="C337" s="182">
        <v>1</v>
      </c>
      <c r="D337" s="183" t="s">
        <v>832</v>
      </c>
      <c r="E337" s="184">
        <v>0.50247200000000003</v>
      </c>
      <c r="F337" s="185">
        <v>687.86652400000003</v>
      </c>
      <c r="G337" s="181">
        <v>3627318484992</v>
      </c>
      <c r="H337" s="182">
        <v>0</v>
      </c>
      <c r="I337" s="183" t="s">
        <v>861</v>
      </c>
      <c r="J337" s="184">
        <v>0.37890099999999999</v>
      </c>
      <c r="K337" s="185">
        <v>317.51749899999999</v>
      </c>
      <c r="L337" s="181">
        <v>6703765749760</v>
      </c>
      <c r="M337" s="182">
        <v>0</v>
      </c>
      <c r="N337" s="183" t="s">
        <v>891</v>
      </c>
      <c r="O337" s="184">
        <v>0.37668800000000002</v>
      </c>
      <c r="P337" s="185">
        <v>315.44323700000001</v>
      </c>
      <c r="S337" s="175"/>
    </row>
    <row r="338" spans="1:19" x14ac:dyDescent="0.2">
      <c r="A338" s="172">
        <v>312</v>
      </c>
      <c r="B338" s="181">
        <v>4603564941312</v>
      </c>
      <c r="C338" s="182">
        <v>0</v>
      </c>
      <c r="D338" s="183" t="s">
        <v>838</v>
      </c>
      <c r="E338" s="184">
        <v>0.373975</v>
      </c>
      <c r="F338" s="185">
        <v>311.53682099999997</v>
      </c>
      <c r="G338" s="181">
        <v>20213094490112</v>
      </c>
      <c r="H338" s="182">
        <v>2</v>
      </c>
      <c r="I338" s="183" t="s">
        <v>300</v>
      </c>
      <c r="J338" s="184">
        <v>6.9999999999999999E-6</v>
      </c>
      <c r="K338" s="185">
        <v>6.0999999999999999E-5</v>
      </c>
      <c r="L338" s="181">
        <v>3029245067264</v>
      </c>
      <c r="M338" s="182">
        <v>0</v>
      </c>
      <c r="N338" s="183" t="s">
        <v>892</v>
      </c>
      <c r="O338" s="184">
        <v>0.37495200000000001</v>
      </c>
      <c r="P338" s="185">
        <v>312.77403399999997</v>
      </c>
      <c r="S338" s="175"/>
    </row>
    <row r="339" spans="1:19" x14ac:dyDescent="0.2">
      <c r="A339" s="172">
        <v>313</v>
      </c>
      <c r="B339" s="181">
        <v>17357038157824</v>
      </c>
      <c r="C339" s="182">
        <v>2</v>
      </c>
      <c r="D339" s="183" t="s">
        <v>299</v>
      </c>
      <c r="E339" s="184">
        <v>9.0000000000000002E-6</v>
      </c>
      <c r="F339" s="185">
        <v>7.6000000000000004E-5</v>
      </c>
      <c r="G339" s="181">
        <v>9303170113536</v>
      </c>
      <c r="H339" s="182">
        <v>2</v>
      </c>
      <c r="I339" s="183" t="s">
        <v>298</v>
      </c>
      <c r="J339" s="184">
        <v>6.9999999999999999E-6</v>
      </c>
      <c r="K339" s="185">
        <v>6.0999999999999999E-5</v>
      </c>
      <c r="L339" s="181">
        <v>5415777869824</v>
      </c>
      <c r="M339" s="182">
        <v>2</v>
      </c>
      <c r="N339" s="183" t="s">
        <v>364</v>
      </c>
      <c r="O339" s="184">
        <v>1.7E-5</v>
      </c>
      <c r="P339" s="185">
        <v>1.37E-4</v>
      </c>
      <c r="S339" s="175"/>
    </row>
    <row r="340" spans="1:19" x14ac:dyDescent="0.2">
      <c r="A340" s="172">
        <v>314</v>
      </c>
      <c r="B340" s="181">
        <v>4813658652672</v>
      </c>
      <c r="C340" s="182">
        <v>0</v>
      </c>
      <c r="D340" s="183" t="s">
        <v>844</v>
      </c>
      <c r="E340" s="184">
        <v>0.37307000000000001</v>
      </c>
      <c r="F340" s="185">
        <v>310.78749299999998</v>
      </c>
      <c r="G340" s="181">
        <v>4205214818304</v>
      </c>
      <c r="H340" s="182">
        <v>1</v>
      </c>
      <c r="I340" s="183" t="s">
        <v>863</v>
      </c>
      <c r="J340" s="184">
        <v>0.500668</v>
      </c>
      <c r="K340" s="185">
        <v>677.01246600000002</v>
      </c>
      <c r="L340" s="181">
        <v>1423820652544</v>
      </c>
      <c r="M340" s="182">
        <v>2</v>
      </c>
      <c r="N340" s="183" t="s">
        <v>298</v>
      </c>
      <c r="O340" s="184">
        <v>1.1E-5</v>
      </c>
      <c r="P340" s="185">
        <v>9.1000000000000003E-5</v>
      </c>
      <c r="S340" s="175"/>
    </row>
    <row r="341" spans="1:19" x14ac:dyDescent="0.2">
      <c r="A341" s="172">
        <v>315</v>
      </c>
      <c r="B341" s="181">
        <v>15562493902848</v>
      </c>
      <c r="C341" s="182">
        <v>0</v>
      </c>
      <c r="D341" s="183" t="s">
        <v>846</v>
      </c>
      <c r="E341" s="184">
        <v>0.37594899999999998</v>
      </c>
      <c r="F341" s="185">
        <v>314.50476500000002</v>
      </c>
      <c r="G341" s="181">
        <v>8990887632896</v>
      </c>
      <c r="H341" s="182">
        <v>0</v>
      </c>
      <c r="I341" s="183" t="s">
        <v>869</v>
      </c>
      <c r="J341" s="184">
        <v>0.37459300000000001</v>
      </c>
      <c r="K341" s="185">
        <v>312.24372499999998</v>
      </c>
      <c r="L341" s="181">
        <v>4941274898432</v>
      </c>
      <c r="M341" s="182">
        <v>2</v>
      </c>
      <c r="N341" s="183" t="s">
        <v>304</v>
      </c>
      <c r="O341" s="184">
        <v>1.2999999999999999E-5</v>
      </c>
      <c r="P341" s="185">
        <v>1.06E-4</v>
      </c>
      <c r="S341" s="175"/>
    </row>
    <row r="342" spans="1:19" x14ac:dyDescent="0.2">
      <c r="A342" s="172">
        <v>316</v>
      </c>
      <c r="B342" s="181">
        <v>19676322381824</v>
      </c>
      <c r="C342" s="182">
        <v>1</v>
      </c>
      <c r="D342" s="183" t="s">
        <v>847</v>
      </c>
      <c r="E342" s="184">
        <v>0.49946299999999999</v>
      </c>
      <c r="F342" s="185">
        <v>678.91946499999995</v>
      </c>
      <c r="G342" s="181">
        <v>8851169443840</v>
      </c>
      <c r="H342" s="182">
        <v>0</v>
      </c>
      <c r="I342" s="183" t="s">
        <v>873</v>
      </c>
      <c r="J342" s="184">
        <v>0.37376399999999999</v>
      </c>
      <c r="K342" s="185">
        <v>311.97670399999998</v>
      </c>
      <c r="L342" s="181">
        <v>4235966341120</v>
      </c>
      <c r="M342" s="182">
        <v>2</v>
      </c>
      <c r="N342" s="183" t="s">
        <v>320</v>
      </c>
      <c r="O342" s="184">
        <v>1.7E-5</v>
      </c>
      <c r="P342" s="185">
        <v>1.37E-4</v>
      </c>
      <c r="S342" s="175"/>
    </row>
    <row r="343" spans="1:19" x14ac:dyDescent="0.2">
      <c r="A343" s="172">
        <v>317</v>
      </c>
      <c r="B343" s="181">
        <v>3148937232384</v>
      </c>
      <c r="C343" s="182">
        <v>2</v>
      </c>
      <c r="D343" s="183" t="s">
        <v>358</v>
      </c>
      <c r="E343" s="184">
        <v>1.2999999999999999E-5</v>
      </c>
      <c r="F343" s="185">
        <v>1.06E-4</v>
      </c>
      <c r="G343" s="181">
        <v>14538926743552</v>
      </c>
      <c r="H343" s="182">
        <v>2</v>
      </c>
      <c r="I343" s="183" t="s">
        <v>300</v>
      </c>
      <c r="J343" s="184">
        <v>1.5E-5</v>
      </c>
      <c r="K343" s="185">
        <v>1.22E-4</v>
      </c>
      <c r="L343" s="181">
        <v>5448247099392</v>
      </c>
      <c r="M343" s="182">
        <v>2</v>
      </c>
      <c r="N343" s="183" t="s">
        <v>352</v>
      </c>
      <c r="O343" s="184">
        <v>2.5999999999999998E-5</v>
      </c>
      <c r="P343" s="185">
        <v>2.13E-4</v>
      </c>
      <c r="S343" s="175"/>
    </row>
    <row r="344" spans="1:19" x14ac:dyDescent="0.2">
      <c r="A344" s="172">
        <v>318</v>
      </c>
      <c r="B344" s="181">
        <v>29753216802816</v>
      </c>
      <c r="C344" s="182">
        <v>2</v>
      </c>
      <c r="D344" s="183" t="s">
        <v>299</v>
      </c>
      <c r="E344" s="184">
        <v>2.0999999999999999E-5</v>
      </c>
      <c r="F344" s="185">
        <v>1.6699999999999999E-4</v>
      </c>
      <c r="G344" s="181">
        <v>22294692069376</v>
      </c>
      <c r="H344" s="182">
        <v>0</v>
      </c>
      <c r="I344" s="183" t="s">
        <v>881</v>
      </c>
      <c r="J344" s="184">
        <v>0.37571599999999999</v>
      </c>
      <c r="K344" s="185">
        <v>314.10219899999998</v>
      </c>
      <c r="L344" s="181">
        <v>3005138976768</v>
      </c>
      <c r="M344" s="182">
        <v>1</v>
      </c>
      <c r="N344" s="183" t="s">
        <v>912</v>
      </c>
      <c r="O344" s="184">
        <v>0.50013099999999999</v>
      </c>
      <c r="P344" s="185">
        <v>685.97877000000005</v>
      </c>
      <c r="S344" s="175"/>
    </row>
    <row r="345" spans="1:19" x14ac:dyDescent="0.2">
      <c r="A345" s="172">
        <v>319</v>
      </c>
      <c r="B345" s="181">
        <v>8016050683904</v>
      </c>
      <c r="C345" s="182">
        <v>2</v>
      </c>
      <c r="D345" s="183" t="s">
        <v>299</v>
      </c>
      <c r="E345" s="184">
        <v>9.0000000000000002E-6</v>
      </c>
      <c r="F345" s="185">
        <v>7.6000000000000004E-5</v>
      </c>
      <c r="G345" s="181">
        <v>7016936030208</v>
      </c>
      <c r="H345" s="182">
        <v>2</v>
      </c>
      <c r="I345" s="183" t="s">
        <v>358</v>
      </c>
      <c r="J345" s="184">
        <v>4.3000000000000002E-5</v>
      </c>
      <c r="K345" s="185">
        <v>3.5E-4</v>
      </c>
      <c r="L345" s="181">
        <v>811696537600</v>
      </c>
      <c r="M345" s="182">
        <v>0</v>
      </c>
      <c r="N345" s="183" t="s">
        <v>913</v>
      </c>
      <c r="O345" s="184">
        <v>0.37451899999999999</v>
      </c>
      <c r="P345" s="185">
        <v>312.520061</v>
      </c>
      <c r="S345" s="175"/>
    </row>
    <row r="346" spans="1:19" x14ac:dyDescent="0.2">
      <c r="A346" s="172">
        <v>320</v>
      </c>
      <c r="B346" s="181">
        <v>16868006494208</v>
      </c>
      <c r="C346" s="182">
        <v>1</v>
      </c>
      <c r="D346" s="183" t="s">
        <v>851</v>
      </c>
      <c r="E346" s="184">
        <v>0.50182199999999999</v>
      </c>
      <c r="F346" s="185">
        <v>687.96014100000002</v>
      </c>
      <c r="G346" s="181">
        <v>25132289581056</v>
      </c>
      <c r="H346" s="182">
        <v>0</v>
      </c>
      <c r="I346" s="183" t="s">
        <v>883</v>
      </c>
      <c r="J346" s="184">
        <v>0.37688899999999997</v>
      </c>
      <c r="K346" s="185">
        <v>314.38172400000002</v>
      </c>
      <c r="L346" s="181">
        <v>3801085534208</v>
      </c>
      <c r="M346" s="182">
        <v>1</v>
      </c>
      <c r="N346" s="183" t="s">
        <v>915</v>
      </c>
      <c r="O346" s="184">
        <v>0.49310300000000001</v>
      </c>
      <c r="P346" s="185">
        <v>670.78502100000003</v>
      </c>
      <c r="S346" s="175"/>
    </row>
    <row r="347" spans="1:19" x14ac:dyDescent="0.2">
      <c r="A347" s="172">
        <v>321</v>
      </c>
      <c r="B347" s="181">
        <v>15146729750528</v>
      </c>
      <c r="C347" s="182">
        <v>0</v>
      </c>
      <c r="D347" s="183" t="s">
        <v>855</v>
      </c>
      <c r="E347" s="184">
        <v>0.38000400000000001</v>
      </c>
      <c r="F347" s="185">
        <v>319.87208800000002</v>
      </c>
      <c r="G347" s="181">
        <v>9635781189632</v>
      </c>
      <c r="H347" s="182">
        <v>0</v>
      </c>
      <c r="I347" s="183" t="s">
        <v>888</v>
      </c>
      <c r="J347" s="184">
        <v>0.37343500000000002</v>
      </c>
      <c r="K347" s="185">
        <v>311.25434200000001</v>
      </c>
      <c r="L347" s="181">
        <v>3255874142208</v>
      </c>
      <c r="M347" s="182">
        <v>2</v>
      </c>
      <c r="N347" s="183" t="s">
        <v>300</v>
      </c>
      <c r="O347" s="184">
        <v>2.5999999999999998E-5</v>
      </c>
      <c r="P347" s="185">
        <v>2.13E-4</v>
      </c>
      <c r="S347" s="175"/>
    </row>
    <row r="348" spans="1:19" x14ac:dyDescent="0.2">
      <c r="A348" s="172">
        <v>322</v>
      </c>
      <c r="B348" s="181">
        <v>3162207150080</v>
      </c>
      <c r="C348" s="182">
        <v>0</v>
      </c>
      <c r="D348" s="183" t="s">
        <v>856</v>
      </c>
      <c r="E348" s="184">
        <v>0.37928899999999999</v>
      </c>
      <c r="F348" s="185">
        <v>318.04825399999999</v>
      </c>
      <c r="G348" s="181">
        <v>27992620343296</v>
      </c>
      <c r="H348" s="182">
        <v>2</v>
      </c>
      <c r="I348" s="183" t="s">
        <v>352</v>
      </c>
      <c r="J348" s="184">
        <v>6.9999999999999999E-6</v>
      </c>
      <c r="K348" s="185">
        <v>6.0999999999999999E-5</v>
      </c>
      <c r="L348" s="181">
        <v>5892526268416</v>
      </c>
      <c r="M348" s="182">
        <v>2</v>
      </c>
      <c r="N348" s="183" t="s">
        <v>299</v>
      </c>
      <c r="O348" s="184">
        <v>2.4000000000000001E-5</v>
      </c>
      <c r="P348" s="185">
        <v>1.9799999999999999E-4</v>
      </c>
      <c r="S348" s="175"/>
    </row>
    <row r="349" spans="1:19" x14ac:dyDescent="0.2">
      <c r="A349" s="172">
        <v>323</v>
      </c>
      <c r="B349" s="181">
        <v>22783642476544</v>
      </c>
      <c r="C349" s="182">
        <v>2</v>
      </c>
      <c r="D349" s="183" t="s">
        <v>358</v>
      </c>
      <c r="E349" s="184">
        <v>9.0000000000000002E-6</v>
      </c>
      <c r="F349" s="185">
        <v>7.6000000000000004E-5</v>
      </c>
      <c r="G349" s="181">
        <v>14158177075200</v>
      </c>
      <c r="H349" s="182">
        <v>2</v>
      </c>
      <c r="I349" s="183" t="s">
        <v>214</v>
      </c>
      <c r="J349" s="184">
        <v>1.1E-5</v>
      </c>
      <c r="K349" s="185">
        <v>9.1000000000000003E-5</v>
      </c>
      <c r="L349" s="181">
        <v>1547549458432</v>
      </c>
      <c r="M349" s="182">
        <v>0</v>
      </c>
      <c r="N349" s="183" t="s">
        <v>916</v>
      </c>
      <c r="O349" s="184">
        <v>0.37743599999999999</v>
      </c>
      <c r="P349" s="185">
        <v>316.01281499999999</v>
      </c>
      <c r="S349" s="175"/>
    </row>
    <row r="350" spans="1:19" x14ac:dyDescent="0.2">
      <c r="A350" s="172">
        <v>324</v>
      </c>
      <c r="B350" s="181">
        <v>23101842931712</v>
      </c>
      <c r="C350" s="182">
        <v>1</v>
      </c>
      <c r="D350" s="183" t="s">
        <v>858</v>
      </c>
      <c r="E350" s="184">
        <v>0.50196300000000005</v>
      </c>
      <c r="F350" s="185">
        <v>688.03288599999996</v>
      </c>
      <c r="G350" s="181">
        <v>4033159127040</v>
      </c>
      <c r="H350" s="182">
        <v>0</v>
      </c>
      <c r="I350" s="183" t="s">
        <v>894</v>
      </c>
      <c r="J350" s="184">
        <v>0.37538899999999997</v>
      </c>
      <c r="K350" s="185">
        <v>313.254705</v>
      </c>
      <c r="L350" s="181">
        <v>5150849908736</v>
      </c>
      <c r="M350" s="182">
        <v>2</v>
      </c>
      <c r="N350" s="183" t="s">
        <v>214</v>
      </c>
      <c r="O350" s="184">
        <v>1.9000000000000001E-5</v>
      </c>
      <c r="P350" s="185">
        <v>1.5200000000000001E-4</v>
      </c>
      <c r="S350" s="175"/>
    </row>
    <row r="351" spans="1:19" x14ac:dyDescent="0.2">
      <c r="A351" s="172">
        <v>325</v>
      </c>
      <c r="B351" s="181">
        <v>212408614912</v>
      </c>
      <c r="C351" s="182">
        <v>2</v>
      </c>
      <c r="D351" s="183" t="s">
        <v>325</v>
      </c>
      <c r="E351" s="184">
        <v>2.0999999999999999E-5</v>
      </c>
      <c r="F351" s="185">
        <v>1.6699999999999999E-4</v>
      </c>
      <c r="G351" s="181">
        <v>328374878208</v>
      </c>
      <c r="H351" s="182">
        <v>1</v>
      </c>
      <c r="I351" s="183" t="s">
        <v>896</v>
      </c>
      <c r="J351" s="184">
        <v>0.50143899999999997</v>
      </c>
      <c r="K351" s="185">
        <v>683.757881</v>
      </c>
      <c r="L351" s="181">
        <v>461345439744</v>
      </c>
      <c r="M351" s="182">
        <v>0</v>
      </c>
      <c r="N351" s="183" t="s">
        <v>922</v>
      </c>
      <c r="O351" s="184">
        <v>0.37373699999999999</v>
      </c>
      <c r="P351" s="185">
        <v>311.956074</v>
      </c>
      <c r="S351" s="175"/>
    </row>
    <row r="352" spans="1:19" x14ac:dyDescent="0.2">
      <c r="A352" s="172">
        <v>326</v>
      </c>
      <c r="B352" s="181">
        <v>15594128015360</v>
      </c>
      <c r="C352" s="182">
        <v>2</v>
      </c>
      <c r="D352" s="183" t="s">
        <v>318</v>
      </c>
      <c r="E352" s="184">
        <v>1.9000000000000001E-5</v>
      </c>
      <c r="F352" s="185">
        <v>1.5200000000000001E-4</v>
      </c>
      <c r="G352" s="181">
        <v>16360819392512</v>
      </c>
      <c r="H352" s="182">
        <v>0</v>
      </c>
      <c r="I352" s="183" t="s">
        <v>901</v>
      </c>
      <c r="J352" s="184">
        <v>0.374191</v>
      </c>
      <c r="K352" s="185">
        <v>311.64145200000002</v>
      </c>
      <c r="L352" s="181">
        <v>1035622752256</v>
      </c>
      <c r="M352" s="182">
        <v>1</v>
      </c>
      <c r="N352" s="183" t="s">
        <v>923</v>
      </c>
      <c r="O352" s="184">
        <v>0.49415599999999998</v>
      </c>
      <c r="P352" s="185">
        <v>671.00592099999994</v>
      </c>
      <c r="S352" s="175"/>
    </row>
    <row r="353" spans="1:19" x14ac:dyDescent="0.2">
      <c r="A353" s="172">
        <v>327</v>
      </c>
      <c r="B353" s="181">
        <v>14505802448896</v>
      </c>
      <c r="C353" s="182">
        <v>2</v>
      </c>
      <c r="D353" s="183" t="s">
        <v>311</v>
      </c>
      <c r="E353" s="184">
        <v>1.1E-5</v>
      </c>
      <c r="F353" s="185">
        <v>9.1000000000000003E-5</v>
      </c>
      <c r="G353" s="181">
        <v>24476948455424</v>
      </c>
      <c r="H353" s="182">
        <v>1</v>
      </c>
      <c r="I353" s="183" t="s">
        <v>902</v>
      </c>
      <c r="J353" s="184">
        <v>0.50067200000000001</v>
      </c>
      <c r="K353" s="185">
        <v>685.51317500000005</v>
      </c>
      <c r="L353" s="181">
        <v>2699823210496</v>
      </c>
      <c r="M353" s="182">
        <v>2</v>
      </c>
      <c r="N353" s="183" t="s">
        <v>299</v>
      </c>
      <c r="O353" s="184">
        <v>5.0000000000000004E-6</v>
      </c>
      <c r="P353" s="185">
        <v>4.5000000000000003E-5</v>
      </c>
      <c r="S353" s="175"/>
    </row>
    <row r="354" spans="1:19" x14ac:dyDescent="0.2">
      <c r="A354" s="172">
        <v>328</v>
      </c>
      <c r="B354" s="181">
        <v>9641580044288</v>
      </c>
      <c r="C354" s="182">
        <v>0</v>
      </c>
      <c r="D354" s="183" t="s">
        <v>864</v>
      </c>
      <c r="E354" s="184">
        <v>0.37632500000000002</v>
      </c>
      <c r="F354" s="185">
        <v>314.41294599999998</v>
      </c>
      <c r="G354" s="181">
        <v>25429146468352</v>
      </c>
      <c r="H354" s="182">
        <v>2</v>
      </c>
      <c r="I354" s="183" t="s">
        <v>300</v>
      </c>
      <c r="J354" s="184">
        <v>6.9999999999999999E-6</v>
      </c>
      <c r="K354" s="185">
        <v>6.0999999999999999E-5</v>
      </c>
      <c r="L354" s="181">
        <v>2478780227584</v>
      </c>
      <c r="M354" s="182">
        <v>0</v>
      </c>
      <c r="N354" s="183" t="s">
        <v>924</v>
      </c>
      <c r="O354" s="184">
        <v>0.374722</v>
      </c>
      <c r="P354" s="185">
        <v>312.28270500000002</v>
      </c>
      <c r="S354" s="175"/>
    </row>
    <row r="355" spans="1:19" x14ac:dyDescent="0.2">
      <c r="A355" s="172">
        <v>329</v>
      </c>
      <c r="B355" s="181">
        <v>7187309535232</v>
      </c>
      <c r="C355" s="182">
        <v>2</v>
      </c>
      <c r="D355" s="183" t="s">
        <v>311</v>
      </c>
      <c r="E355" s="184">
        <v>0</v>
      </c>
      <c r="F355" s="185">
        <v>0</v>
      </c>
      <c r="G355" s="181">
        <v>2203913330688</v>
      </c>
      <c r="H355" s="182">
        <v>0</v>
      </c>
      <c r="I355" s="183" t="s">
        <v>904</v>
      </c>
      <c r="J355" s="184">
        <v>0.37481399999999998</v>
      </c>
      <c r="K355" s="185">
        <v>312.61076000000003</v>
      </c>
      <c r="L355" s="181">
        <v>4901203714048</v>
      </c>
      <c r="M355" s="182">
        <v>1</v>
      </c>
      <c r="N355" s="183" t="s">
        <v>926</v>
      </c>
      <c r="O355" s="184">
        <v>0.50548000000000004</v>
      </c>
      <c r="P355" s="185">
        <v>693.00856799999997</v>
      </c>
      <c r="S355" s="175"/>
    </row>
    <row r="356" spans="1:19" x14ac:dyDescent="0.2">
      <c r="A356" s="172">
        <v>330</v>
      </c>
      <c r="B356" s="181">
        <v>6214333276160</v>
      </c>
      <c r="C356" s="182">
        <v>1</v>
      </c>
      <c r="D356" s="183" t="s">
        <v>867</v>
      </c>
      <c r="E356" s="184">
        <v>0.49969200000000003</v>
      </c>
      <c r="F356" s="185">
        <v>675.16450599999996</v>
      </c>
      <c r="G356" s="181">
        <v>14535520485376</v>
      </c>
      <c r="H356" s="182">
        <v>0</v>
      </c>
      <c r="I356" s="183" t="s">
        <v>905</v>
      </c>
      <c r="J356" s="184">
        <v>0.37176399999999998</v>
      </c>
      <c r="K356" s="185">
        <v>309.70832999999999</v>
      </c>
      <c r="L356" s="181">
        <v>899991355392</v>
      </c>
      <c r="M356" s="182">
        <v>0</v>
      </c>
      <c r="N356" s="183" t="s">
        <v>927</v>
      </c>
      <c r="O356" s="184">
        <v>0.37317800000000001</v>
      </c>
      <c r="P356" s="185">
        <v>310.60720500000002</v>
      </c>
      <c r="S356" s="175"/>
    </row>
    <row r="357" spans="1:19" x14ac:dyDescent="0.2">
      <c r="A357" s="172">
        <v>331</v>
      </c>
      <c r="B357" s="181">
        <v>14437511700480</v>
      </c>
      <c r="C357" s="182">
        <v>1</v>
      </c>
      <c r="D357" s="183" t="s">
        <v>868</v>
      </c>
      <c r="E357" s="184">
        <v>0.51108200000000004</v>
      </c>
      <c r="F357" s="185">
        <v>710.01977599999998</v>
      </c>
      <c r="G357" s="181">
        <v>29101912367104</v>
      </c>
      <c r="H357" s="182">
        <v>1</v>
      </c>
      <c r="I357" s="183" t="s">
        <v>906</v>
      </c>
      <c r="J357" s="184">
        <v>0.50020399999999998</v>
      </c>
      <c r="K357" s="185">
        <v>682.28329399999996</v>
      </c>
      <c r="L357" s="181">
        <v>5601720729600</v>
      </c>
      <c r="M357" s="182">
        <v>0</v>
      </c>
      <c r="N357" s="183" t="s">
        <v>930</v>
      </c>
      <c r="O357" s="184">
        <v>0.37231900000000001</v>
      </c>
      <c r="P357" s="185">
        <v>309.636076</v>
      </c>
      <c r="S357" s="175"/>
    </row>
    <row r="358" spans="1:19" x14ac:dyDescent="0.2">
      <c r="A358" s="172">
        <v>332</v>
      </c>
      <c r="B358" s="181">
        <v>27134299594752</v>
      </c>
      <c r="C358" s="182">
        <v>1</v>
      </c>
      <c r="D358" s="183" t="s">
        <v>870</v>
      </c>
      <c r="E358" s="184">
        <v>0.51269600000000004</v>
      </c>
      <c r="F358" s="185">
        <v>708.30216499999995</v>
      </c>
      <c r="G358" s="181">
        <v>15381982609408</v>
      </c>
      <c r="H358" s="182">
        <v>0</v>
      </c>
      <c r="I358" s="183" t="s">
        <v>907</v>
      </c>
      <c r="J358" s="184">
        <v>0.37741000000000002</v>
      </c>
      <c r="K358" s="185">
        <v>316.356224</v>
      </c>
      <c r="L358" s="181">
        <v>4046059413504</v>
      </c>
      <c r="M358" s="182">
        <v>1</v>
      </c>
      <c r="N358" s="183" t="s">
        <v>931</v>
      </c>
      <c r="O358" s="184">
        <v>0.502664</v>
      </c>
      <c r="P358" s="185">
        <v>691.41443300000003</v>
      </c>
      <c r="S358" s="175"/>
    </row>
    <row r="359" spans="1:19" x14ac:dyDescent="0.2">
      <c r="A359" s="172">
        <v>333</v>
      </c>
      <c r="B359" s="181">
        <v>8865121214464</v>
      </c>
      <c r="C359" s="182">
        <v>0</v>
      </c>
      <c r="D359" s="183" t="s">
        <v>871</v>
      </c>
      <c r="E359" s="184">
        <v>0.37420999999999999</v>
      </c>
      <c r="F359" s="185">
        <v>312.41386499999999</v>
      </c>
      <c r="G359" s="181">
        <v>29974231891968</v>
      </c>
      <c r="H359" s="182">
        <v>2</v>
      </c>
      <c r="I359" s="183" t="s">
        <v>364</v>
      </c>
      <c r="J359" s="184">
        <v>2.0999999999999999E-5</v>
      </c>
      <c r="K359" s="185">
        <v>1.6699999999999999E-4</v>
      </c>
      <c r="L359" s="181">
        <v>4481547345920</v>
      </c>
      <c r="M359" s="182">
        <v>1</v>
      </c>
      <c r="N359" s="183" t="s">
        <v>934</v>
      </c>
      <c r="O359" s="184">
        <v>0.50347500000000001</v>
      </c>
      <c r="P359" s="185">
        <v>692.64045299999998</v>
      </c>
      <c r="S359" s="175"/>
    </row>
    <row r="360" spans="1:19" x14ac:dyDescent="0.2">
      <c r="A360" s="172">
        <v>334</v>
      </c>
      <c r="B360" s="181">
        <v>15759049277440</v>
      </c>
      <c r="C360" s="182">
        <v>0</v>
      </c>
      <c r="D360" s="183" t="s">
        <v>872</v>
      </c>
      <c r="E360" s="184">
        <v>0.37375700000000001</v>
      </c>
      <c r="F360" s="185">
        <v>311.52232700000002</v>
      </c>
      <c r="G360" s="181">
        <v>22454662856704</v>
      </c>
      <c r="H360" s="182">
        <v>2</v>
      </c>
      <c r="I360" s="183" t="s">
        <v>352</v>
      </c>
      <c r="J360" s="184">
        <v>1.9000000000000001E-5</v>
      </c>
      <c r="K360" s="185">
        <v>1.5200000000000001E-4</v>
      </c>
      <c r="L360" s="181">
        <v>3927727636480</v>
      </c>
      <c r="M360" s="182">
        <v>0</v>
      </c>
      <c r="N360" s="183" t="s">
        <v>941</v>
      </c>
      <c r="O360" s="184">
        <v>0.37403700000000001</v>
      </c>
      <c r="P360" s="185">
        <v>312.045072</v>
      </c>
      <c r="S360" s="175"/>
    </row>
    <row r="361" spans="1:19" x14ac:dyDescent="0.2">
      <c r="A361" s="172">
        <v>335</v>
      </c>
      <c r="B361" s="181">
        <v>21232815325184</v>
      </c>
      <c r="C361" s="182">
        <v>2</v>
      </c>
      <c r="D361" s="183" t="s">
        <v>336</v>
      </c>
      <c r="E361" s="184">
        <v>0</v>
      </c>
      <c r="F361" s="185">
        <v>0</v>
      </c>
      <c r="G361" s="181">
        <v>3194631389184</v>
      </c>
      <c r="H361" s="182">
        <v>2</v>
      </c>
      <c r="I361" s="183" t="s">
        <v>300</v>
      </c>
      <c r="J361" s="184">
        <v>1.1E-5</v>
      </c>
      <c r="K361" s="185">
        <v>9.1000000000000003E-5</v>
      </c>
      <c r="L361" s="181">
        <v>1166542495744</v>
      </c>
      <c r="M361" s="182">
        <v>0</v>
      </c>
      <c r="N361" s="183" t="s">
        <v>943</v>
      </c>
      <c r="O361" s="184">
        <v>0.374697</v>
      </c>
      <c r="P361" s="185">
        <v>313.27747199999999</v>
      </c>
      <c r="S361" s="175"/>
    </row>
    <row r="362" spans="1:19" x14ac:dyDescent="0.2">
      <c r="A362" s="172">
        <v>336</v>
      </c>
      <c r="B362" s="181">
        <v>25516556025856</v>
      </c>
      <c r="C362" s="182">
        <v>0</v>
      </c>
      <c r="D362" s="183" t="s">
        <v>874</v>
      </c>
      <c r="E362" s="184">
        <v>0.37543599999999999</v>
      </c>
      <c r="F362" s="185">
        <v>313.79457200000002</v>
      </c>
      <c r="G362" s="181">
        <v>23303937581056</v>
      </c>
      <c r="H362" s="182">
        <v>2</v>
      </c>
      <c r="I362" s="183" t="s">
        <v>336</v>
      </c>
      <c r="J362" s="184">
        <v>2.5999999999999998E-5</v>
      </c>
      <c r="K362" s="185">
        <v>2.13E-4</v>
      </c>
      <c r="L362" s="181">
        <v>1029279244288</v>
      </c>
      <c r="M362" s="182">
        <v>2</v>
      </c>
      <c r="N362" s="183" t="s">
        <v>300</v>
      </c>
      <c r="O362" s="184">
        <v>3.0000000000000001E-5</v>
      </c>
      <c r="P362" s="185">
        <v>2.4399999999999999E-4</v>
      </c>
      <c r="S362" s="175"/>
    </row>
    <row r="363" spans="1:19" x14ac:dyDescent="0.2">
      <c r="A363" s="172">
        <v>337</v>
      </c>
      <c r="B363" s="181">
        <v>24563265241088</v>
      </c>
      <c r="C363" s="182">
        <v>0</v>
      </c>
      <c r="D363" s="183" t="s">
        <v>876</v>
      </c>
      <c r="E363" s="184">
        <v>0.37972600000000001</v>
      </c>
      <c r="F363" s="185">
        <v>319.265916</v>
      </c>
      <c r="G363" s="181">
        <v>26057326018560</v>
      </c>
      <c r="H363" s="182">
        <v>1</v>
      </c>
      <c r="I363" s="183" t="s">
        <v>908</v>
      </c>
      <c r="J363" s="184">
        <v>0.49740299999999998</v>
      </c>
      <c r="K363" s="185">
        <v>678.510043</v>
      </c>
      <c r="L363" s="181">
        <v>6023507771392</v>
      </c>
      <c r="M363" s="182">
        <v>0</v>
      </c>
      <c r="N363" s="183" t="s">
        <v>950</v>
      </c>
      <c r="O363" s="184">
        <v>0.37467</v>
      </c>
      <c r="P363" s="185">
        <v>312.61964699999999</v>
      </c>
      <c r="S363" s="175"/>
    </row>
    <row r="364" spans="1:19" x14ac:dyDescent="0.2">
      <c r="A364" s="172">
        <v>338</v>
      </c>
      <c r="B364" s="181">
        <v>7948119891968</v>
      </c>
      <c r="C364" s="182">
        <v>0</v>
      </c>
      <c r="D364" s="183" t="s">
        <v>878</v>
      </c>
      <c r="E364" s="184">
        <v>0.37524299999999999</v>
      </c>
      <c r="F364" s="185">
        <v>313.48851500000001</v>
      </c>
      <c r="G364" s="181">
        <v>25317239226368</v>
      </c>
      <c r="H364" s="182">
        <v>2</v>
      </c>
      <c r="I364" s="183" t="s">
        <v>321</v>
      </c>
      <c r="J364" s="184">
        <v>9.0000000000000002E-6</v>
      </c>
      <c r="K364" s="185">
        <v>7.6000000000000004E-5</v>
      </c>
      <c r="L364" s="181">
        <v>2233247023104</v>
      </c>
      <c r="M364" s="182">
        <v>1</v>
      </c>
      <c r="N364" s="183" t="s">
        <v>951</v>
      </c>
      <c r="O364" s="184">
        <v>0.50237100000000001</v>
      </c>
      <c r="P364" s="185">
        <v>689.75495999999998</v>
      </c>
      <c r="S364" s="175"/>
    </row>
    <row r="365" spans="1:19" x14ac:dyDescent="0.2">
      <c r="A365" s="172">
        <v>339</v>
      </c>
      <c r="B365" s="181">
        <v>15638001860608</v>
      </c>
      <c r="C365" s="182">
        <v>0</v>
      </c>
      <c r="D365" s="183" t="s">
        <v>880</v>
      </c>
      <c r="E365" s="184">
        <v>0.373585</v>
      </c>
      <c r="F365" s="185">
        <v>311.08604700000001</v>
      </c>
      <c r="G365" s="181">
        <v>14291770359808</v>
      </c>
      <c r="H365" s="182">
        <v>0</v>
      </c>
      <c r="I365" s="183" t="s">
        <v>911</v>
      </c>
      <c r="J365" s="184">
        <v>0.372475</v>
      </c>
      <c r="K365" s="185">
        <v>309.65506599999998</v>
      </c>
      <c r="L365" s="181">
        <v>3627362205696</v>
      </c>
      <c r="M365" s="182">
        <v>2</v>
      </c>
      <c r="N365" s="183" t="s">
        <v>341</v>
      </c>
      <c r="O365" s="184">
        <v>3.0000000000000001E-5</v>
      </c>
      <c r="P365" s="185">
        <v>2.4399999999999999E-4</v>
      </c>
      <c r="S365" s="175"/>
    </row>
    <row r="366" spans="1:19" x14ac:dyDescent="0.2">
      <c r="A366" s="172">
        <v>340</v>
      </c>
      <c r="B366" s="181">
        <v>4254324891648</v>
      </c>
      <c r="C366" s="182">
        <v>1</v>
      </c>
      <c r="D366" s="183" t="s">
        <v>882</v>
      </c>
      <c r="E366" s="184">
        <v>0.49551800000000001</v>
      </c>
      <c r="F366" s="185">
        <v>674.61292600000002</v>
      </c>
      <c r="G366" s="181">
        <v>13803156709376</v>
      </c>
      <c r="H366" s="182">
        <v>2</v>
      </c>
      <c r="I366" s="183" t="s">
        <v>341</v>
      </c>
      <c r="J366" s="184">
        <v>0</v>
      </c>
      <c r="K366" s="185">
        <v>0</v>
      </c>
      <c r="L366" s="181">
        <v>6500422852608</v>
      </c>
      <c r="M366" s="182">
        <v>1</v>
      </c>
      <c r="N366" s="183" t="s">
        <v>953</v>
      </c>
      <c r="O366" s="184">
        <v>0.48269699999999999</v>
      </c>
      <c r="P366" s="185">
        <v>653.90868399999999</v>
      </c>
      <c r="S366" s="175"/>
    </row>
    <row r="367" spans="1:19" x14ac:dyDescent="0.2">
      <c r="A367" s="172">
        <v>341</v>
      </c>
      <c r="B367" s="181">
        <v>10722804891648</v>
      </c>
      <c r="C367" s="182">
        <v>0</v>
      </c>
      <c r="D367" s="183" t="s">
        <v>885</v>
      </c>
      <c r="E367" s="184">
        <v>0.37458999999999998</v>
      </c>
      <c r="F367" s="185">
        <v>312.69367899999997</v>
      </c>
      <c r="G367" s="181">
        <v>23133458178048</v>
      </c>
      <c r="H367" s="182">
        <v>0</v>
      </c>
      <c r="I367" s="183" t="s">
        <v>918</v>
      </c>
      <c r="J367" s="184">
        <v>0.37019800000000003</v>
      </c>
      <c r="K367" s="185">
        <v>307.56580500000001</v>
      </c>
      <c r="L367" s="181">
        <v>3172178993152</v>
      </c>
      <c r="M367" s="182">
        <v>0</v>
      </c>
      <c r="N367" s="183" t="s">
        <v>954</v>
      </c>
      <c r="O367" s="184">
        <v>0.37416300000000002</v>
      </c>
      <c r="P367" s="185">
        <v>312.20857699999999</v>
      </c>
      <c r="S367" s="175"/>
    </row>
    <row r="368" spans="1:19" x14ac:dyDescent="0.2">
      <c r="A368" s="172">
        <v>342</v>
      </c>
      <c r="B368" s="181">
        <v>6726469189632</v>
      </c>
      <c r="C368" s="182">
        <v>1</v>
      </c>
      <c r="D368" s="183" t="s">
        <v>886</v>
      </c>
      <c r="E368" s="184">
        <v>0.50215600000000005</v>
      </c>
      <c r="F368" s="185">
        <v>683.36323200000004</v>
      </c>
      <c r="G368" s="181">
        <v>4493257359360</v>
      </c>
      <c r="H368" s="182">
        <v>2</v>
      </c>
      <c r="I368" s="183" t="s">
        <v>297</v>
      </c>
      <c r="J368" s="184">
        <v>2.8E-5</v>
      </c>
      <c r="K368" s="185">
        <v>2.2800000000000001E-4</v>
      </c>
      <c r="L368" s="181">
        <v>6139231911936</v>
      </c>
      <c r="M368" s="182">
        <v>2</v>
      </c>
      <c r="N368" s="183" t="s">
        <v>297</v>
      </c>
      <c r="O368" s="184">
        <v>4.0000000000000003E-5</v>
      </c>
      <c r="P368" s="185">
        <v>3.2000000000000003E-4</v>
      </c>
      <c r="S368" s="175"/>
    </row>
    <row r="369" spans="1:19" x14ac:dyDescent="0.2">
      <c r="A369" s="172">
        <v>343</v>
      </c>
      <c r="B369" s="181">
        <v>2618769973248</v>
      </c>
      <c r="C369" s="182">
        <v>0</v>
      </c>
      <c r="D369" s="183" t="s">
        <v>887</v>
      </c>
      <c r="E369" s="184">
        <v>0.37153799999999998</v>
      </c>
      <c r="F369" s="185">
        <v>309.11912699999999</v>
      </c>
      <c r="G369" s="181">
        <v>17389473284096</v>
      </c>
      <c r="H369" s="182">
        <v>2</v>
      </c>
      <c r="I369" s="183" t="s">
        <v>318</v>
      </c>
      <c r="J369" s="184">
        <v>6.9999999999999999E-6</v>
      </c>
      <c r="K369" s="185">
        <v>6.0999999999999999E-5</v>
      </c>
      <c r="L369" s="181">
        <v>61441859584</v>
      </c>
      <c r="M369" s="182">
        <v>1</v>
      </c>
      <c r="N369" s="183" t="s">
        <v>960</v>
      </c>
      <c r="O369" s="184">
        <v>0.50568000000000002</v>
      </c>
      <c r="P369" s="185">
        <v>699.11419899999999</v>
      </c>
      <c r="S369" s="175"/>
    </row>
    <row r="370" spans="1:19" x14ac:dyDescent="0.2">
      <c r="A370" s="172">
        <v>344</v>
      </c>
      <c r="B370" s="181">
        <v>14066979258368</v>
      </c>
      <c r="C370" s="182">
        <v>0</v>
      </c>
      <c r="D370" s="183" t="s">
        <v>890</v>
      </c>
      <c r="E370" s="184">
        <v>0.36989300000000003</v>
      </c>
      <c r="F370" s="185">
        <v>307.37654600000002</v>
      </c>
      <c r="G370" s="181">
        <v>29462337929216</v>
      </c>
      <c r="H370" s="182">
        <v>0</v>
      </c>
      <c r="I370" s="183" t="s">
        <v>928</v>
      </c>
      <c r="J370" s="184">
        <v>0.37549700000000003</v>
      </c>
      <c r="K370" s="185">
        <v>313.65824500000002</v>
      </c>
      <c r="L370" s="181">
        <v>3015778066432</v>
      </c>
      <c r="M370" s="182">
        <v>2</v>
      </c>
      <c r="N370" s="183" t="s">
        <v>341</v>
      </c>
      <c r="O370" s="184">
        <v>1.1E-5</v>
      </c>
      <c r="P370" s="185">
        <v>9.1000000000000003E-5</v>
      </c>
      <c r="S370" s="175"/>
    </row>
    <row r="371" spans="1:19" x14ac:dyDescent="0.2">
      <c r="A371" s="172">
        <v>345</v>
      </c>
      <c r="B371" s="181">
        <v>8529529085952</v>
      </c>
      <c r="C371" s="182">
        <v>0</v>
      </c>
      <c r="D371" s="183" t="s">
        <v>893</v>
      </c>
      <c r="E371" s="184">
        <v>0.36954900000000002</v>
      </c>
      <c r="F371" s="185">
        <v>306.668047</v>
      </c>
      <c r="G371" s="181">
        <v>5142191292416</v>
      </c>
      <c r="H371" s="182">
        <v>1</v>
      </c>
      <c r="I371" s="183" t="s">
        <v>929</v>
      </c>
      <c r="J371" s="184">
        <v>0.49862800000000002</v>
      </c>
      <c r="K371" s="185">
        <v>683.26790300000005</v>
      </c>
      <c r="L371" s="181">
        <v>934129680384</v>
      </c>
      <c r="M371" s="182">
        <v>0</v>
      </c>
      <c r="N371" s="183" t="s">
        <v>962</v>
      </c>
      <c r="O371" s="184">
        <v>0.37300100000000003</v>
      </c>
      <c r="P371" s="185">
        <v>310.56403299999999</v>
      </c>
      <c r="S371" s="175"/>
    </row>
    <row r="372" spans="1:19" x14ac:dyDescent="0.2">
      <c r="A372" s="172">
        <v>346</v>
      </c>
      <c r="B372" s="181">
        <v>20426201423872</v>
      </c>
      <c r="C372" s="182">
        <v>2</v>
      </c>
      <c r="D372" s="183" t="s">
        <v>311</v>
      </c>
      <c r="E372" s="184">
        <v>0</v>
      </c>
      <c r="F372" s="185">
        <v>0</v>
      </c>
      <c r="G372" s="181">
        <v>27636916903936</v>
      </c>
      <c r="H372" s="182">
        <v>2</v>
      </c>
      <c r="I372" s="183" t="s">
        <v>311</v>
      </c>
      <c r="J372" s="184">
        <v>0</v>
      </c>
      <c r="K372" s="185">
        <v>0</v>
      </c>
      <c r="L372" s="181">
        <v>1124177518592</v>
      </c>
      <c r="M372" s="182">
        <v>2</v>
      </c>
      <c r="N372" s="183" t="s">
        <v>325</v>
      </c>
      <c r="O372" s="184">
        <v>9.0000000000000002E-6</v>
      </c>
      <c r="P372" s="185">
        <v>7.6000000000000004E-5</v>
      </c>
      <c r="S372" s="175"/>
    </row>
    <row r="373" spans="1:19" x14ac:dyDescent="0.2">
      <c r="A373" s="172">
        <v>347</v>
      </c>
      <c r="B373" s="181">
        <v>18835509239808</v>
      </c>
      <c r="C373" s="182">
        <v>1</v>
      </c>
      <c r="D373" s="183" t="s">
        <v>895</v>
      </c>
      <c r="E373" s="184">
        <v>0.506436</v>
      </c>
      <c r="F373" s="185">
        <v>695.81603800000005</v>
      </c>
      <c r="G373" s="181">
        <v>30623476203520</v>
      </c>
      <c r="H373" s="182">
        <v>0</v>
      </c>
      <c r="I373" s="183" t="s">
        <v>932</v>
      </c>
      <c r="J373" s="184">
        <v>0.37476900000000002</v>
      </c>
      <c r="K373" s="185">
        <v>313.262156</v>
      </c>
      <c r="L373" s="181">
        <v>3426180112384</v>
      </c>
      <c r="M373" s="182">
        <v>1</v>
      </c>
      <c r="N373" s="183" t="s">
        <v>964</v>
      </c>
      <c r="O373" s="184">
        <v>0.50467600000000001</v>
      </c>
      <c r="P373" s="185">
        <v>694.36523999999997</v>
      </c>
      <c r="S373" s="175"/>
    </row>
    <row r="374" spans="1:19" x14ac:dyDescent="0.2">
      <c r="A374" s="172">
        <v>348</v>
      </c>
      <c r="B374" s="181">
        <v>8084628307968</v>
      </c>
      <c r="C374" s="182">
        <v>2</v>
      </c>
      <c r="D374" s="183" t="s">
        <v>304</v>
      </c>
      <c r="E374" s="184">
        <v>1.7E-5</v>
      </c>
      <c r="F374" s="185">
        <v>1.37E-4</v>
      </c>
      <c r="G374" s="181">
        <v>2696508186624</v>
      </c>
      <c r="H374" s="182">
        <v>1</v>
      </c>
      <c r="I374" s="183" t="s">
        <v>933</v>
      </c>
      <c r="J374" s="184">
        <v>0.50050700000000004</v>
      </c>
      <c r="K374" s="185">
        <v>685.20817899999997</v>
      </c>
      <c r="L374" s="181">
        <v>4712754274304</v>
      </c>
      <c r="M374" s="182">
        <v>0</v>
      </c>
      <c r="N374" s="183" t="s">
        <v>972</v>
      </c>
      <c r="O374" s="184">
        <v>0.375689</v>
      </c>
      <c r="P374" s="185">
        <v>314.02174500000001</v>
      </c>
      <c r="S374" s="175"/>
    </row>
    <row r="375" spans="1:19" x14ac:dyDescent="0.2">
      <c r="A375" s="172">
        <v>349</v>
      </c>
      <c r="B375" s="181">
        <v>19771638104064</v>
      </c>
      <c r="C375" s="182">
        <v>0</v>
      </c>
      <c r="D375" s="183" t="s">
        <v>897</v>
      </c>
      <c r="E375" s="184">
        <v>0.378216</v>
      </c>
      <c r="F375" s="185">
        <v>316.65892300000002</v>
      </c>
      <c r="G375" s="181">
        <v>28294900547584</v>
      </c>
      <c r="H375" s="182">
        <v>2</v>
      </c>
      <c r="I375" s="183" t="s">
        <v>299</v>
      </c>
      <c r="J375" s="184">
        <v>3.1999999999999999E-5</v>
      </c>
      <c r="K375" s="185">
        <v>2.5900000000000001E-4</v>
      </c>
      <c r="L375" s="181">
        <v>5097717407744</v>
      </c>
      <c r="M375" s="182">
        <v>0</v>
      </c>
      <c r="N375" s="183" t="s">
        <v>974</v>
      </c>
      <c r="O375" s="184">
        <v>0.37042399999999998</v>
      </c>
      <c r="P375" s="185">
        <v>307.85011800000001</v>
      </c>
      <c r="S375" s="175"/>
    </row>
    <row r="376" spans="1:19" x14ac:dyDescent="0.2">
      <c r="A376" s="172">
        <v>350</v>
      </c>
      <c r="B376" s="181">
        <v>13123484819456</v>
      </c>
      <c r="C376" s="182">
        <v>2</v>
      </c>
      <c r="D376" s="183" t="s">
        <v>318</v>
      </c>
      <c r="E376" s="184">
        <v>1.9000000000000001E-5</v>
      </c>
      <c r="F376" s="185">
        <v>1.5200000000000001E-4</v>
      </c>
      <c r="G376" s="181">
        <v>15870558601216</v>
      </c>
      <c r="H376" s="182">
        <v>2</v>
      </c>
      <c r="I376" s="183" t="s">
        <v>297</v>
      </c>
      <c r="J376" s="184">
        <v>3.6000000000000001E-5</v>
      </c>
      <c r="K376" s="185">
        <v>2.8899999999999998E-4</v>
      </c>
      <c r="L376" s="181">
        <v>896973291520</v>
      </c>
      <c r="M376" s="182">
        <v>0</v>
      </c>
      <c r="N376" s="183" t="s">
        <v>975</v>
      </c>
      <c r="O376" s="184">
        <v>0.37383300000000003</v>
      </c>
      <c r="P376" s="185">
        <v>311.39614499999999</v>
      </c>
      <c r="S376" s="175"/>
    </row>
    <row r="377" spans="1:19" x14ac:dyDescent="0.2">
      <c r="A377" s="172">
        <v>351</v>
      </c>
      <c r="B377" s="181">
        <v>29964891439104</v>
      </c>
      <c r="C377" s="182">
        <v>0</v>
      </c>
      <c r="D377" s="183" t="s">
        <v>898</v>
      </c>
      <c r="E377" s="184">
        <v>0.37710300000000002</v>
      </c>
      <c r="F377" s="185">
        <v>315.84731799999997</v>
      </c>
      <c r="G377" s="181">
        <v>3852642344960</v>
      </c>
      <c r="H377" s="182">
        <v>1</v>
      </c>
      <c r="I377" s="183" t="s">
        <v>937</v>
      </c>
      <c r="J377" s="184">
        <v>0.48366999999999999</v>
      </c>
      <c r="K377" s="185">
        <v>651.264545</v>
      </c>
      <c r="L377" s="181">
        <v>6658385436672</v>
      </c>
      <c r="M377" s="182">
        <v>0</v>
      </c>
      <c r="N377" s="183" t="s">
        <v>976</v>
      </c>
      <c r="O377" s="184">
        <v>0.37596000000000002</v>
      </c>
      <c r="P377" s="185">
        <v>313.99600199999998</v>
      </c>
      <c r="S377" s="175"/>
    </row>
    <row r="378" spans="1:19" x14ac:dyDescent="0.2">
      <c r="A378" s="172">
        <v>352</v>
      </c>
      <c r="B378" s="181">
        <v>21087679299584</v>
      </c>
      <c r="C378" s="182">
        <v>0</v>
      </c>
      <c r="D378" s="183" t="s">
        <v>899</v>
      </c>
      <c r="E378" s="184">
        <v>0.37479400000000002</v>
      </c>
      <c r="F378" s="185">
        <v>313.06401899999997</v>
      </c>
      <c r="G378" s="181">
        <v>6419368591360</v>
      </c>
      <c r="H378" s="182">
        <v>0</v>
      </c>
      <c r="I378" s="183" t="s">
        <v>938</v>
      </c>
      <c r="J378" s="184">
        <v>0.37111899999999998</v>
      </c>
      <c r="K378" s="185">
        <v>308.23365999999999</v>
      </c>
      <c r="L378" s="181">
        <v>6423628259328</v>
      </c>
      <c r="M378" s="182">
        <v>2</v>
      </c>
      <c r="N378" s="183" t="s">
        <v>298</v>
      </c>
      <c r="O378" s="184">
        <v>2.5999999999999998E-5</v>
      </c>
      <c r="P378" s="185">
        <v>2.13E-4</v>
      </c>
      <c r="S378" s="175"/>
    </row>
    <row r="379" spans="1:19" x14ac:dyDescent="0.2">
      <c r="A379" s="172">
        <v>353</v>
      </c>
      <c r="B379" s="181">
        <v>7563118469120</v>
      </c>
      <c r="C379" s="182">
        <v>2</v>
      </c>
      <c r="D379" s="183" t="s">
        <v>214</v>
      </c>
      <c r="E379" s="184">
        <v>6.9999999999999999E-6</v>
      </c>
      <c r="F379" s="185">
        <v>6.0999999999999999E-5</v>
      </c>
      <c r="G379" s="181">
        <v>25971484188672</v>
      </c>
      <c r="H379" s="182">
        <v>0</v>
      </c>
      <c r="I379" s="183" t="s">
        <v>942</v>
      </c>
      <c r="J379" s="184">
        <v>0.37413800000000003</v>
      </c>
      <c r="K379" s="185">
        <v>312.28517399999998</v>
      </c>
      <c r="L379" s="181">
        <v>3523381379072</v>
      </c>
      <c r="M379" s="182">
        <v>2</v>
      </c>
      <c r="N379" s="183" t="s">
        <v>298</v>
      </c>
      <c r="O379" s="184">
        <v>3.4E-5</v>
      </c>
      <c r="P379" s="185">
        <v>2.7399999999999999E-4</v>
      </c>
      <c r="S379" s="175"/>
    </row>
    <row r="380" spans="1:19" x14ac:dyDescent="0.2">
      <c r="A380" s="172">
        <v>354</v>
      </c>
      <c r="B380" s="181">
        <v>15149022609408</v>
      </c>
      <c r="C380" s="182">
        <v>1</v>
      </c>
      <c r="D380" s="183" t="s">
        <v>900</v>
      </c>
      <c r="E380" s="184">
        <v>0.50403500000000001</v>
      </c>
      <c r="F380" s="185">
        <v>693.59671200000003</v>
      </c>
      <c r="G380" s="181">
        <v>20546926354432</v>
      </c>
      <c r="H380" s="182">
        <v>0</v>
      </c>
      <c r="I380" s="183" t="s">
        <v>944</v>
      </c>
      <c r="J380" s="184">
        <v>0.37554100000000001</v>
      </c>
      <c r="K380" s="185">
        <v>314.19766499999997</v>
      </c>
      <c r="L380" s="181">
        <v>5571080265728</v>
      </c>
      <c r="M380" s="182">
        <v>0</v>
      </c>
      <c r="N380" s="183" t="s">
        <v>982</v>
      </c>
      <c r="O380" s="184">
        <v>0.37607200000000002</v>
      </c>
      <c r="P380" s="185">
        <v>314.06701299999997</v>
      </c>
      <c r="S380" s="175"/>
    </row>
    <row r="381" spans="1:19" x14ac:dyDescent="0.2">
      <c r="A381" s="172">
        <v>355</v>
      </c>
      <c r="B381" s="181">
        <v>26810246316032</v>
      </c>
      <c r="C381" s="182">
        <v>2</v>
      </c>
      <c r="D381" s="183" t="s">
        <v>299</v>
      </c>
      <c r="E381" s="184">
        <v>3.1999999999999999E-5</v>
      </c>
      <c r="F381" s="185">
        <v>2.5900000000000001E-4</v>
      </c>
      <c r="G381" s="181">
        <v>22548122279936</v>
      </c>
      <c r="H381" s="182">
        <v>0</v>
      </c>
      <c r="I381" s="183" t="s">
        <v>945</v>
      </c>
      <c r="J381" s="184">
        <v>0.37198599999999998</v>
      </c>
      <c r="K381" s="185">
        <v>309.85794199999998</v>
      </c>
      <c r="L381" s="181">
        <v>4688057843712</v>
      </c>
      <c r="M381" s="182">
        <v>0</v>
      </c>
      <c r="N381" s="183" t="s">
        <v>983</v>
      </c>
      <c r="O381" s="184">
        <v>0.373087</v>
      </c>
      <c r="P381" s="185">
        <v>311.10906699999998</v>
      </c>
      <c r="S381" s="175"/>
    </row>
    <row r="382" spans="1:19" x14ac:dyDescent="0.2">
      <c r="A382" s="172">
        <v>356</v>
      </c>
      <c r="B382" s="181">
        <v>20404814045184</v>
      </c>
      <c r="C382" s="182">
        <v>0</v>
      </c>
      <c r="D382" s="183" t="s">
        <v>903</v>
      </c>
      <c r="E382" s="184">
        <v>0.374583</v>
      </c>
      <c r="F382" s="185">
        <v>312.91176200000001</v>
      </c>
      <c r="G382" s="181">
        <v>19265510170624</v>
      </c>
      <c r="H382" s="182">
        <v>0</v>
      </c>
      <c r="I382" s="183" t="s">
        <v>946</v>
      </c>
      <c r="J382" s="184">
        <v>0.37692900000000001</v>
      </c>
      <c r="K382" s="185">
        <v>315.62180599999999</v>
      </c>
      <c r="L382" s="181">
        <v>6129489928192</v>
      </c>
      <c r="M382" s="182">
        <v>2</v>
      </c>
      <c r="N382" s="183" t="s">
        <v>336</v>
      </c>
      <c r="O382" s="184">
        <v>2.1999999999999999E-5</v>
      </c>
      <c r="P382" s="185">
        <v>1.83E-4</v>
      </c>
      <c r="S382" s="175"/>
    </row>
    <row r="383" spans="1:19" x14ac:dyDescent="0.2">
      <c r="A383" s="172">
        <v>357</v>
      </c>
      <c r="B383" s="181">
        <v>62279639040</v>
      </c>
      <c r="C383" s="182">
        <v>2</v>
      </c>
      <c r="D383" s="183" t="s">
        <v>364</v>
      </c>
      <c r="E383" s="184">
        <v>1.9999999999999999E-6</v>
      </c>
      <c r="F383" s="185">
        <v>1.5E-5</v>
      </c>
      <c r="G383" s="181">
        <v>14104865660928</v>
      </c>
      <c r="H383" s="182">
        <v>0</v>
      </c>
      <c r="I383" s="183" t="s">
        <v>947</v>
      </c>
      <c r="J383" s="184">
        <v>0.37731599999999998</v>
      </c>
      <c r="K383" s="185">
        <v>315.61454400000002</v>
      </c>
      <c r="L383" s="181">
        <v>1175863861248</v>
      </c>
      <c r="M383" s="182">
        <v>1</v>
      </c>
      <c r="N383" s="183" t="s">
        <v>985</v>
      </c>
      <c r="O383" s="184">
        <v>0.50184200000000001</v>
      </c>
      <c r="P383" s="185">
        <v>686.48435099999995</v>
      </c>
      <c r="S383" s="175"/>
    </row>
    <row r="384" spans="1:19" x14ac:dyDescent="0.2">
      <c r="A384" s="172">
        <v>358</v>
      </c>
      <c r="B384" s="181">
        <v>23093995847680</v>
      </c>
      <c r="C384" s="182">
        <v>1</v>
      </c>
      <c r="D384" s="183" t="s">
        <v>909</v>
      </c>
      <c r="E384" s="184">
        <v>0.49989600000000001</v>
      </c>
      <c r="F384" s="185">
        <v>679.02135299999998</v>
      </c>
      <c r="G384" s="181">
        <v>14929094279168</v>
      </c>
      <c r="H384" s="182">
        <v>1</v>
      </c>
      <c r="I384" s="183" t="s">
        <v>948</v>
      </c>
      <c r="J384" s="184">
        <v>0.50021199999999999</v>
      </c>
      <c r="K384" s="185">
        <v>681.36762099999999</v>
      </c>
      <c r="L384" s="181">
        <v>4566320603136</v>
      </c>
      <c r="M384" s="182">
        <v>1</v>
      </c>
      <c r="N384" s="183" t="s">
        <v>986</v>
      </c>
      <c r="O384" s="184">
        <v>0.49786000000000002</v>
      </c>
      <c r="P384" s="185">
        <v>680.35875999999996</v>
      </c>
      <c r="S384" s="175"/>
    </row>
    <row r="385" spans="1:19" x14ac:dyDescent="0.2">
      <c r="A385" s="172">
        <v>359</v>
      </c>
      <c r="B385" s="181">
        <v>30281584443392</v>
      </c>
      <c r="C385" s="182">
        <v>0</v>
      </c>
      <c r="D385" s="183" t="s">
        <v>910</v>
      </c>
      <c r="E385" s="184">
        <v>0.37534800000000001</v>
      </c>
      <c r="F385" s="185">
        <v>313.09150799999998</v>
      </c>
      <c r="G385" s="181">
        <v>13702489694208</v>
      </c>
      <c r="H385" s="182">
        <v>2</v>
      </c>
      <c r="I385" s="183" t="s">
        <v>300</v>
      </c>
      <c r="J385" s="184">
        <v>0</v>
      </c>
      <c r="K385" s="185">
        <v>0</v>
      </c>
      <c r="L385" s="181">
        <v>2592620150784</v>
      </c>
      <c r="M385" s="182">
        <v>2</v>
      </c>
      <c r="N385" s="183" t="s">
        <v>318</v>
      </c>
      <c r="O385" s="184">
        <v>6.9999999999999999E-6</v>
      </c>
      <c r="P385" s="185">
        <v>6.0999999999999999E-5</v>
      </c>
      <c r="S385" s="175"/>
    </row>
    <row r="386" spans="1:19" x14ac:dyDescent="0.2">
      <c r="A386" s="172">
        <v>360</v>
      </c>
      <c r="B386" s="181">
        <v>26857767657472</v>
      </c>
      <c r="C386" s="182">
        <v>2</v>
      </c>
      <c r="D386" s="183" t="s">
        <v>336</v>
      </c>
      <c r="E386" s="184">
        <v>1.5E-5</v>
      </c>
      <c r="F386" s="185">
        <v>1.22E-4</v>
      </c>
      <c r="G386" s="181">
        <v>13474294906880</v>
      </c>
      <c r="H386" s="182">
        <v>2</v>
      </c>
      <c r="I386" s="183" t="s">
        <v>298</v>
      </c>
      <c r="J386" s="184">
        <v>2.1999999999999999E-5</v>
      </c>
      <c r="K386" s="185">
        <v>1.83E-4</v>
      </c>
      <c r="L386" s="181">
        <v>3597272195072</v>
      </c>
      <c r="M386" s="182">
        <v>2</v>
      </c>
      <c r="N386" s="183" t="s">
        <v>297</v>
      </c>
      <c r="O386" s="184">
        <v>2.0999999999999999E-5</v>
      </c>
      <c r="P386" s="185">
        <v>1.6699999999999999E-4</v>
      </c>
      <c r="S386" s="175"/>
    </row>
    <row r="387" spans="1:19" x14ac:dyDescent="0.2">
      <c r="A387" s="172">
        <v>361</v>
      </c>
      <c r="B387" s="181">
        <v>6098587443200</v>
      </c>
      <c r="C387" s="182">
        <v>0</v>
      </c>
      <c r="D387" s="183" t="s">
        <v>914</v>
      </c>
      <c r="E387" s="184">
        <v>0.37434600000000001</v>
      </c>
      <c r="F387" s="185">
        <v>312.15034700000001</v>
      </c>
      <c r="G387" s="181">
        <v>2672050790400</v>
      </c>
      <c r="H387" s="182">
        <v>1</v>
      </c>
      <c r="I387" s="183" t="s">
        <v>952</v>
      </c>
      <c r="J387" s="184">
        <v>0.49051099999999997</v>
      </c>
      <c r="K387" s="185">
        <v>664.03163500000005</v>
      </c>
      <c r="L387" s="181">
        <v>1375850610688</v>
      </c>
      <c r="M387" s="182">
        <v>2</v>
      </c>
      <c r="N387" s="183" t="s">
        <v>304</v>
      </c>
      <c r="O387" s="184">
        <v>5.0000000000000004E-6</v>
      </c>
      <c r="P387" s="185">
        <v>4.5000000000000003E-5</v>
      </c>
      <c r="S387" s="175"/>
    </row>
    <row r="388" spans="1:19" x14ac:dyDescent="0.2">
      <c r="A388" s="172">
        <v>362</v>
      </c>
      <c r="B388" s="181">
        <v>14962716835840</v>
      </c>
      <c r="C388" s="182">
        <v>2</v>
      </c>
      <c r="D388" s="183" t="s">
        <v>300</v>
      </c>
      <c r="E388" s="184">
        <v>1.9000000000000001E-5</v>
      </c>
      <c r="F388" s="185">
        <v>1.5200000000000001E-4</v>
      </c>
      <c r="G388" s="181">
        <v>10316752314368</v>
      </c>
      <c r="H388" s="182">
        <v>2</v>
      </c>
      <c r="I388" s="183" t="s">
        <v>358</v>
      </c>
      <c r="J388" s="184">
        <v>9.0000000000000002E-6</v>
      </c>
      <c r="K388" s="185">
        <v>7.6000000000000004E-5</v>
      </c>
      <c r="L388" s="181">
        <v>5213569835008</v>
      </c>
      <c r="M388" s="182">
        <v>0</v>
      </c>
      <c r="N388" s="183" t="s">
        <v>990</v>
      </c>
      <c r="O388" s="184">
        <v>0.37650499999999998</v>
      </c>
      <c r="P388" s="185">
        <v>315.14653199999998</v>
      </c>
      <c r="S388" s="175"/>
    </row>
    <row r="389" spans="1:19" x14ac:dyDescent="0.2">
      <c r="A389" s="172">
        <v>363</v>
      </c>
      <c r="B389" s="181">
        <v>13205886230528</v>
      </c>
      <c r="C389" s="182">
        <v>0</v>
      </c>
      <c r="D389" s="183" t="s">
        <v>917</v>
      </c>
      <c r="E389" s="184">
        <v>0.37454599999999999</v>
      </c>
      <c r="F389" s="185">
        <v>312.50195300000001</v>
      </c>
      <c r="G389" s="181">
        <v>26333709557760</v>
      </c>
      <c r="H389" s="182">
        <v>0</v>
      </c>
      <c r="I389" s="183" t="s">
        <v>961</v>
      </c>
      <c r="J389" s="184">
        <v>0.37317</v>
      </c>
      <c r="K389" s="185">
        <v>310.975279</v>
      </c>
      <c r="L389" s="181">
        <v>1552303742976</v>
      </c>
      <c r="M389" s="182">
        <v>1</v>
      </c>
      <c r="N389" s="183" t="s">
        <v>991</v>
      </c>
      <c r="O389" s="184">
        <v>0.50807599999999997</v>
      </c>
      <c r="P389" s="185">
        <v>705.65364199999999</v>
      </c>
      <c r="S389" s="175"/>
    </row>
    <row r="390" spans="1:19" x14ac:dyDescent="0.2">
      <c r="A390" s="172">
        <v>364</v>
      </c>
      <c r="B390" s="181">
        <v>13922803154944</v>
      </c>
      <c r="C390" s="182">
        <v>0</v>
      </c>
      <c r="D390" s="183" t="s">
        <v>919</v>
      </c>
      <c r="E390" s="184">
        <v>0.37611299999999998</v>
      </c>
      <c r="F390" s="185">
        <v>314.65562</v>
      </c>
      <c r="G390" s="181">
        <v>7298773180416</v>
      </c>
      <c r="H390" s="182">
        <v>1</v>
      </c>
      <c r="I390" s="183" t="s">
        <v>963</v>
      </c>
      <c r="J390" s="184">
        <v>0.49571599999999999</v>
      </c>
      <c r="K390" s="185">
        <v>672.45277299999998</v>
      </c>
      <c r="L390" s="181">
        <v>785121222656</v>
      </c>
      <c r="M390" s="182">
        <v>2</v>
      </c>
      <c r="N390" s="183" t="s">
        <v>341</v>
      </c>
      <c r="O390" s="184">
        <v>1.5E-5</v>
      </c>
      <c r="P390" s="185">
        <v>1.22E-4</v>
      </c>
      <c r="S390" s="175"/>
    </row>
    <row r="391" spans="1:19" x14ac:dyDescent="0.2">
      <c r="A391" s="172">
        <v>365</v>
      </c>
      <c r="B391" s="181">
        <v>25181229342720</v>
      </c>
      <c r="C391" s="182">
        <v>1</v>
      </c>
      <c r="D391" s="183" t="s">
        <v>920</v>
      </c>
      <c r="E391" s="184">
        <v>0.50744699999999998</v>
      </c>
      <c r="F391" s="185">
        <v>697.06732699999998</v>
      </c>
      <c r="G391" s="181">
        <v>22957336190976</v>
      </c>
      <c r="H391" s="182">
        <v>2</v>
      </c>
      <c r="I391" s="183" t="s">
        <v>304</v>
      </c>
      <c r="J391" s="184">
        <v>1.7E-5</v>
      </c>
      <c r="K391" s="185">
        <v>1.37E-4</v>
      </c>
      <c r="L391" s="181">
        <v>4038824747008</v>
      </c>
      <c r="M391" s="182">
        <v>0</v>
      </c>
      <c r="N391" s="183" t="s">
        <v>993</v>
      </c>
      <c r="O391" s="184">
        <v>0.37514799999999998</v>
      </c>
      <c r="P391" s="185">
        <v>312.77311900000001</v>
      </c>
      <c r="S391" s="175"/>
    </row>
    <row r="392" spans="1:19" x14ac:dyDescent="0.2">
      <c r="A392" s="172">
        <v>366</v>
      </c>
      <c r="B392" s="181">
        <v>11046595018752</v>
      </c>
      <c r="C392" s="182">
        <v>1</v>
      </c>
      <c r="D392" s="183" t="s">
        <v>921</v>
      </c>
      <c r="E392" s="184">
        <v>0.49163200000000001</v>
      </c>
      <c r="F392" s="185">
        <v>662.35411699999997</v>
      </c>
      <c r="G392" s="181">
        <v>27403668987904</v>
      </c>
      <c r="H392" s="182">
        <v>1</v>
      </c>
      <c r="I392" s="183" t="s">
        <v>966</v>
      </c>
      <c r="J392" s="184">
        <v>0.50971</v>
      </c>
      <c r="K392" s="185">
        <v>708.58613400000002</v>
      </c>
      <c r="L392" s="181">
        <v>2702523965440</v>
      </c>
      <c r="M392" s="182">
        <v>1</v>
      </c>
      <c r="N392" s="183" t="s">
        <v>995</v>
      </c>
      <c r="O392" s="184">
        <v>0.50123200000000001</v>
      </c>
      <c r="P392" s="185">
        <v>686.97166600000003</v>
      </c>
      <c r="S392" s="175"/>
    </row>
    <row r="393" spans="1:19" x14ac:dyDescent="0.2">
      <c r="A393" s="172">
        <v>367</v>
      </c>
      <c r="B393" s="181">
        <v>2129206034432</v>
      </c>
      <c r="C393" s="182">
        <v>2</v>
      </c>
      <c r="D393" s="183" t="s">
        <v>341</v>
      </c>
      <c r="E393" s="184">
        <v>2.1999999999999999E-5</v>
      </c>
      <c r="F393" s="185">
        <v>1.83E-4</v>
      </c>
      <c r="G393" s="181">
        <v>24211494117376</v>
      </c>
      <c r="H393" s="182">
        <v>0</v>
      </c>
      <c r="I393" s="183" t="s">
        <v>968</v>
      </c>
      <c r="J393" s="184">
        <v>0.37803399999999998</v>
      </c>
      <c r="K393" s="185">
        <v>316.26442600000001</v>
      </c>
      <c r="L393" s="181">
        <v>6146091794432</v>
      </c>
      <c r="M393" s="182">
        <v>2</v>
      </c>
      <c r="N393" s="183" t="s">
        <v>341</v>
      </c>
      <c r="O393" s="184">
        <v>1.5E-5</v>
      </c>
      <c r="P393" s="185">
        <v>1.22E-4</v>
      </c>
      <c r="S393" s="175"/>
    </row>
    <row r="394" spans="1:19" x14ac:dyDescent="0.2">
      <c r="A394" s="172">
        <v>368</v>
      </c>
      <c r="B394" s="181">
        <v>15456748355584</v>
      </c>
      <c r="C394" s="182">
        <v>2</v>
      </c>
      <c r="D394" s="183" t="s">
        <v>214</v>
      </c>
      <c r="E394" s="184">
        <v>1.9000000000000001E-5</v>
      </c>
      <c r="F394" s="185">
        <v>1.5200000000000001E-4</v>
      </c>
      <c r="G394" s="181">
        <v>23732190584832</v>
      </c>
      <c r="H394" s="182">
        <v>0</v>
      </c>
      <c r="I394" s="183" t="s">
        <v>969</v>
      </c>
      <c r="J394" s="184">
        <v>0.37784200000000001</v>
      </c>
      <c r="K394" s="185">
        <v>315.858993</v>
      </c>
      <c r="L394" s="181">
        <v>6731951579136</v>
      </c>
      <c r="M394" s="182">
        <v>2</v>
      </c>
      <c r="N394" s="183" t="s">
        <v>300</v>
      </c>
      <c r="O394" s="184">
        <v>0</v>
      </c>
      <c r="P394" s="185">
        <v>0</v>
      </c>
      <c r="S394" s="175"/>
    </row>
    <row r="395" spans="1:19" x14ac:dyDescent="0.2">
      <c r="A395" s="172">
        <v>369</v>
      </c>
      <c r="B395" s="181">
        <v>20779862835200</v>
      </c>
      <c r="C395" s="182">
        <v>0</v>
      </c>
      <c r="D395" s="183" t="s">
        <v>925</v>
      </c>
      <c r="E395" s="184">
        <v>0.37565599999999999</v>
      </c>
      <c r="F395" s="185">
        <v>314.18398200000001</v>
      </c>
      <c r="G395" s="181">
        <v>19369616703488</v>
      </c>
      <c r="H395" s="182">
        <v>1</v>
      </c>
      <c r="I395" s="183" t="s">
        <v>970</v>
      </c>
      <c r="J395" s="184">
        <v>0.50254699999999997</v>
      </c>
      <c r="K395" s="185">
        <v>683.00833299999999</v>
      </c>
      <c r="L395" s="181">
        <v>5137567555584</v>
      </c>
      <c r="M395" s="182">
        <v>0</v>
      </c>
      <c r="N395" s="183" t="s">
        <v>998</v>
      </c>
      <c r="O395" s="184">
        <v>0.373664</v>
      </c>
      <c r="P395" s="185">
        <v>310.87163800000002</v>
      </c>
      <c r="S395" s="175"/>
    </row>
    <row r="396" spans="1:19" x14ac:dyDescent="0.2">
      <c r="A396" s="172">
        <v>370</v>
      </c>
      <c r="B396" s="181">
        <v>25102409392128</v>
      </c>
      <c r="C396" s="182">
        <v>2</v>
      </c>
      <c r="D396" s="183" t="s">
        <v>352</v>
      </c>
      <c r="E396" s="184">
        <v>6.9999999999999999E-6</v>
      </c>
      <c r="F396" s="185">
        <v>6.0999999999999999E-5</v>
      </c>
      <c r="G396" s="181">
        <v>14837277990912</v>
      </c>
      <c r="H396" s="182">
        <v>2</v>
      </c>
      <c r="I396" s="183" t="s">
        <v>341</v>
      </c>
      <c r="J396" s="184">
        <v>1.5E-5</v>
      </c>
      <c r="K396" s="185">
        <v>1.22E-4</v>
      </c>
      <c r="L396" s="181">
        <v>1866183090176</v>
      </c>
      <c r="M396" s="182">
        <v>0</v>
      </c>
      <c r="N396" s="183" t="s">
        <v>1001</v>
      </c>
      <c r="O396" s="184">
        <v>0.372002</v>
      </c>
      <c r="P396" s="185">
        <v>309.29962699999999</v>
      </c>
      <c r="S396" s="175"/>
    </row>
    <row r="397" spans="1:19" x14ac:dyDescent="0.2">
      <c r="A397" s="172">
        <v>371</v>
      </c>
      <c r="B397" s="181">
        <v>21904834576384</v>
      </c>
      <c r="C397" s="182">
        <v>2</v>
      </c>
      <c r="D397" s="183" t="s">
        <v>336</v>
      </c>
      <c r="E397" s="184">
        <v>1.5E-5</v>
      </c>
      <c r="F397" s="185">
        <v>1.22E-4</v>
      </c>
      <c r="G397" s="181">
        <v>19886790361088</v>
      </c>
      <c r="H397" s="182">
        <v>2</v>
      </c>
      <c r="I397" s="183" t="s">
        <v>352</v>
      </c>
      <c r="J397" s="184">
        <v>1.1E-5</v>
      </c>
      <c r="K397" s="185">
        <v>9.1000000000000003E-5</v>
      </c>
      <c r="L397" s="181">
        <v>3384923766784</v>
      </c>
      <c r="M397" s="182">
        <v>0</v>
      </c>
      <c r="N397" s="183" t="s">
        <v>1003</v>
      </c>
      <c r="O397" s="184">
        <v>0.37716699999999997</v>
      </c>
      <c r="P397" s="185">
        <v>316.33731999999998</v>
      </c>
      <c r="S397" s="175"/>
    </row>
    <row r="398" spans="1:19" x14ac:dyDescent="0.2">
      <c r="A398" s="172">
        <v>372</v>
      </c>
      <c r="B398" s="181">
        <v>15742621728768</v>
      </c>
      <c r="C398" s="182">
        <v>0</v>
      </c>
      <c r="D398" s="183" t="s">
        <v>935</v>
      </c>
      <c r="E398" s="184">
        <v>0.37470500000000001</v>
      </c>
      <c r="F398" s="185">
        <v>312.633374</v>
      </c>
      <c r="G398" s="181">
        <v>24308028080128</v>
      </c>
      <c r="H398" s="182">
        <v>0</v>
      </c>
      <c r="I398" s="183" t="s">
        <v>978</v>
      </c>
      <c r="J398" s="184">
        <v>0.37532300000000002</v>
      </c>
      <c r="K398" s="185">
        <v>313.01038399999999</v>
      </c>
      <c r="L398" s="181">
        <v>910507384832</v>
      </c>
      <c r="M398" s="182">
        <v>1</v>
      </c>
      <c r="N398" s="183" t="s">
        <v>1005</v>
      </c>
      <c r="O398" s="184">
        <v>0.508907</v>
      </c>
      <c r="P398" s="185">
        <v>697.26297499999998</v>
      </c>
      <c r="S398" s="175"/>
    </row>
    <row r="399" spans="1:19" x14ac:dyDescent="0.2">
      <c r="A399" s="172">
        <v>373</v>
      </c>
      <c r="B399" s="181">
        <v>19600264142848</v>
      </c>
      <c r="C399" s="182">
        <v>0</v>
      </c>
      <c r="D399" s="183" t="s">
        <v>936</v>
      </c>
      <c r="E399" s="184">
        <v>0.373776</v>
      </c>
      <c r="F399" s="185">
        <v>311.30829299999999</v>
      </c>
      <c r="G399" s="181">
        <v>3255053918208</v>
      </c>
      <c r="H399" s="182">
        <v>1</v>
      </c>
      <c r="I399" s="183" t="s">
        <v>980</v>
      </c>
      <c r="J399" s="184">
        <v>0.50322699999999998</v>
      </c>
      <c r="K399" s="185">
        <v>691.67623300000002</v>
      </c>
      <c r="L399" s="181">
        <v>5264398934016</v>
      </c>
      <c r="M399" s="182">
        <v>2</v>
      </c>
      <c r="N399" s="183" t="s">
        <v>318</v>
      </c>
      <c r="O399" s="184">
        <v>6.9999999999999999E-6</v>
      </c>
      <c r="P399" s="185">
        <v>6.0999999999999999E-5</v>
      </c>
      <c r="S399" s="175"/>
    </row>
    <row r="400" spans="1:19" x14ac:dyDescent="0.2">
      <c r="A400" s="172">
        <v>374</v>
      </c>
      <c r="B400" s="181">
        <v>27694462844928</v>
      </c>
      <c r="C400" s="182">
        <v>0</v>
      </c>
      <c r="D400" s="183" t="s">
        <v>939</v>
      </c>
      <c r="E400" s="184">
        <v>0.377164</v>
      </c>
      <c r="F400" s="185">
        <v>315.69668200000001</v>
      </c>
      <c r="G400" s="181">
        <v>967446183936</v>
      </c>
      <c r="H400" s="182">
        <v>2</v>
      </c>
      <c r="I400" s="183" t="s">
        <v>318</v>
      </c>
      <c r="J400" s="184">
        <v>1.5E-5</v>
      </c>
      <c r="K400" s="185">
        <v>1.22E-4</v>
      </c>
      <c r="L400" s="181">
        <v>617390931968</v>
      </c>
      <c r="M400" s="182">
        <v>1</v>
      </c>
      <c r="N400" s="183" t="s">
        <v>1008</v>
      </c>
      <c r="O400" s="184">
        <v>0.50551199999999996</v>
      </c>
      <c r="P400" s="185">
        <v>691.43804799999998</v>
      </c>
      <c r="S400" s="175"/>
    </row>
    <row r="401" spans="1:19" x14ac:dyDescent="0.2">
      <c r="A401" s="172">
        <v>375</v>
      </c>
      <c r="B401" s="181">
        <v>22838508625920</v>
      </c>
      <c r="C401" s="182">
        <v>0</v>
      </c>
      <c r="D401" s="183" t="s">
        <v>940</v>
      </c>
      <c r="E401" s="184">
        <v>0.36979899999999999</v>
      </c>
      <c r="F401" s="185">
        <v>306.52487100000002</v>
      </c>
      <c r="G401" s="181">
        <v>10585628860416</v>
      </c>
      <c r="H401" s="182">
        <v>0</v>
      </c>
      <c r="I401" s="183" t="s">
        <v>981</v>
      </c>
      <c r="J401" s="184">
        <v>0.37298100000000001</v>
      </c>
      <c r="K401" s="185">
        <v>310.49802699999998</v>
      </c>
      <c r="L401" s="181">
        <v>6694720593920</v>
      </c>
      <c r="M401" s="182">
        <v>0</v>
      </c>
      <c r="N401" s="183" t="s">
        <v>1010</v>
      </c>
      <c r="O401" s="184">
        <v>0.37550899999999998</v>
      </c>
      <c r="P401" s="185">
        <v>313.914198</v>
      </c>
      <c r="S401" s="175"/>
    </row>
    <row r="402" spans="1:19" x14ac:dyDescent="0.2">
      <c r="A402" s="172">
        <v>376</v>
      </c>
      <c r="B402" s="181">
        <v>7628573843456</v>
      </c>
      <c r="C402" s="182">
        <v>2</v>
      </c>
      <c r="D402" s="183" t="s">
        <v>341</v>
      </c>
      <c r="E402" s="184">
        <v>0</v>
      </c>
      <c r="F402" s="185">
        <v>0</v>
      </c>
      <c r="G402" s="181">
        <v>16539314601984</v>
      </c>
      <c r="H402" s="182">
        <v>2</v>
      </c>
      <c r="I402" s="183" t="s">
        <v>321</v>
      </c>
      <c r="J402" s="184">
        <v>1.7E-5</v>
      </c>
      <c r="K402" s="185">
        <v>1.37E-4</v>
      </c>
      <c r="L402" s="181">
        <v>3544554209280</v>
      </c>
      <c r="M402" s="182">
        <v>2</v>
      </c>
      <c r="N402" s="183" t="s">
        <v>336</v>
      </c>
      <c r="O402" s="184">
        <v>0</v>
      </c>
      <c r="P402" s="185">
        <v>0</v>
      </c>
      <c r="S402" s="175"/>
    </row>
    <row r="403" spans="1:19" x14ac:dyDescent="0.2">
      <c r="A403" s="172">
        <v>377</v>
      </c>
      <c r="B403" s="181">
        <v>29733457526784</v>
      </c>
      <c r="C403" s="182">
        <v>2</v>
      </c>
      <c r="D403" s="183" t="s">
        <v>364</v>
      </c>
      <c r="E403" s="184">
        <v>5.0000000000000004E-6</v>
      </c>
      <c r="F403" s="185">
        <v>4.5000000000000003E-5</v>
      </c>
      <c r="G403" s="181">
        <v>11768537931776</v>
      </c>
      <c r="H403" s="182">
        <v>1</v>
      </c>
      <c r="I403" s="183" t="s">
        <v>988</v>
      </c>
      <c r="J403" s="184">
        <v>0.49987199999999998</v>
      </c>
      <c r="K403" s="185">
        <v>676.77404799999999</v>
      </c>
      <c r="L403" s="181">
        <v>3963774681088</v>
      </c>
      <c r="M403" s="182">
        <v>0</v>
      </c>
      <c r="N403" s="183" t="s">
        <v>1018</v>
      </c>
      <c r="O403" s="184">
        <v>0.37536599999999998</v>
      </c>
      <c r="P403" s="185">
        <v>312.921943</v>
      </c>
      <c r="S403" s="175"/>
    </row>
    <row r="404" spans="1:19" x14ac:dyDescent="0.2">
      <c r="A404" s="172">
        <v>378</v>
      </c>
      <c r="B404" s="181">
        <v>13210879811584</v>
      </c>
      <c r="C404" s="182">
        <v>2</v>
      </c>
      <c r="D404" s="183" t="s">
        <v>299</v>
      </c>
      <c r="E404" s="184">
        <v>3.6000000000000001E-5</v>
      </c>
      <c r="F404" s="185">
        <v>2.8899999999999998E-4</v>
      </c>
      <c r="G404" s="181">
        <v>27424172589056</v>
      </c>
      <c r="H404" s="182">
        <v>0</v>
      </c>
      <c r="I404" s="183" t="s">
        <v>989</v>
      </c>
      <c r="J404" s="184">
        <v>0.37314599999999998</v>
      </c>
      <c r="K404" s="185">
        <v>310.84583400000002</v>
      </c>
      <c r="L404" s="181">
        <v>5829940363264</v>
      </c>
      <c r="M404" s="182">
        <v>2</v>
      </c>
      <c r="N404" s="183" t="s">
        <v>352</v>
      </c>
      <c r="O404" s="184">
        <v>0</v>
      </c>
      <c r="P404" s="185">
        <v>0</v>
      </c>
      <c r="S404" s="175"/>
    </row>
    <row r="405" spans="1:19" x14ac:dyDescent="0.2">
      <c r="A405" s="172">
        <v>379</v>
      </c>
      <c r="B405" s="181">
        <v>14101121343488</v>
      </c>
      <c r="C405" s="182">
        <v>1</v>
      </c>
      <c r="D405" s="183" t="s">
        <v>949</v>
      </c>
      <c r="E405" s="184">
        <v>0.498944</v>
      </c>
      <c r="F405" s="185">
        <v>686.71625400000005</v>
      </c>
      <c r="G405" s="181">
        <v>23461255938048</v>
      </c>
      <c r="H405" s="182">
        <v>0</v>
      </c>
      <c r="I405" s="183" t="s">
        <v>992</v>
      </c>
      <c r="J405" s="184">
        <v>0.372612</v>
      </c>
      <c r="K405" s="185">
        <v>310.19050800000002</v>
      </c>
      <c r="L405" s="181">
        <v>2496021422080</v>
      </c>
      <c r="M405" s="182">
        <v>1</v>
      </c>
      <c r="N405" s="183" t="s">
        <v>1020</v>
      </c>
      <c r="O405" s="184">
        <v>0.494778</v>
      </c>
      <c r="P405" s="185">
        <v>672.43541100000004</v>
      </c>
      <c r="S405" s="175"/>
    </row>
    <row r="406" spans="1:19" x14ac:dyDescent="0.2">
      <c r="A406" s="172">
        <v>380</v>
      </c>
      <c r="B406" s="181">
        <v>9541630066688</v>
      </c>
      <c r="C406" s="182">
        <v>2</v>
      </c>
      <c r="D406" s="183" t="s">
        <v>336</v>
      </c>
      <c r="E406" s="184">
        <v>1.5E-5</v>
      </c>
      <c r="F406" s="185">
        <v>1.22E-4</v>
      </c>
      <c r="G406" s="181">
        <v>18007519019008</v>
      </c>
      <c r="H406" s="182">
        <v>0</v>
      </c>
      <c r="I406" s="183" t="s">
        <v>994</v>
      </c>
      <c r="J406" s="184">
        <v>0.37264700000000001</v>
      </c>
      <c r="K406" s="185">
        <v>309.70556399999998</v>
      </c>
      <c r="L406" s="181">
        <v>649282420736</v>
      </c>
      <c r="M406" s="182">
        <v>0</v>
      </c>
      <c r="N406" s="183" t="s">
        <v>1021</v>
      </c>
      <c r="O406" s="184">
        <v>0.37344300000000002</v>
      </c>
      <c r="P406" s="185">
        <v>310.88130100000001</v>
      </c>
      <c r="S406" s="175"/>
    </row>
    <row r="407" spans="1:19" x14ac:dyDescent="0.2">
      <c r="A407" s="172">
        <v>381</v>
      </c>
      <c r="B407" s="181">
        <v>28551655251968</v>
      </c>
      <c r="C407" s="182">
        <v>0</v>
      </c>
      <c r="D407" s="183" t="s">
        <v>955</v>
      </c>
      <c r="E407" s="184">
        <v>0.37144300000000002</v>
      </c>
      <c r="F407" s="185">
        <v>308.96497099999999</v>
      </c>
      <c r="G407" s="181">
        <v>29144675270656</v>
      </c>
      <c r="H407" s="182">
        <v>0</v>
      </c>
      <c r="I407" s="183" t="s">
        <v>997</v>
      </c>
      <c r="J407" s="184">
        <v>0.37453399999999998</v>
      </c>
      <c r="K407" s="185">
        <v>312.47842800000001</v>
      </c>
      <c r="L407" s="181">
        <v>356346986496</v>
      </c>
      <c r="M407" s="182">
        <v>2</v>
      </c>
      <c r="N407" s="183" t="s">
        <v>297</v>
      </c>
      <c r="O407" s="184">
        <v>5.0000000000000004E-6</v>
      </c>
      <c r="P407" s="185">
        <v>4.5000000000000003E-5</v>
      </c>
      <c r="S407" s="175"/>
    </row>
    <row r="408" spans="1:19" x14ac:dyDescent="0.2">
      <c r="A408" s="172">
        <v>382</v>
      </c>
      <c r="B408" s="181">
        <v>18157109567488</v>
      </c>
      <c r="C408" s="182">
        <v>1</v>
      </c>
      <c r="D408" s="183" t="s">
        <v>956</v>
      </c>
      <c r="E408" s="184">
        <v>0.50005299999999997</v>
      </c>
      <c r="F408" s="185">
        <v>680.52276900000004</v>
      </c>
      <c r="G408" s="181">
        <v>13845212168192</v>
      </c>
      <c r="H408" s="182">
        <v>2</v>
      </c>
      <c r="I408" s="183" t="s">
        <v>358</v>
      </c>
      <c r="J408" s="184">
        <v>5.0000000000000004E-6</v>
      </c>
      <c r="K408" s="185">
        <v>4.5000000000000003E-5</v>
      </c>
      <c r="L408" s="181">
        <v>5874321874944</v>
      </c>
      <c r="M408" s="182">
        <v>0</v>
      </c>
      <c r="N408" s="183" t="s">
        <v>1023</v>
      </c>
      <c r="O408" s="184">
        <v>0.37473000000000001</v>
      </c>
      <c r="P408" s="185">
        <v>312.26191999999998</v>
      </c>
      <c r="S408" s="175"/>
    </row>
    <row r="409" spans="1:19" x14ac:dyDescent="0.2">
      <c r="A409" s="172">
        <v>383</v>
      </c>
      <c r="B409" s="181">
        <v>12211401752576</v>
      </c>
      <c r="C409" s="182">
        <v>0</v>
      </c>
      <c r="D409" s="183" t="s">
        <v>957</v>
      </c>
      <c r="E409" s="184">
        <v>0.37490099999999998</v>
      </c>
      <c r="F409" s="185">
        <v>313.013848</v>
      </c>
      <c r="G409" s="181">
        <v>19410227224576</v>
      </c>
      <c r="H409" s="182">
        <v>0</v>
      </c>
      <c r="I409" s="183" t="s">
        <v>999</v>
      </c>
      <c r="J409" s="184">
        <v>0.37386200000000003</v>
      </c>
      <c r="K409" s="185">
        <v>311.52053100000001</v>
      </c>
      <c r="L409" s="181">
        <v>1222805790720</v>
      </c>
      <c r="M409" s="182">
        <v>0</v>
      </c>
      <c r="N409" s="183" t="s">
        <v>1024</v>
      </c>
      <c r="O409" s="184">
        <v>0.374755</v>
      </c>
      <c r="P409" s="185">
        <v>313.123828</v>
      </c>
      <c r="S409" s="175"/>
    </row>
    <row r="410" spans="1:19" x14ac:dyDescent="0.2">
      <c r="A410" s="172">
        <v>384</v>
      </c>
      <c r="B410" s="181">
        <v>2828936060928</v>
      </c>
      <c r="C410" s="182">
        <v>0</v>
      </c>
      <c r="D410" s="183" t="s">
        <v>958</v>
      </c>
      <c r="E410" s="184">
        <v>0.37077900000000003</v>
      </c>
      <c r="F410" s="185">
        <v>308.16907600000002</v>
      </c>
      <c r="G410" s="181">
        <v>19096273428480</v>
      </c>
      <c r="H410" s="182">
        <v>0</v>
      </c>
      <c r="I410" s="183" t="s">
        <v>1000</v>
      </c>
      <c r="J410" s="184">
        <v>0.37371700000000002</v>
      </c>
      <c r="K410" s="185">
        <v>311.623265</v>
      </c>
      <c r="L410" s="181">
        <v>1077106679808</v>
      </c>
      <c r="M410" s="182">
        <v>2</v>
      </c>
      <c r="N410" s="183" t="s">
        <v>311</v>
      </c>
      <c r="O410" s="184">
        <v>2.1999999999999999E-5</v>
      </c>
      <c r="P410" s="185">
        <v>1.83E-4</v>
      </c>
      <c r="S410" s="175"/>
    </row>
    <row r="411" spans="1:19" x14ac:dyDescent="0.2">
      <c r="A411" s="172">
        <v>385</v>
      </c>
      <c r="B411" s="181">
        <v>16731004739584</v>
      </c>
      <c r="C411" s="182">
        <v>0</v>
      </c>
      <c r="D411" s="183" t="s">
        <v>959</v>
      </c>
      <c r="E411" s="184">
        <v>0.37593100000000002</v>
      </c>
      <c r="F411" s="185">
        <v>314.06527499999999</v>
      </c>
      <c r="G411" s="181">
        <v>16462083571712</v>
      </c>
      <c r="H411" s="182">
        <v>2</v>
      </c>
      <c r="I411" s="183" t="s">
        <v>320</v>
      </c>
      <c r="J411" s="184">
        <v>1.2999999999999999E-5</v>
      </c>
      <c r="K411" s="185">
        <v>1.06E-4</v>
      </c>
      <c r="L411" s="181">
        <v>5598315954176</v>
      </c>
      <c r="M411" s="182">
        <v>2</v>
      </c>
      <c r="N411" s="183" t="s">
        <v>299</v>
      </c>
      <c r="O411" s="184">
        <v>1.2999999999999999E-5</v>
      </c>
      <c r="P411" s="185">
        <v>1.06E-4</v>
      </c>
      <c r="S411" s="175"/>
    </row>
    <row r="412" spans="1:19" x14ac:dyDescent="0.2">
      <c r="A412" s="172">
        <v>386</v>
      </c>
      <c r="B412" s="181">
        <v>8480189407232</v>
      </c>
      <c r="C412" s="182">
        <v>2</v>
      </c>
      <c r="D412" s="183" t="s">
        <v>297</v>
      </c>
      <c r="E412" s="184">
        <v>1.7E-5</v>
      </c>
      <c r="F412" s="185">
        <v>1.37E-4</v>
      </c>
      <c r="G412" s="181">
        <v>24737718583296</v>
      </c>
      <c r="H412" s="182">
        <v>2</v>
      </c>
      <c r="I412" s="183" t="s">
        <v>311</v>
      </c>
      <c r="J412" s="184">
        <v>3.0000000000000001E-6</v>
      </c>
      <c r="K412" s="185">
        <v>3.0000000000000001E-5</v>
      </c>
      <c r="L412" s="181">
        <v>3103244476416</v>
      </c>
      <c r="M412" s="182">
        <v>2</v>
      </c>
      <c r="N412" s="183" t="s">
        <v>364</v>
      </c>
      <c r="O412" s="184">
        <v>9.9999999999999995E-7</v>
      </c>
      <c r="P412" s="185">
        <v>1.5E-5</v>
      </c>
      <c r="S412" s="175"/>
    </row>
    <row r="413" spans="1:19" x14ac:dyDescent="0.2">
      <c r="A413" s="172">
        <v>387</v>
      </c>
      <c r="B413" s="181">
        <v>810925383680</v>
      </c>
      <c r="C413" s="182">
        <v>2</v>
      </c>
      <c r="D413" s="183" t="s">
        <v>298</v>
      </c>
      <c r="E413" s="184">
        <v>3.0000000000000001E-6</v>
      </c>
      <c r="F413" s="185">
        <v>3.0000000000000001E-5</v>
      </c>
      <c r="G413" s="181">
        <v>29047666851840</v>
      </c>
      <c r="H413" s="182">
        <v>1</v>
      </c>
      <c r="I413" s="183" t="s">
        <v>1002</v>
      </c>
      <c r="J413" s="184">
        <v>0.496535</v>
      </c>
      <c r="K413" s="185">
        <v>673.086635</v>
      </c>
      <c r="L413" s="181">
        <v>1909216763904</v>
      </c>
      <c r="M413" s="182">
        <v>0</v>
      </c>
      <c r="N413" s="183" t="s">
        <v>1036</v>
      </c>
      <c r="O413" s="184">
        <v>0.37237199999999998</v>
      </c>
      <c r="P413" s="185">
        <v>309.39888000000002</v>
      </c>
      <c r="S413" s="175"/>
    </row>
    <row r="414" spans="1:19" x14ac:dyDescent="0.2">
      <c r="A414" s="172">
        <v>388</v>
      </c>
      <c r="B414" s="181">
        <v>18159877316608</v>
      </c>
      <c r="C414" s="182">
        <v>2</v>
      </c>
      <c r="D414" s="183" t="s">
        <v>298</v>
      </c>
      <c r="E414" s="184">
        <v>6.9999999999999999E-6</v>
      </c>
      <c r="F414" s="185">
        <v>6.0999999999999999E-5</v>
      </c>
      <c r="G414" s="181">
        <v>12008920842240</v>
      </c>
      <c r="H414" s="182">
        <v>2</v>
      </c>
      <c r="I414" s="183" t="s">
        <v>311</v>
      </c>
      <c r="J414" s="184">
        <v>6.9999999999999999E-6</v>
      </c>
      <c r="K414" s="185">
        <v>6.0999999999999999E-5</v>
      </c>
      <c r="L414" s="181">
        <v>133798756352</v>
      </c>
      <c r="M414" s="182">
        <v>2</v>
      </c>
      <c r="N414" s="183" t="s">
        <v>311</v>
      </c>
      <c r="O414" s="184">
        <v>4.8999999999999998E-5</v>
      </c>
      <c r="P414" s="185">
        <v>3.9599999999999998E-4</v>
      </c>
      <c r="S414" s="175"/>
    </row>
    <row r="415" spans="1:19" x14ac:dyDescent="0.2">
      <c r="A415" s="172">
        <v>389</v>
      </c>
      <c r="B415" s="181">
        <v>8900527603712</v>
      </c>
      <c r="C415" s="182">
        <v>1</v>
      </c>
      <c r="D415" s="183" t="s">
        <v>965</v>
      </c>
      <c r="E415" s="184">
        <v>0.50415399999999999</v>
      </c>
      <c r="F415" s="185">
        <v>689.05647499999998</v>
      </c>
      <c r="G415" s="181">
        <v>1309520224256</v>
      </c>
      <c r="H415" s="182">
        <v>1</v>
      </c>
      <c r="I415" s="183" t="s">
        <v>1004</v>
      </c>
      <c r="J415" s="184">
        <v>0.51532199999999995</v>
      </c>
      <c r="K415" s="185">
        <v>716.48636599999998</v>
      </c>
      <c r="L415" s="181">
        <v>2916429193216</v>
      </c>
      <c r="M415" s="182">
        <v>1</v>
      </c>
      <c r="N415" s="183" t="s">
        <v>1039</v>
      </c>
      <c r="O415" s="184">
        <v>0.49365799999999999</v>
      </c>
      <c r="P415" s="185">
        <v>666.32979499999999</v>
      </c>
      <c r="S415" s="175"/>
    </row>
    <row r="416" spans="1:19" x14ac:dyDescent="0.2">
      <c r="A416" s="172">
        <v>390</v>
      </c>
      <c r="B416" s="181">
        <v>2006932258816</v>
      </c>
      <c r="C416" s="182">
        <v>0</v>
      </c>
      <c r="D416" s="183" t="s">
        <v>967</v>
      </c>
      <c r="E416" s="184">
        <v>0.37335000000000002</v>
      </c>
      <c r="F416" s="185">
        <v>311.04923000000002</v>
      </c>
      <c r="G416" s="181">
        <v>8351012855808</v>
      </c>
      <c r="H416" s="182">
        <v>1</v>
      </c>
      <c r="I416" s="183" t="s">
        <v>1006</v>
      </c>
      <c r="J416" s="184">
        <v>0.49281000000000003</v>
      </c>
      <c r="K416" s="185">
        <v>669.32845599999996</v>
      </c>
      <c r="L416" s="181">
        <v>742124355584</v>
      </c>
      <c r="M416" s="182">
        <v>2</v>
      </c>
      <c r="N416" s="183" t="s">
        <v>364</v>
      </c>
      <c r="O416" s="184">
        <v>9.0000000000000002E-6</v>
      </c>
      <c r="P416" s="185">
        <v>7.6000000000000004E-5</v>
      </c>
      <c r="S416" s="175"/>
    </row>
    <row r="417" spans="1:19" x14ac:dyDescent="0.2">
      <c r="A417" s="172">
        <v>391</v>
      </c>
      <c r="B417" s="181">
        <v>19745564532736</v>
      </c>
      <c r="C417" s="182">
        <v>1</v>
      </c>
      <c r="D417" s="183" t="s">
        <v>971</v>
      </c>
      <c r="E417" s="184">
        <v>0.50819800000000004</v>
      </c>
      <c r="F417" s="185">
        <v>705.66720899999996</v>
      </c>
      <c r="G417" s="181">
        <v>30072234065920</v>
      </c>
      <c r="H417" s="182">
        <v>0</v>
      </c>
      <c r="I417" s="183" t="s">
        <v>1007</v>
      </c>
      <c r="J417" s="184">
        <v>0.37790699999999999</v>
      </c>
      <c r="K417" s="185">
        <v>316.27887099999998</v>
      </c>
      <c r="L417" s="181">
        <v>2254883979264</v>
      </c>
      <c r="M417" s="182">
        <v>1</v>
      </c>
      <c r="N417" s="183" t="s">
        <v>1040</v>
      </c>
      <c r="O417" s="184">
        <v>0.49866700000000003</v>
      </c>
      <c r="P417" s="185">
        <v>685.306107</v>
      </c>
      <c r="S417" s="175"/>
    </row>
    <row r="418" spans="1:19" x14ac:dyDescent="0.2">
      <c r="A418" s="172">
        <v>392</v>
      </c>
      <c r="B418" s="181">
        <v>504713134080</v>
      </c>
      <c r="C418" s="182">
        <v>0</v>
      </c>
      <c r="D418" s="183" t="s">
        <v>973</v>
      </c>
      <c r="E418" s="184">
        <v>0.37412800000000002</v>
      </c>
      <c r="F418" s="185">
        <v>311.24891200000002</v>
      </c>
      <c r="G418" s="181">
        <v>21868600688640</v>
      </c>
      <c r="H418" s="182">
        <v>2</v>
      </c>
      <c r="I418" s="183" t="s">
        <v>300</v>
      </c>
      <c r="J418" s="184">
        <v>0</v>
      </c>
      <c r="K418" s="185">
        <v>0</v>
      </c>
      <c r="L418" s="181">
        <v>4129367785472</v>
      </c>
      <c r="M418" s="182">
        <v>1</v>
      </c>
      <c r="N418" s="183" t="s">
        <v>1041</v>
      </c>
      <c r="O418" s="184">
        <v>0.48792099999999999</v>
      </c>
      <c r="P418" s="185">
        <v>654.61663999999996</v>
      </c>
      <c r="S418" s="175"/>
    </row>
    <row r="419" spans="1:19" x14ac:dyDescent="0.2">
      <c r="A419" s="172">
        <v>393</v>
      </c>
      <c r="B419" s="181">
        <v>2179818512384</v>
      </c>
      <c r="C419" s="182">
        <v>0</v>
      </c>
      <c r="D419" s="183" t="s">
        <v>977</v>
      </c>
      <c r="E419" s="184">
        <v>0.37271700000000002</v>
      </c>
      <c r="F419" s="185">
        <v>310.60435200000001</v>
      </c>
      <c r="G419" s="181">
        <v>19993404784640</v>
      </c>
      <c r="H419" s="182">
        <v>0</v>
      </c>
      <c r="I419" s="183" t="s">
        <v>1011</v>
      </c>
      <c r="J419" s="184">
        <v>0.37604700000000002</v>
      </c>
      <c r="K419" s="185">
        <v>313.82970299999999</v>
      </c>
      <c r="L419" s="181">
        <v>173593927680</v>
      </c>
      <c r="M419" s="182">
        <v>1</v>
      </c>
      <c r="N419" s="183" t="s">
        <v>1044</v>
      </c>
      <c r="O419" s="184">
        <v>0.50154200000000004</v>
      </c>
      <c r="P419" s="185">
        <v>680.96792600000003</v>
      </c>
      <c r="S419" s="175"/>
    </row>
    <row r="420" spans="1:19" x14ac:dyDescent="0.2">
      <c r="A420" s="172">
        <v>394</v>
      </c>
      <c r="B420" s="181">
        <v>22190712201216</v>
      </c>
      <c r="C420" s="182">
        <v>0</v>
      </c>
      <c r="D420" s="183" t="s">
        <v>979</v>
      </c>
      <c r="E420" s="184">
        <v>0.37299599999999999</v>
      </c>
      <c r="F420" s="185">
        <v>310.77890100000002</v>
      </c>
      <c r="G420" s="181">
        <v>25558354739200</v>
      </c>
      <c r="H420" s="182">
        <v>2</v>
      </c>
      <c r="I420" s="183" t="s">
        <v>341</v>
      </c>
      <c r="J420" s="184">
        <v>3.0000000000000001E-6</v>
      </c>
      <c r="K420" s="185">
        <v>3.0000000000000001E-5</v>
      </c>
      <c r="L420" s="181">
        <v>4245248434176</v>
      </c>
      <c r="M420" s="182">
        <v>2</v>
      </c>
      <c r="N420" s="183" t="s">
        <v>300</v>
      </c>
      <c r="O420" s="184">
        <v>3.0000000000000001E-5</v>
      </c>
      <c r="P420" s="185">
        <v>2.4399999999999999E-4</v>
      </c>
      <c r="S420" s="175"/>
    </row>
    <row r="421" spans="1:19" x14ac:dyDescent="0.2">
      <c r="A421" s="172">
        <v>395</v>
      </c>
      <c r="B421" s="181">
        <v>9956582277120</v>
      </c>
      <c r="C421" s="182">
        <v>2</v>
      </c>
      <c r="D421" s="183" t="s">
        <v>364</v>
      </c>
      <c r="E421" s="184">
        <v>2.0999999999999999E-5</v>
      </c>
      <c r="F421" s="185">
        <v>1.6699999999999999E-4</v>
      </c>
      <c r="G421" s="181">
        <v>29005656449024</v>
      </c>
      <c r="H421" s="182">
        <v>0</v>
      </c>
      <c r="I421" s="183" t="s">
        <v>1015</v>
      </c>
      <c r="J421" s="184">
        <v>0.37897799999999998</v>
      </c>
      <c r="K421" s="185">
        <v>317.75147700000002</v>
      </c>
      <c r="L421" s="181">
        <v>4395502862336</v>
      </c>
      <c r="M421" s="182">
        <v>0</v>
      </c>
      <c r="N421" s="183" t="s">
        <v>1046</v>
      </c>
      <c r="O421" s="184">
        <v>0.37080400000000002</v>
      </c>
      <c r="P421" s="185">
        <v>307.74748899999997</v>
      </c>
      <c r="S421" s="175"/>
    </row>
    <row r="422" spans="1:19" x14ac:dyDescent="0.2">
      <c r="A422" s="172">
        <v>396</v>
      </c>
      <c r="B422" s="181">
        <v>2442510147584</v>
      </c>
      <c r="C422" s="182">
        <v>2</v>
      </c>
      <c r="D422" s="183" t="s">
        <v>300</v>
      </c>
      <c r="E422" s="184">
        <v>3.0000000000000001E-6</v>
      </c>
      <c r="F422" s="185">
        <v>3.0000000000000001E-5</v>
      </c>
      <c r="G422" s="181">
        <v>4094328045568</v>
      </c>
      <c r="H422" s="182">
        <v>0</v>
      </c>
      <c r="I422" s="183" t="s">
        <v>1016</v>
      </c>
      <c r="J422" s="184">
        <v>0.37502600000000003</v>
      </c>
      <c r="K422" s="185">
        <v>313.081862</v>
      </c>
      <c r="L422" s="181">
        <v>3484344877056</v>
      </c>
      <c r="M422" s="182">
        <v>2</v>
      </c>
      <c r="N422" s="183" t="s">
        <v>300</v>
      </c>
      <c r="O422" s="184">
        <v>1.5E-5</v>
      </c>
      <c r="P422" s="185">
        <v>1.22E-4</v>
      </c>
      <c r="S422" s="175"/>
    </row>
    <row r="423" spans="1:19" x14ac:dyDescent="0.2">
      <c r="A423" s="172">
        <v>397</v>
      </c>
      <c r="B423" s="181">
        <v>2739721691136</v>
      </c>
      <c r="C423" s="182">
        <v>0</v>
      </c>
      <c r="D423" s="183" t="s">
        <v>984</v>
      </c>
      <c r="E423" s="184">
        <v>0.37152299999999999</v>
      </c>
      <c r="F423" s="185">
        <v>308.34330999999997</v>
      </c>
      <c r="G423" s="181">
        <v>3621450833920</v>
      </c>
      <c r="H423" s="182">
        <v>1</v>
      </c>
      <c r="I423" s="183" t="s">
        <v>1017</v>
      </c>
      <c r="J423" s="184">
        <v>0.50246199999999996</v>
      </c>
      <c r="K423" s="185">
        <v>690.11002199999996</v>
      </c>
      <c r="L423" s="181">
        <v>2016032620544</v>
      </c>
      <c r="M423" s="182">
        <v>0</v>
      </c>
      <c r="N423" s="183" t="s">
        <v>1048</v>
      </c>
      <c r="O423" s="184">
        <v>0.37418600000000002</v>
      </c>
      <c r="P423" s="185">
        <v>312.21413999999999</v>
      </c>
      <c r="S423" s="175"/>
    </row>
    <row r="424" spans="1:19" x14ac:dyDescent="0.2">
      <c r="A424" s="172">
        <v>398</v>
      </c>
      <c r="B424" s="181">
        <v>5413939863552</v>
      </c>
      <c r="C424" s="182">
        <v>2</v>
      </c>
      <c r="D424" s="183" t="s">
        <v>352</v>
      </c>
      <c r="E424" s="184">
        <v>0</v>
      </c>
      <c r="F424" s="185">
        <v>0</v>
      </c>
      <c r="G424" s="181">
        <v>28307262734336</v>
      </c>
      <c r="H424" s="182">
        <v>0</v>
      </c>
      <c r="I424" s="183" t="s">
        <v>1019</v>
      </c>
      <c r="J424" s="184">
        <v>0.372888</v>
      </c>
      <c r="K424" s="185">
        <v>310.41984600000001</v>
      </c>
      <c r="L424" s="181">
        <v>573191069696</v>
      </c>
      <c r="M424" s="182">
        <v>2</v>
      </c>
      <c r="N424" s="183" t="s">
        <v>299</v>
      </c>
      <c r="O424" s="184">
        <v>5.0000000000000004E-6</v>
      </c>
      <c r="P424" s="185">
        <v>4.5000000000000003E-5</v>
      </c>
      <c r="S424" s="175"/>
    </row>
    <row r="425" spans="1:19" x14ac:dyDescent="0.2">
      <c r="A425" s="172">
        <v>399</v>
      </c>
      <c r="B425" s="181">
        <v>15095768588288</v>
      </c>
      <c r="C425" s="182">
        <v>2</v>
      </c>
      <c r="D425" s="183" t="s">
        <v>300</v>
      </c>
      <c r="E425" s="184">
        <v>3.0000000000000001E-6</v>
      </c>
      <c r="F425" s="185">
        <v>3.0000000000000001E-5</v>
      </c>
      <c r="G425" s="181">
        <v>20444549873664</v>
      </c>
      <c r="H425" s="182">
        <v>2</v>
      </c>
      <c r="I425" s="183" t="s">
        <v>341</v>
      </c>
      <c r="J425" s="184">
        <v>1.5E-5</v>
      </c>
      <c r="K425" s="185">
        <v>1.22E-4</v>
      </c>
      <c r="L425" s="181">
        <v>3813626052608</v>
      </c>
      <c r="M425" s="182">
        <v>0</v>
      </c>
      <c r="N425" s="183" t="s">
        <v>1053</v>
      </c>
      <c r="O425" s="184">
        <v>0.37865300000000002</v>
      </c>
      <c r="P425" s="185">
        <v>316.62192299999998</v>
      </c>
      <c r="S425" s="175"/>
    </row>
    <row r="426" spans="1:19" x14ac:dyDescent="0.2">
      <c r="A426" s="172">
        <v>400</v>
      </c>
      <c r="B426" s="181">
        <v>8012104695808</v>
      </c>
      <c r="C426" s="182">
        <v>0</v>
      </c>
      <c r="D426" s="183" t="s">
        <v>987</v>
      </c>
      <c r="E426" s="184">
        <v>0.37770599999999999</v>
      </c>
      <c r="F426" s="185">
        <v>315.75858899999997</v>
      </c>
      <c r="G426" s="181">
        <v>17907435741184</v>
      </c>
      <c r="H426" s="182">
        <v>1</v>
      </c>
      <c r="I426" s="183" t="s">
        <v>1022</v>
      </c>
      <c r="J426" s="184">
        <v>0.484344</v>
      </c>
      <c r="K426" s="185">
        <v>650.29761199999996</v>
      </c>
      <c r="L426" s="181">
        <v>4515326451712</v>
      </c>
      <c r="M426" s="182">
        <v>1</v>
      </c>
      <c r="N426" s="183" t="s">
        <v>1055</v>
      </c>
      <c r="O426" s="184">
        <v>0.49137500000000001</v>
      </c>
      <c r="P426" s="185">
        <v>660.24048500000004</v>
      </c>
      <c r="S426" s="175"/>
    </row>
    <row r="427" spans="1:19" x14ac:dyDescent="0.2">
      <c r="A427" s="172">
        <v>401</v>
      </c>
      <c r="B427" s="181">
        <v>12748294766592</v>
      </c>
      <c r="C427" s="182">
        <v>2</v>
      </c>
      <c r="D427" s="183" t="s">
        <v>299</v>
      </c>
      <c r="E427" s="184">
        <v>1.2999999999999999E-5</v>
      </c>
      <c r="F427" s="185">
        <v>1.06E-4</v>
      </c>
      <c r="G427" s="181">
        <v>10793036234752</v>
      </c>
      <c r="H427" s="182">
        <v>2</v>
      </c>
      <c r="I427" s="183" t="s">
        <v>321</v>
      </c>
      <c r="J427" s="184">
        <v>1.7E-5</v>
      </c>
      <c r="K427" s="185">
        <v>1.37E-4</v>
      </c>
      <c r="L427" s="181">
        <v>72472010752</v>
      </c>
      <c r="M427" s="182">
        <v>2</v>
      </c>
      <c r="N427" s="183" t="s">
        <v>298</v>
      </c>
      <c r="O427" s="184">
        <v>6.9999999999999999E-6</v>
      </c>
      <c r="P427" s="185">
        <v>6.0999999999999999E-5</v>
      </c>
      <c r="S427" s="175"/>
    </row>
    <row r="428" spans="1:19" x14ac:dyDescent="0.2">
      <c r="A428" s="172">
        <v>402</v>
      </c>
      <c r="B428" s="181">
        <v>7563695267840</v>
      </c>
      <c r="C428" s="182">
        <v>0</v>
      </c>
      <c r="D428" s="183" t="s">
        <v>996</v>
      </c>
      <c r="E428" s="184">
        <v>0.37206099999999998</v>
      </c>
      <c r="F428" s="185">
        <v>309.79775100000001</v>
      </c>
      <c r="G428" s="181">
        <v>12512755367936</v>
      </c>
      <c r="H428" s="182">
        <v>0</v>
      </c>
      <c r="I428" s="183" t="s">
        <v>1025</v>
      </c>
      <c r="J428" s="184">
        <v>0.37611600000000001</v>
      </c>
      <c r="K428" s="185">
        <v>314.23551400000002</v>
      </c>
      <c r="L428" s="181">
        <v>3142705152000</v>
      </c>
      <c r="M428" s="182">
        <v>0</v>
      </c>
      <c r="N428" s="183" t="s">
        <v>1065</v>
      </c>
      <c r="O428" s="184">
        <v>0.37550899999999998</v>
      </c>
      <c r="P428" s="185">
        <v>313.53242399999999</v>
      </c>
      <c r="S428" s="175"/>
    </row>
    <row r="429" spans="1:19" x14ac:dyDescent="0.2">
      <c r="A429" s="172">
        <v>403</v>
      </c>
      <c r="B429" s="181">
        <v>14263614504960</v>
      </c>
      <c r="C429" s="182">
        <v>2</v>
      </c>
      <c r="D429" s="183" t="s">
        <v>311</v>
      </c>
      <c r="E429" s="184">
        <v>3.0000000000000001E-6</v>
      </c>
      <c r="F429" s="185">
        <v>3.0000000000000001E-5</v>
      </c>
      <c r="G429" s="181">
        <v>12466739691520</v>
      </c>
      <c r="H429" s="182">
        <v>0</v>
      </c>
      <c r="I429" s="183" t="s">
        <v>1026</v>
      </c>
      <c r="J429" s="184">
        <v>0.37123400000000001</v>
      </c>
      <c r="K429" s="185">
        <v>308.03115500000001</v>
      </c>
      <c r="L429" s="181">
        <v>3732656463872</v>
      </c>
      <c r="M429" s="182">
        <v>2</v>
      </c>
      <c r="N429" s="183" t="s">
        <v>298</v>
      </c>
      <c r="O429" s="184">
        <v>3.0000000000000001E-5</v>
      </c>
      <c r="P429" s="185">
        <v>2.4399999999999999E-4</v>
      </c>
      <c r="S429" s="175"/>
    </row>
    <row r="430" spans="1:19" x14ac:dyDescent="0.2">
      <c r="A430" s="172">
        <v>404</v>
      </c>
      <c r="B430" s="181">
        <v>29148656214016</v>
      </c>
      <c r="C430" s="182">
        <v>2</v>
      </c>
      <c r="D430" s="183" t="s">
        <v>352</v>
      </c>
      <c r="E430" s="184">
        <v>1.5E-5</v>
      </c>
      <c r="F430" s="185">
        <v>1.22E-4</v>
      </c>
      <c r="G430" s="181">
        <v>18972232081408</v>
      </c>
      <c r="H430" s="182">
        <v>0</v>
      </c>
      <c r="I430" s="183" t="s">
        <v>1027</v>
      </c>
      <c r="J430" s="184">
        <v>0.36998900000000001</v>
      </c>
      <c r="K430" s="185">
        <v>307.49534199999999</v>
      </c>
      <c r="L430" s="181">
        <v>2647814365184</v>
      </c>
      <c r="M430" s="182">
        <v>2</v>
      </c>
      <c r="N430" s="183" t="s">
        <v>297</v>
      </c>
      <c r="O430" s="184">
        <v>4.0000000000000003E-5</v>
      </c>
      <c r="P430" s="185">
        <v>3.2000000000000003E-4</v>
      </c>
      <c r="S430" s="175"/>
    </row>
    <row r="431" spans="1:19" x14ac:dyDescent="0.2">
      <c r="A431" s="172">
        <v>405</v>
      </c>
      <c r="B431" s="181">
        <v>3073213276160</v>
      </c>
      <c r="C431" s="182">
        <v>2</v>
      </c>
      <c r="D431" s="183" t="s">
        <v>214</v>
      </c>
      <c r="E431" s="184">
        <v>1.5E-5</v>
      </c>
      <c r="F431" s="185">
        <v>1.22E-4</v>
      </c>
      <c r="G431" s="181">
        <v>23347011051520</v>
      </c>
      <c r="H431" s="182">
        <v>0</v>
      </c>
      <c r="I431" s="183" t="s">
        <v>1028</v>
      </c>
      <c r="J431" s="184">
        <v>0.37634200000000001</v>
      </c>
      <c r="K431" s="185">
        <v>314.85569600000002</v>
      </c>
      <c r="L431" s="181">
        <v>1049972580352</v>
      </c>
      <c r="M431" s="182">
        <v>2</v>
      </c>
      <c r="N431" s="183" t="s">
        <v>321</v>
      </c>
      <c r="O431" s="184">
        <v>9.0000000000000002E-6</v>
      </c>
      <c r="P431" s="185">
        <v>7.6000000000000004E-5</v>
      </c>
      <c r="S431" s="175"/>
    </row>
    <row r="432" spans="1:19" x14ac:dyDescent="0.2">
      <c r="A432" s="172">
        <v>406</v>
      </c>
      <c r="B432" s="181">
        <v>21239402430464</v>
      </c>
      <c r="C432" s="182">
        <v>2</v>
      </c>
      <c r="D432" s="183" t="s">
        <v>358</v>
      </c>
      <c r="E432" s="184">
        <v>1.2999999999999999E-5</v>
      </c>
      <c r="F432" s="185">
        <v>1.06E-4</v>
      </c>
      <c r="G432" s="181">
        <v>1435613650944</v>
      </c>
      <c r="H432" s="182">
        <v>0</v>
      </c>
      <c r="I432" s="183" t="s">
        <v>1029</v>
      </c>
      <c r="J432" s="184">
        <v>0.37501400000000001</v>
      </c>
      <c r="K432" s="185">
        <v>313.11139500000002</v>
      </c>
      <c r="L432" s="181">
        <v>6156560719872</v>
      </c>
      <c r="M432" s="182">
        <v>2</v>
      </c>
      <c r="N432" s="183" t="s">
        <v>364</v>
      </c>
      <c r="O432" s="184">
        <v>2.0999999999999999E-5</v>
      </c>
      <c r="P432" s="185">
        <v>1.6699999999999999E-4</v>
      </c>
      <c r="S432" s="175"/>
    </row>
    <row r="433" spans="1:19" x14ac:dyDescent="0.2">
      <c r="A433" s="172">
        <v>407</v>
      </c>
      <c r="B433" s="181">
        <v>10487656939520</v>
      </c>
      <c r="C433" s="182">
        <v>2</v>
      </c>
      <c r="D433" s="183" t="s">
        <v>318</v>
      </c>
      <c r="E433" s="184">
        <v>1.5E-5</v>
      </c>
      <c r="F433" s="185">
        <v>1.22E-4</v>
      </c>
      <c r="G433" s="181">
        <v>19163358126080</v>
      </c>
      <c r="H433" s="182">
        <v>0</v>
      </c>
      <c r="I433" s="183" t="s">
        <v>1031</v>
      </c>
      <c r="J433" s="184">
        <v>0.37381199999999998</v>
      </c>
      <c r="K433" s="185">
        <v>310.938783</v>
      </c>
      <c r="L433" s="181">
        <v>4782920949760</v>
      </c>
      <c r="M433" s="182">
        <v>0</v>
      </c>
      <c r="N433" s="183" t="s">
        <v>1071</v>
      </c>
      <c r="O433" s="184">
        <v>0.37504999999999999</v>
      </c>
      <c r="P433" s="185">
        <v>313.02929</v>
      </c>
      <c r="S433" s="175"/>
    </row>
    <row r="434" spans="1:19" x14ac:dyDescent="0.2">
      <c r="A434" s="172">
        <v>408</v>
      </c>
      <c r="B434" s="181">
        <v>16281409011712</v>
      </c>
      <c r="C434" s="182">
        <v>0</v>
      </c>
      <c r="D434" s="183" t="s">
        <v>1009</v>
      </c>
      <c r="E434" s="184">
        <v>0.37091200000000002</v>
      </c>
      <c r="F434" s="185">
        <v>308.25088</v>
      </c>
      <c r="G434" s="181">
        <v>26929558716416</v>
      </c>
      <c r="H434" s="182">
        <v>2</v>
      </c>
      <c r="I434" s="183" t="s">
        <v>364</v>
      </c>
      <c r="J434" s="184">
        <v>2.0999999999999999E-5</v>
      </c>
      <c r="K434" s="185">
        <v>1.6699999999999999E-4</v>
      </c>
      <c r="L434" s="181">
        <v>857074868224</v>
      </c>
      <c r="M434" s="182">
        <v>0</v>
      </c>
      <c r="N434" s="183" t="s">
        <v>1072</v>
      </c>
      <c r="O434" s="184">
        <v>0.37323499999999998</v>
      </c>
      <c r="P434" s="185">
        <v>311.23616600000003</v>
      </c>
      <c r="S434" s="175"/>
    </row>
    <row r="435" spans="1:19" x14ac:dyDescent="0.2">
      <c r="A435" s="172">
        <v>409</v>
      </c>
      <c r="B435" s="181">
        <v>14385596293120</v>
      </c>
      <c r="C435" s="182">
        <v>1</v>
      </c>
      <c r="D435" s="183" t="s">
        <v>1012</v>
      </c>
      <c r="E435" s="184">
        <v>0.49906299999999998</v>
      </c>
      <c r="F435" s="185">
        <v>685.62755000000004</v>
      </c>
      <c r="G435" s="181">
        <v>26144741097472</v>
      </c>
      <c r="H435" s="182">
        <v>2</v>
      </c>
      <c r="I435" s="183" t="s">
        <v>299</v>
      </c>
      <c r="J435" s="184">
        <v>3.1999999999999999E-5</v>
      </c>
      <c r="K435" s="185">
        <v>2.5900000000000001E-4</v>
      </c>
      <c r="L435" s="181">
        <v>2993899487232</v>
      </c>
      <c r="M435" s="182">
        <v>2</v>
      </c>
      <c r="N435" s="183" t="s">
        <v>297</v>
      </c>
      <c r="O435" s="184">
        <v>2.4000000000000001E-5</v>
      </c>
      <c r="P435" s="185">
        <v>1.9799999999999999E-4</v>
      </c>
      <c r="S435" s="175"/>
    </row>
    <row r="436" spans="1:19" x14ac:dyDescent="0.2">
      <c r="A436" s="172">
        <v>410</v>
      </c>
      <c r="B436" s="181">
        <v>24840561065984</v>
      </c>
      <c r="C436" s="182">
        <v>0</v>
      </c>
      <c r="D436" s="183" t="s">
        <v>1013</v>
      </c>
      <c r="E436" s="184">
        <v>0.37529499999999999</v>
      </c>
      <c r="F436" s="185">
        <v>313.20691799999997</v>
      </c>
      <c r="G436" s="181">
        <v>11453937213440</v>
      </c>
      <c r="H436" s="182">
        <v>2</v>
      </c>
      <c r="I436" s="183" t="s">
        <v>318</v>
      </c>
      <c r="J436" s="184">
        <v>6.9999999999999999E-6</v>
      </c>
      <c r="K436" s="185">
        <v>6.0999999999999999E-5</v>
      </c>
      <c r="L436" s="181">
        <v>3022954291200</v>
      </c>
      <c r="M436" s="182">
        <v>2</v>
      </c>
      <c r="N436" s="183" t="s">
        <v>297</v>
      </c>
      <c r="O436" s="184">
        <v>2.8E-5</v>
      </c>
      <c r="P436" s="185">
        <v>2.2800000000000001E-4</v>
      </c>
      <c r="S436" s="175"/>
    </row>
    <row r="437" spans="1:19" x14ac:dyDescent="0.2">
      <c r="A437" s="172">
        <v>411</v>
      </c>
      <c r="B437" s="181">
        <v>25470929469440</v>
      </c>
      <c r="C437" s="182">
        <v>0</v>
      </c>
      <c r="D437" s="183" t="s">
        <v>1014</v>
      </c>
      <c r="E437" s="184">
        <v>0.37653300000000001</v>
      </c>
      <c r="F437" s="185">
        <v>315.41152799999998</v>
      </c>
      <c r="G437" s="181">
        <v>26463741845504</v>
      </c>
      <c r="H437" s="182">
        <v>2</v>
      </c>
      <c r="I437" s="183" t="s">
        <v>318</v>
      </c>
      <c r="J437" s="184">
        <v>1.5E-5</v>
      </c>
      <c r="K437" s="185">
        <v>1.22E-4</v>
      </c>
      <c r="L437" s="181">
        <v>4630605234176</v>
      </c>
      <c r="M437" s="182">
        <v>2</v>
      </c>
      <c r="N437" s="183" t="s">
        <v>299</v>
      </c>
      <c r="O437" s="184">
        <v>1.2999999999999999E-5</v>
      </c>
      <c r="P437" s="185">
        <v>1.06E-4</v>
      </c>
      <c r="S437" s="175"/>
    </row>
    <row r="438" spans="1:19" x14ac:dyDescent="0.2">
      <c r="A438" s="172">
        <v>412</v>
      </c>
      <c r="B438" s="181">
        <v>13214192967680</v>
      </c>
      <c r="C438" s="182">
        <v>2</v>
      </c>
      <c r="D438" s="183" t="s">
        <v>300</v>
      </c>
      <c r="E438" s="184">
        <v>6.9999999999999999E-6</v>
      </c>
      <c r="F438" s="185">
        <v>6.0999999999999999E-5</v>
      </c>
      <c r="G438" s="181">
        <v>14437155299328</v>
      </c>
      <c r="H438" s="182">
        <v>0</v>
      </c>
      <c r="I438" s="183" t="s">
        <v>1037</v>
      </c>
      <c r="J438" s="184">
        <v>0.37456800000000001</v>
      </c>
      <c r="K438" s="185">
        <v>312.74877300000003</v>
      </c>
      <c r="L438" s="181">
        <v>3720193105920</v>
      </c>
      <c r="M438" s="182">
        <v>0</v>
      </c>
      <c r="N438" s="183" t="s">
        <v>1074</v>
      </c>
      <c r="O438" s="184">
        <v>0.373865</v>
      </c>
      <c r="P438" s="185">
        <v>312.20624500000002</v>
      </c>
      <c r="S438" s="175"/>
    </row>
    <row r="439" spans="1:19" x14ac:dyDescent="0.2">
      <c r="A439" s="172">
        <v>413</v>
      </c>
      <c r="B439" s="181">
        <v>18647563280384</v>
      </c>
      <c r="C439" s="182">
        <v>0</v>
      </c>
      <c r="D439" s="183" t="s">
        <v>1030</v>
      </c>
      <c r="E439" s="184">
        <v>0.37650499999999998</v>
      </c>
      <c r="F439" s="185">
        <v>315.02452499999998</v>
      </c>
      <c r="G439" s="181">
        <v>17928228593664</v>
      </c>
      <c r="H439" s="182">
        <v>2</v>
      </c>
      <c r="I439" s="183" t="s">
        <v>300</v>
      </c>
      <c r="J439" s="184">
        <v>3.4E-5</v>
      </c>
      <c r="K439" s="185">
        <v>2.7399999999999999E-4</v>
      </c>
      <c r="L439" s="181">
        <v>2936422211584</v>
      </c>
      <c r="M439" s="182">
        <v>2</v>
      </c>
      <c r="N439" s="183" t="s">
        <v>321</v>
      </c>
      <c r="O439" s="184">
        <v>1.2999999999999999E-5</v>
      </c>
      <c r="P439" s="185">
        <v>1.06E-4</v>
      </c>
      <c r="S439" s="175"/>
    </row>
    <row r="440" spans="1:19" x14ac:dyDescent="0.2">
      <c r="A440" s="172">
        <v>414</v>
      </c>
      <c r="B440" s="181">
        <v>2026724286464</v>
      </c>
      <c r="C440" s="182">
        <v>2</v>
      </c>
      <c r="D440" s="183" t="s">
        <v>321</v>
      </c>
      <c r="E440" s="184">
        <v>5.0000000000000004E-6</v>
      </c>
      <c r="F440" s="185">
        <v>4.5000000000000003E-5</v>
      </c>
      <c r="G440" s="181">
        <v>18007033987072</v>
      </c>
      <c r="H440" s="182">
        <v>0</v>
      </c>
      <c r="I440" s="183" t="s">
        <v>1042</v>
      </c>
      <c r="J440" s="184">
        <v>0.37755899999999998</v>
      </c>
      <c r="K440" s="185">
        <v>315.77867099999997</v>
      </c>
      <c r="L440" s="181">
        <v>344173690880</v>
      </c>
      <c r="M440" s="182">
        <v>2</v>
      </c>
      <c r="N440" s="183" t="s">
        <v>352</v>
      </c>
      <c r="O440" s="184">
        <v>3.0000000000000001E-6</v>
      </c>
      <c r="P440" s="185">
        <v>3.0000000000000001E-5</v>
      </c>
      <c r="S440" s="175"/>
    </row>
    <row r="441" spans="1:19" x14ac:dyDescent="0.2">
      <c r="A441" s="172">
        <v>415</v>
      </c>
      <c r="B441" s="181">
        <v>23382016344064</v>
      </c>
      <c r="C441" s="182">
        <v>2</v>
      </c>
      <c r="D441" s="183" t="s">
        <v>364</v>
      </c>
      <c r="E441" s="184">
        <v>9.0000000000000002E-6</v>
      </c>
      <c r="F441" s="185">
        <v>7.6000000000000004E-5</v>
      </c>
      <c r="G441" s="181">
        <v>162528821248</v>
      </c>
      <c r="H441" s="182">
        <v>2</v>
      </c>
      <c r="I441" s="183" t="s">
        <v>297</v>
      </c>
      <c r="J441" s="184">
        <v>9.0000000000000002E-6</v>
      </c>
      <c r="K441" s="185">
        <v>7.6000000000000004E-5</v>
      </c>
      <c r="L441" s="181">
        <v>4661939281920</v>
      </c>
      <c r="M441" s="182">
        <v>0</v>
      </c>
      <c r="N441" s="183" t="s">
        <v>1079</v>
      </c>
      <c r="O441" s="184">
        <v>0.37521199999999999</v>
      </c>
      <c r="P441" s="185">
        <v>313.08206899999999</v>
      </c>
      <c r="S441" s="175"/>
    </row>
    <row r="442" spans="1:19" x14ac:dyDescent="0.2">
      <c r="A442" s="172">
        <v>416</v>
      </c>
      <c r="B442" s="181">
        <v>27000620810240</v>
      </c>
      <c r="C442" s="182">
        <v>0</v>
      </c>
      <c r="D442" s="183" t="s">
        <v>1032</v>
      </c>
      <c r="E442" s="184">
        <v>0.376386</v>
      </c>
      <c r="F442" s="185">
        <v>314.59832399999999</v>
      </c>
      <c r="G442" s="181">
        <v>2393452109824</v>
      </c>
      <c r="H442" s="182">
        <v>1</v>
      </c>
      <c r="I442" s="183" t="s">
        <v>1049</v>
      </c>
      <c r="J442" s="184">
        <v>0.48669600000000002</v>
      </c>
      <c r="K442" s="185">
        <v>652.87736099999995</v>
      </c>
      <c r="L442" s="181">
        <v>3495723368448</v>
      </c>
      <c r="M442" s="182">
        <v>2</v>
      </c>
      <c r="N442" s="183" t="s">
        <v>325</v>
      </c>
      <c r="O442" s="184">
        <v>2.8E-5</v>
      </c>
      <c r="P442" s="185">
        <v>2.2800000000000001E-4</v>
      </c>
      <c r="S442" s="175"/>
    </row>
    <row r="443" spans="1:19" x14ac:dyDescent="0.2">
      <c r="A443" s="172">
        <v>417</v>
      </c>
      <c r="B443" s="181">
        <v>21416331755520</v>
      </c>
      <c r="C443" s="182">
        <v>2</v>
      </c>
      <c r="D443" s="183" t="s">
        <v>297</v>
      </c>
      <c r="E443" s="184">
        <v>1.2999999999999999E-5</v>
      </c>
      <c r="F443" s="185">
        <v>1.06E-4</v>
      </c>
      <c r="G443" s="181">
        <v>13971055362048</v>
      </c>
      <c r="H443" s="182">
        <v>0</v>
      </c>
      <c r="I443" s="183" t="s">
        <v>1052</v>
      </c>
      <c r="J443" s="184">
        <v>0.37584400000000001</v>
      </c>
      <c r="K443" s="185">
        <v>313.85376400000001</v>
      </c>
      <c r="L443" s="181">
        <v>3873179000832</v>
      </c>
      <c r="M443" s="182">
        <v>0</v>
      </c>
      <c r="N443" s="183" t="s">
        <v>1081</v>
      </c>
      <c r="O443" s="184">
        <v>0.37314599999999998</v>
      </c>
      <c r="P443" s="185">
        <v>310.992028</v>
      </c>
      <c r="S443" s="175"/>
    </row>
    <row r="444" spans="1:19" x14ac:dyDescent="0.2">
      <c r="A444" s="172">
        <v>418</v>
      </c>
      <c r="B444" s="181">
        <v>10176247529472</v>
      </c>
      <c r="C444" s="182">
        <v>2</v>
      </c>
      <c r="D444" s="183" t="s">
        <v>304</v>
      </c>
      <c r="E444" s="184">
        <v>5.0000000000000004E-6</v>
      </c>
      <c r="F444" s="185">
        <v>4.5000000000000003E-5</v>
      </c>
      <c r="G444" s="181">
        <v>15564348301312</v>
      </c>
      <c r="H444" s="182">
        <v>2</v>
      </c>
      <c r="I444" s="183" t="s">
        <v>318</v>
      </c>
      <c r="J444" s="184">
        <v>2.1999999999999999E-5</v>
      </c>
      <c r="K444" s="185">
        <v>1.83E-4</v>
      </c>
      <c r="L444" s="181">
        <v>4741132091392</v>
      </c>
      <c r="M444" s="182">
        <v>1</v>
      </c>
      <c r="N444" s="183" t="s">
        <v>1082</v>
      </c>
      <c r="O444" s="184">
        <v>0.49717099999999997</v>
      </c>
      <c r="P444" s="185">
        <v>679.93334300000004</v>
      </c>
      <c r="S444" s="175"/>
    </row>
    <row r="445" spans="1:19" x14ac:dyDescent="0.2">
      <c r="A445" s="172">
        <v>419</v>
      </c>
      <c r="B445" s="181">
        <v>17630479507456</v>
      </c>
      <c r="C445" s="182">
        <v>0</v>
      </c>
      <c r="D445" s="183" t="s">
        <v>1033</v>
      </c>
      <c r="E445" s="184">
        <v>0.37235200000000002</v>
      </c>
      <c r="F445" s="185">
        <v>310.14278899999999</v>
      </c>
      <c r="G445" s="181">
        <v>26248372658176</v>
      </c>
      <c r="H445" s="182">
        <v>0</v>
      </c>
      <c r="I445" s="183" t="s">
        <v>1054</v>
      </c>
      <c r="J445" s="184">
        <v>0.37083700000000003</v>
      </c>
      <c r="K445" s="185">
        <v>308.07853699999998</v>
      </c>
      <c r="L445" s="181">
        <v>2228212695040</v>
      </c>
      <c r="M445" s="182">
        <v>1</v>
      </c>
      <c r="N445" s="183" t="s">
        <v>1083</v>
      </c>
      <c r="O445" s="184">
        <v>0.49908000000000002</v>
      </c>
      <c r="P445" s="185">
        <v>680.07761600000003</v>
      </c>
      <c r="S445" s="175"/>
    </row>
    <row r="446" spans="1:19" x14ac:dyDescent="0.2">
      <c r="A446" s="172">
        <v>420</v>
      </c>
      <c r="B446" s="181">
        <v>2323743154176</v>
      </c>
      <c r="C446" s="182">
        <v>1</v>
      </c>
      <c r="D446" s="183" t="s">
        <v>1034</v>
      </c>
      <c r="E446" s="184">
        <v>0.49181599999999998</v>
      </c>
      <c r="F446" s="185">
        <v>661.44706599999995</v>
      </c>
      <c r="G446" s="181">
        <v>8515635339264</v>
      </c>
      <c r="H446" s="182">
        <v>0</v>
      </c>
      <c r="I446" s="183" t="s">
        <v>1056</v>
      </c>
      <c r="J446" s="184">
        <v>0.37363099999999999</v>
      </c>
      <c r="K446" s="185">
        <v>311.82197600000001</v>
      </c>
      <c r="L446" s="181">
        <v>2213077942272</v>
      </c>
      <c r="M446" s="182">
        <v>2</v>
      </c>
      <c r="N446" s="183" t="s">
        <v>336</v>
      </c>
      <c r="O446" s="184">
        <v>0</v>
      </c>
      <c r="P446" s="185">
        <v>0</v>
      </c>
      <c r="S446" s="175"/>
    </row>
    <row r="447" spans="1:19" x14ac:dyDescent="0.2">
      <c r="A447" s="172">
        <v>421</v>
      </c>
      <c r="B447" s="181">
        <v>4222484512768</v>
      </c>
      <c r="C447" s="182">
        <v>1</v>
      </c>
      <c r="D447" s="183" t="s">
        <v>1035</v>
      </c>
      <c r="E447" s="184">
        <v>0.51098100000000002</v>
      </c>
      <c r="F447" s="185">
        <v>701.640806</v>
      </c>
      <c r="G447" s="181">
        <v>16158232051712</v>
      </c>
      <c r="H447" s="182">
        <v>1</v>
      </c>
      <c r="I447" s="183" t="s">
        <v>1057</v>
      </c>
      <c r="J447" s="184">
        <v>0.51146000000000003</v>
      </c>
      <c r="K447" s="185">
        <v>705.95546400000001</v>
      </c>
      <c r="L447" s="181">
        <v>4212180885504</v>
      </c>
      <c r="M447" s="182">
        <v>1</v>
      </c>
      <c r="N447" s="183" t="s">
        <v>1084</v>
      </c>
      <c r="O447" s="184">
        <v>0.50537100000000001</v>
      </c>
      <c r="P447" s="185">
        <v>686.91300699999999</v>
      </c>
      <c r="S447" s="175"/>
    </row>
    <row r="448" spans="1:19" x14ac:dyDescent="0.2">
      <c r="A448" s="172">
        <v>422</v>
      </c>
      <c r="B448" s="181">
        <v>18638070579200</v>
      </c>
      <c r="C448" s="182">
        <v>2</v>
      </c>
      <c r="D448" s="183" t="s">
        <v>364</v>
      </c>
      <c r="E448" s="184">
        <v>9.0000000000000002E-6</v>
      </c>
      <c r="F448" s="185">
        <v>7.6000000000000004E-5</v>
      </c>
      <c r="G448" s="181">
        <v>27136226058240</v>
      </c>
      <c r="H448" s="182">
        <v>1</v>
      </c>
      <c r="I448" s="183" t="s">
        <v>1060</v>
      </c>
      <c r="J448" s="184">
        <v>0.50236000000000003</v>
      </c>
      <c r="K448" s="185">
        <v>684.429982</v>
      </c>
      <c r="L448" s="181">
        <v>6396359090176</v>
      </c>
      <c r="M448" s="182">
        <v>1</v>
      </c>
      <c r="N448" s="183" t="s">
        <v>1085</v>
      </c>
      <c r="O448" s="184">
        <v>0.50451299999999999</v>
      </c>
      <c r="P448" s="185">
        <v>688.79081799999994</v>
      </c>
      <c r="S448" s="175"/>
    </row>
    <row r="449" spans="1:19" x14ac:dyDescent="0.2">
      <c r="A449" s="172">
        <v>423</v>
      </c>
      <c r="B449" s="181">
        <v>28145061937152</v>
      </c>
      <c r="C449" s="182">
        <v>2</v>
      </c>
      <c r="D449" s="183" t="s">
        <v>300</v>
      </c>
      <c r="E449" s="184">
        <v>1.1E-5</v>
      </c>
      <c r="F449" s="185">
        <v>9.1000000000000003E-5</v>
      </c>
      <c r="G449" s="181">
        <v>16831780093952</v>
      </c>
      <c r="H449" s="182">
        <v>0</v>
      </c>
      <c r="I449" s="183" t="s">
        <v>1061</v>
      </c>
      <c r="J449" s="184">
        <v>0.37487700000000002</v>
      </c>
      <c r="K449" s="185">
        <v>312.61533100000003</v>
      </c>
      <c r="L449" s="181">
        <v>4554633674752</v>
      </c>
      <c r="M449" s="182">
        <v>2</v>
      </c>
      <c r="N449" s="183" t="s">
        <v>364</v>
      </c>
      <c r="O449" s="184">
        <v>2.4000000000000001E-5</v>
      </c>
      <c r="P449" s="185">
        <v>1.9799999999999999E-4</v>
      </c>
      <c r="S449" s="175"/>
    </row>
    <row r="450" spans="1:19" x14ac:dyDescent="0.2">
      <c r="A450" s="172">
        <v>424</v>
      </c>
      <c r="B450" s="181">
        <v>16326218080256</v>
      </c>
      <c r="C450" s="182">
        <v>1</v>
      </c>
      <c r="D450" s="183" t="s">
        <v>1038</v>
      </c>
      <c r="E450" s="184">
        <v>0.50986900000000002</v>
      </c>
      <c r="F450" s="185">
        <v>707.38474900000006</v>
      </c>
      <c r="G450" s="181">
        <v>8208457007104</v>
      </c>
      <c r="H450" s="182">
        <v>1</v>
      </c>
      <c r="I450" s="183" t="s">
        <v>1064</v>
      </c>
      <c r="J450" s="184">
        <v>0.50159600000000004</v>
      </c>
      <c r="K450" s="185">
        <v>689.62643500000001</v>
      </c>
      <c r="L450" s="181">
        <v>6455640170496</v>
      </c>
      <c r="M450" s="182">
        <v>2</v>
      </c>
      <c r="N450" s="183" t="s">
        <v>300</v>
      </c>
      <c r="O450" s="184">
        <v>1.1E-5</v>
      </c>
      <c r="P450" s="185">
        <v>9.1000000000000003E-5</v>
      </c>
      <c r="S450" s="175"/>
    </row>
    <row r="451" spans="1:19" x14ac:dyDescent="0.2">
      <c r="A451" s="172">
        <v>425</v>
      </c>
      <c r="B451" s="181">
        <v>15943566950400</v>
      </c>
      <c r="C451" s="182">
        <v>2</v>
      </c>
      <c r="D451" s="183" t="s">
        <v>304</v>
      </c>
      <c r="E451" s="184">
        <v>5.0000000000000004E-6</v>
      </c>
      <c r="F451" s="185">
        <v>4.5000000000000003E-5</v>
      </c>
      <c r="G451" s="181">
        <v>20858790510592</v>
      </c>
      <c r="H451" s="182">
        <v>1</v>
      </c>
      <c r="I451" s="183" t="s">
        <v>1067</v>
      </c>
      <c r="J451" s="184">
        <v>0.50625600000000004</v>
      </c>
      <c r="K451" s="185">
        <v>696.96486100000004</v>
      </c>
      <c r="L451" s="181">
        <v>5263420547072</v>
      </c>
      <c r="M451" s="182">
        <v>0</v>
      </c>
      <c r="N451" s="183" t="s">
        <v>1087</v>
      </c>
      <c r="O451" s="184">
        <v>0.37295600000000001</v>
      </c>
      <c r="P451" s="185">
        <v>311.237596</v>
      </c>
      <c r="S451" s="175"/>
    </row>
    <row r="452" spans="1:19" x14ac:dyDescent="0.2">
      <c r="A452" s="172">
        <v>426</v>
      </c>
      <c r="B452" s="181">
        <v>11019514552320</v>
      </c>
      <c r="C452" s="182">
        <v>2</v>
      </c>
      <c r="D452" s="183" t="s">
        <v>364</v>
      </c>
      <c r="E452" s="184">
        <v>1.7E-5</v>
      </c>
      <c r="F452" s="185">
        <v>1.37E-4</v>
      </c>
      <c r="G452" s="181">
        <v>4614513025024</v>
      </c>
      <c r="H452" s="182">
        <v>0</v>
      </c>
      <c r="I452" s="183" t="s">
        <v>1068</v>
      </c>
      <c r="J452" s="184">
        <v>0.37250699999999998</v>
      </c>
      <c r="K452" s="185">
        <v>309.95214800000002</v>
      </c>
      <c r="L452" s="181">
        <v>104105779200</v>
      </c>
      <c r="M452" s="182">
        <v>2</v>
      </c>
      <c r="N452" s="183" t="s">
        <v>336</v>
      </c>
      <c r="O452" s="184">
        <v>1.1E-5</v>
      </c>
      <c r="P452" s="185">
        <v>9.1000000000000003E-5</v>
      </c>
      <c r="S452" s="175"/>
    </row>
    <row r="453" spans="1:19" x14ac:dyDescent="0.2">
      <c r="A453" s="172">
        <v>427</v>
      </c>
      <c r="B453" s="181">
        <v>20435609419776</v>
      </c>
      <c r="C453" s="182">
        <v>2</v>
      </c>
      <c r="D453" s="183" t="s">
        <v>318</v>
      </c>
      <c r="E453" s="184">
        <v>3.8000000000000002E-5</v>
      </c>
      <c r="F453" s="185">
        <v>3.0499999999999999E-4</v>
      </c>
      <c r="G453" s="181">
        <v>14368417767424</v>
      </c>
      <c r="H453" s="182">
        <v>0</v>
      </c>
      <c r="I453" s="183" t="s">
        <v>1069</v>
      </c>
      <c r="J453" s="184">
        <v>0.377079</v>
      </c>
      <c r="K453" s="185">
        <v>315.63931600000001</v>
      </c>
      <c r="L453" s="181">
        <v>839011180544</v>
      </c>
      <c r="M453" s="182">
        <v>0</v>
      </c>
      <c r="N453" s="183" t="s">
        <v>1093</v>
      </c>
      <c r="O453" s="184">
        <v>0.37227199999999999</v>
      </c>
      <c r="P453" s="185">
        <v>310.10442399999999</v>
      </c>
      <c r="S453" s="175"/>
    </row>
    <row r="454" spans="1:19" x14ac:dyDescent="0.2">
      <c r="A454" s="172">
        <v>428</v>
      </c>
      <c r="B454" s="181">
        <v>3767435698176</v>
      </c>
      <c r="C454" s="182">
        <v>0</v>
      </c>
      <c r="D454" s="183" t="s">
        <v>1043</v>
      </c>
      <c r="E454" s="184">
        <v>0.374971</v>
      </c>
      <c r="F454" s="185">
        <v>312.705645</v>
      </c>
      <c r="G454" s="181">
        <v>26008596242432</v>
      </c>
      <c r="H454" s="182">
        <v>0</v>
      </c>
      <c r="I454" s="183" t="s">
        <v>1070</v>
      </c>
      <c r="J454" s="184">
        <v>0.37514399999999998</v>
      </c>
      <c r="K454" s="185">
        <v>313.26717600000001</v>
      </c>
      <c r="L454" s="181">
        <v>3927566876672</v>
      </c>
      <c r="M454" s="182">
        <v>2</v>
      </c>
      <c r="N454" s="183" t="s">
        <v>298</v>
      </c>
      <c r="O454" s="184">
        <v>0</v>
      </c>
      <c r="P454" s="185">
        <v>0</v>
      </c>
      <c r="S454" s="175"/>
    </row>
    <row r="455" spans="1:19" x14ac:dyDescent="0.2">
      <c r="A455" s="172">
        <v>429</v>
      </c>
      <c r="B455" s="181">
        <v>3408978436096</v>
      </c>
      <c r="C455" s="182">
        <v>2</v>
      </c>
      <c r="D455" s="183" t="s">
        <v>364</v>
      </c>
      <c r="E455" s="184">
        <v>5.0000000000000004E-6</v>
      </c>
      <c r="F455" s="185">
        <v>4.5000000000000003E-5</v>
      </c>
      <c r="G455" s="181">
        <v>20916545232896</v>
      </c>
      <c r="H455" s="182">
        <v>2</v>
      </c>
      <c r="I455" s="183" t="s">
        <v>341</v>
      </c>
      <c r="J455" s="184">
        <v>1.1E-5</v>
      </c>
      <c r="K455" s="185">
        <v>9.1000000000000003E-5</v>
      </c>
      <c r="L455" s="181">
        <v>4856249565184</v>
      </c>
      <c r="M455" s="182">
        <v>1</v>
      </c>
      <c r="N455" s="183" t="s">
        <v>1094</v>
      </c>
      <c r="O455" s="184">
        <v>0.49895400000000001</v>
      </c>
      <c r="P455" s="185">
        <v>679.11267099999998</v>
      </c>
      <c r="S455" s="175"/>
    </row>
    <row r="456" spans="1:19" x14ac:dyDescent="0.2">
      <c r="A456" s="172">
        <v>430</v>
      </c>
      <c r="B456" s="181">
        <v>18347465449472</v>
      </c>
      <c r="C456" s="182">
        <v>0</v>
      </c>
      <c r="D456" s="183" t="s">
        <v>1045</v>
      </c>
      <c r="E456" s="184">
        <v>0.37448199999999998</v>
      </c>
      <c r="F456" s="185">
        <v>311.851136</v>
      </c>
      <c r="G456" s="181">
        <v>11740363145216</v>
      </c>
      <c r="H456" s="182">
        <v>2</v>
      </c>
      <c r="I456" s="183" t="s">
        <v>341</v>
      </c>
      <c r="J456" s="184">
        <v>6.9999999999999999E-6</v>
      </c>
      <c r="K456" s="185">
        <v>6.0999999999999999E-5</v>
      </c>
      <c r="L456" s="181">
        <v>1469284876288</v>
      </c>
      <c r="M456" s="182">
        <v>1</v>
      </c>
      <c r="N456" s="183" t="s">
        <v>1095</v>
      </c>
      <c r="O456" s="184">
        <v>0.49269800000000002</v>
      </c>
      <c r="P456" s="185">
        <v>666.72061299999996</v>
      </c>
      <c r="S456" s="175"/>
    </row>
    <row r="457" spans="1:19" x14ac:dyDescent="0.2">
      <c r="A457" s="172">
        <v>431</v>
      </c>
      <c r="B457" s="181">
        <v>2313542017024</v>
      </c>
      <c r="C457" s="182">
        <v>2</v>
      </c>
      <c r="D457" s="183" t="s">
        <v>352</v>
      </c>
      <c r="E457" s="184">
        <v>2.1999999999999999E-5</v>
      </c>
      <c r="F457" s="185">
        <v>1.83E-4</v>
      </c>
      <c r="G457" s="181">
        <v>24294520684544</v>
      </c>
      <c r="H457" s="182">
        <v>0</v>
      </c>
      <c r="I457" s="183" t="s">
        <v>1076</v>
      </c>
      <c r="J457" s="184">
        <v>0.37286399999999997</v>
      </c>
      <c r="K457" s="185">
        <v>310.60417200000001</v>
      </c>
      <c r="L457" s="181">
        <v>1969056153600</v>
      </c>
      <c r="M457" s="182">
        <v>1</v>
      </c>
      <c r="N457" s="183" t="s">
        <v>1098</v>
      </c>
      <c r="O457" s="184">
        <v>0.50549699999999997</v>
      </c>
      <c r="P457" s="185">
        <v>693.28809699999999</v>
      </c>
      <c r="S457" s="175"/>
    </row>
    <row r="458" spans="1:19" x14ac:dyDescent="0.2">
      <c r="A458" s="172">
        <v>432</v>
      </c>
      <c r="B458" s="181">
        <v>5391250997248</v>
      </c>
      <c r="C458" s="182">
        <v>2</v>
      </c>
      <c r="D458" s="183" t="s">
        <v>318</v>
      </c>
      <c r="E458" s="184">
        <v>1.9000000000000001E-5</v>
      </c>
      <c r="F458" s="185">
        <v>1.5200000000000001E-4</v>
      </c>
      <c r="G458" s="181">
        <v>15815743799296</v>
      </c>
      <c r="H458" s="182">
        <v>2</v>
      </c>
      <c r="I458" s="183" t="s">
        <v>298</v>
      </c>
      <c r="J458" s="184">
        <v>3.4E-5</v>
      </c>
      <c r="K458" s="185">
        <v>2.7399999999999999E-4</v>
      </c>
      <c r="L458" s="181">
        <v>6846113849344</v>
      </c>
      <c r="M458" s="182">
        <v>2</v>
      </c>
      <c r="N458" s="183" t="s">
        <v>214</v>
      </c>
      <c r="O458" s="184">
        <v>3.0000000000000001E-5</v>
      </c>
      <c r="P458" s="185">
        <v>2.4399999999999999E-4</v>
      </c>
      <c r="S458" s="175"/>
    </row>
    <row r="459" spans="1:19" x14ac:dyDescent="0.2">
      <c r="A459" s="172">
        <v>433</v>
      </c>
      <c r="B459" s="181">
        <v>21312841048064</v>
      </c>
      <c r="C459" s="182">
        <v>2</v>
      </c>
      <c r="D459" s="183" t="s">
        <v>214</v>
      </c>
      <c r="E459" s="184">
        <v>6.9999999999999999E-6</v>
      </c>
      <c r="F459" s="185">
        <v>6.0999999999999999E-5</v>
      </c>
      <c r="G459" s="181">
        <v>6090236567552</v>
      </c>
      <c r="H459" s="182">
        <v>2</v>
      </c>
      <c r="I459" s="183" t="s">
        <v>297</v>
      </c>
      <c r="J459" s="184">
        <v>1.7E-5</v>
      </c>
      <c r="K459" s="185">
        <v>1.37E-4</v>
      </c>
      <c r="L459" s="181">
        <v>3755621949440</v>
      </c>
      <c r="M459" s="182">
        <v>0</v>
      </c>
      <c r="N459" s="183" t="s">
        <v>1100</v>
      </c>
      <c r="O459" s="184">
        <v>0.37692100000000001</v>
      </c>
      <c r="P459" s="185">
        <v>315.63596000000001</v>
      </c>
      <c r="S459" s="175"/>
    </row>
    <row r="460" spans="1:19" x14ac:dyDescent="0.2">
      <c r="A460" s="172">
        <v>434</v>
      </c>
      <c r="B460" s="181">
        <v>12929287184384</v>
      </c>
      <c r="C460" s="182">
        <v>1</v>
      </c>
      <c r="D460" s="183" t="s">
        <v>1047</v>
      </c>
      <c r="E460" s="184">
        <v>0.50653199999999998</v>
      </c>
      <c r="F460" s="185">
        <v>700.56763699999999</v>
      </c>
      <c r="G460" s="181">
        <v>21043967713280</v>
      </c>
      <c r="H460" s="182">
        <v>0</v>
      </c>
      <c r="I460" s="183" t="s">
        <v>1080</v>
      </c>
      <c r="J460" s="184">
        <v>0.37241400000000002</v>
      </c>
      <c r="K460" s="185">
        <v>310.35577000000001</v>
      </c>
      <c r="L460" s="181">
        <v>366207156224</v>
      </c>
      <c r="M460" s="182">
        <v>1</v>
      </c>
      <c r="N460" s="183" t="s">
        <v>1102</v>
      </c>
      <c r="O460" s="184">
        <v>0.501664</v>
      </c>
      <c r="P460" s="185">
        <v>684.00977699999999</v>
      </c>
      <c r="S460" s="175"/>
    </row>
    <row r="461" spans="1:19" x14ac:dyDescent="0.2">
      <c r="A461" s="172">
        <v>435</v>
      </c>
      <c r="B461" s="181">
        <v>27082292027392</v>
      </c>
      <c r="C461" s="182">
        <v>1</v>
      </c>
      <c r="D461" s="183" t="s">
        <v>1050</v>
      </c>
      <c r="E461" s="184">
        <v>0.49813099999999999</v>
      </c>
      <c r="F461" s="185">
        <v>677.33084699999995</v>
      </c>
      <c r="G461" s="181">
        <v>13701128888320</v>
      </c>
      <c r="H461" s="182">
        <v>2</v>
      </c>
      <c r="I461" s="183" t="s">
        <v>298</v>
      </c>
      <c r="J461" s="184">
        <v>6.9999999999999999E-6</v>
      </c>
      <c r="K461" s="185">
        <v>6.0999999999999999E-5</v>
      </c>
      <c r="L461" s="181">
        <v>6415345221632</v>
      </c>
      <c r="M461" s="182">
        <v>2</v>
      </c>
      <c r="N461" s="183" t="s">
        <v>358</v>
      </c>
      <c r="O461" s="184">
        <v>1.2999999999999999E-5</v>
      </c>
      <c r="P461" s="185">
        <v>1.06E-4</v>
      </c>
      <c r="S461" s="175"/>
    </row>
    <row r="462" spans="1:19" x14ac:dyDescent="0.2">
      <c r="A462" s="172">
        <v>436</v>
      </c>
      <c r="B462" s="181">
        <v>27373000032256</v>
      </c>
      <c r="C462" s="182">
        <v>0</v>
      </c>
      <c r="D462" s="183" t="s">
        <v>1051</v>
      </c>
      <c r="E462" s="184">
        <v>0.37515799999999999</v>
      </c>
      <c r="F462" s="185">
        <v>313.43870500000003</v>
      </c>
      <c r="G462" s="181">
        <v>3469266386944</v>
      </c>
      <c r="H462" s="182">
        <v>2</v>
      </c>
      <c r="I462" s="183" t="s">
        <v>300</v>
      </c>
      <c r="J462" s="184">
        <v>0</v>
      </c>
      <c r="K462" s="185">
        <v>0</v>
      </c>
      <c r="L462" s="181">
        <v>1890276802560</v>
      </c>
      <c r="M462" s="182">
        <v>2</v>
      </c>
      <c r="N462" s="183" t="s">
        <v>358</v>
      </c>
      <c r="O462" s="184">
        <v>2.0000000000000002E-5</v>
      </c>
      <c r="P462" s="185">
        <v>1.6699999999999999E-4</v>
      </c>
      <c r="S462" s="175"/>
    </row>
    <row r="463" spans="1:19" x14ac:dyDescent="0.2">
      <c r="A463" s="172">
        <v>437</v>
      </c>
      <c r="B463" s="181">
        <v>26887853850624</v>
      </c>
      <c r="C463" s="182">
        <v>2</v>
      </c>
      <c r="D463" s="183" t="s">
        <v>364</v>
      </c>
      <c r="E463" s="184">
        <v>9.0000000000000002E-6</v>
      </c>
      <c r="F463" s="185">
        <v>7.6000000000000004E-5</v>
      </c>
      <c r="G463" s="181">
        <v>305360953344</v>
      </c>
      <c r="H463" s="182">
        <v>2</v>
      </c>
      <c r="I463" s="183" t="s">
        <v>214</v>
      </c>
      <c r="J463" s="184">
        <v>1.5E-5</v>
      </c>
      <c r="K463" s="185">
        <v>1.22E-4</v>
      </c>
      <c r="L463" s="181">
        <v>1124655087616</v>
      </c>
      <c r="M463" s="182">
        <v>0</v>
      </c>
      <c r="N463" s="183" t="s">
        <v>1107</v>
      </c>
      <c r="O463" s="184">
        <v>0.37374000000000002</v>
      </c>
      <c r="P463" s="185">
        <v>311.95880899999997</v>
      </c>
      <c r="S463" s="175"/>
    </row>
    <row r="464" spans="1:19" x14ac:dyDescent="0.2">
      <c r="A464" s="172">
        <v>438</v>
      </c>
      <c r="B464" s="181">
        <v>30474012835840</v>
      </c>
      <c r="C464" s="182">
        <v>2</v>
      </c>
      <c r="D464" s="183" t="s">
        <v>299</v>
      </c>
      <c r="E464" s="184">
        <v>3.1999999999999999E-5</v>
      </c>
      <c r="F464" s="185">
        <v>2.5900000000000001E-4</v>
      </c>
      <c r="G464" s="181">
        <v>21840479428608</v>
      </c>
      <c r="H464" s="182">
        <v>2</v>
      </c>
      <c r="I464" s="183" t="s">
        <v>214</v>
      </c>
      <c r="J464" s="184">
        <v>1.1E-5</v>
      </c>
      <c r="K464" s="185">
        <v>9.1000000000000003E-5</v>
      </c>
      <c r="L464" s="181">
        <v>4830495752192</v>
      </c>
      <c r="M464" s="182">
        <v>2</v>
      </c>
      <c r="N464" s="183" t="s">
        <v>336</v>
      </c>
      <c r="O464" s="184">
        <v>0</v>
      </c>
      <c r="P464" s="185">
        <v>0</v>
      </c>
      <c r="S464" s="175"/>
    </row>
    <row r="465" spans="1:19" x14ac:dyDescent="0.2">
      <c r="A465" s="172">
        <v>439</v>
      </c>
      <c r="B465" s="181">
        <v>22841677504512</v>
      </c>
      <c r="C465" s="182">
        <v>1</v>
      </c>
      <c r="D465" s="183" t="s">
        <v>1058</v>
      </c>
      <c r="E465" s="184">
        <v>0.492392</v>
      </c>
      <c r="F465" s="185">
        <v>673.08169299999997</v>
      </c>
      <c r="G465" s="181">
        <v>4769041145856</v>
      </c>
      <c r="H465" s="182">
        <v>0</v>
      </c>
      <c r="I465" s="183" t="s">
        <v>1086</v>
      </c>
      <c r="J465" s="184">
        <v>0.37302000000000002</v>
      </c>
      <c r="K465" s="185">
        <v>310.24592799999999</v>
      </c>
      <c r="L465" s="181">
        <v>317733765120</v>
      </c>
      <c r="M465" s="182">
        <v>0</v>
      </c>
      <c r="N465" s="183" t="s">
        <v>1110</v>
      </c>
      <c r="O465" s="184">
        <v>0.37400499999999998</v>
      </c>
      <c r="P465" s="185">
        <v>311.64182199999999</v>
      </c>
      <c r="S465" s="175"/>
    </row>
    <row r="466" spans="1:19" x14ac:dyDescent="0.2">
      <c r="A466" s="172">
        <v>440</v>
      </c>
      <c r="B466" s="181">
        <v>343193403392</v>
      </c>
      <c r="C466" s="182">
        <v>0</v>
      </c>
      <c r="D466" s="183" t="s">
        <v>1059</v>
      </c>
      <c r="E466" s="184">
        <v>0.37173400000000001</v>
      </c>
      <c r="F466" s="185">
        <v>308.83416199999999</v>
      </c>
      <c r="G466" s="181">
        <v>7330977341440</v>
      </c>
      <c r="H466" s="182">
        <v>1</v>
      </c>
      <c r="I466" s="183" t="s">
        <v>1088</v>
      </c>
      <c r="J466" s="184">
        <v>0.49580999999999997</v>
      </c>
      <c r="K466" s="185">
        <v>677.59789499999999</v>
      </c>
      <c r="L466" s="181">
        <v>3224310865920</v>
      </c>
      <c r="M466" s="182">
        <v>2</v>
      </c>
      <c r="N466" s="183" t="s">
        <v>352</v>
      </c>
      <c r="O466" s="184">
        <v>1.5E-5</v>
      </c>
      <c r="P466" s="185">
        <v>1.22E-4</v>
      </c>
      <c r="S466" s="175"/>
    </row>
    <row r="467" spans="1:19" x14ac:dyDescent="0.2">
      <c r="A467" s="172">
        <v>441</v>
      </c>
      <c r="B467" s="181">
        <v>18893425328128</v>
      </c>
      <c r="C467" s="182">
        <v>0</v>
      </c>
      <c r="D467" s="183" t="s">
        <v>1062</v>
      </c>
      <c r="E467" s="184">
        <v>0.374334</v>
      </c>
      <c r="F467" s="185">
        <v>311.61571500000002</v>
      </c>
      <c r="G467" s="181">
        <v>26431064866816</v>
      </c>
      <c r="H467" s="182">
        <v>0</v>
      </c>
      <c r="I467" s="183" t="s">
        <v>1089</v>
      </c>
      <c r="J467" s="184">
        <v>0.37384499999999998</v>
      </c>
      <c r="K467" s="185">
        <v>311.790547</v>
      </c>
      <c r="L467" s="181">
        <v>6045894795264</v>
      </c>
      <c r="M467" s="182">
        <v>0</v>
      </c>
      <c r="N467" s="183" t="s">
        <v>1111</v>
      </c>
      <c r="O467" s="184">
        <v>0.37503300000000001</v>
      </c>
      <c r="P467" s="185">
        <v>312.75873899999999</v>
      </c>
      <c r="S467" s="175"/>
    </row>
    <row r="468" spans="1:19" x14ac:dyDescent="0.2">
      <c r="A468" s="172">
        <v>442</v>
      </c>
      <c r="B468" s="181">
        <v>15908624834560</v>
      </c>
      <c r="C468" s="182">
        <v>1</v>
      </c>
      <c r="D468" s="183" t="s">
        <v>1063</v>
      </c>
      <c r="E468" s="184">
        <v>0.492927</v>
      </c>
      <c r="F468" s="185">
        <v>667.02870299999995</v>
      </c>
      <c r="G468" s="181">
        <v>8442724884480</v>
      </c>
      <c r="H468" s="182">
        <v>1</v>
      </c>
      <c r="I468" s="183" t="s">
        <v>1090</v>
      </c>
      <c r="J468" s="184">
        <v>0.49445699999999998</v>
      </c>
      <c r="K468" s="185">
        <v>667.88278700000001</v>
      </c>
      <c r="L468" s="181">
        <v>5704881135616</v>
      </c>
      <c r="M468" s="182">
        <v>0</v>
      </c>
      <c r="N468" s="183" t="s">
        <v>1114</v>
      </c>
      <c r="O468" s="184">
        <v>0.37494100000000002</v>
      </c>
      <c r="P468" s="185">
        <v>313.35472299999998</v>
      </c>
      <c r="S468" s="175"/>
    </row>
    <row r="469" spans="1:19" x14ac:dyDescent="0.2">
      <c r="A469" s="172">
        <v>443</v>
      </c>
      <c r="B469" s="181">
        <v>23151340363776</v>
      </c>
      <c r="C469" s="182">
        <v>0</v>
      </c>
      <c r="D469" s="183" t="s">
        <v>1066</v>
      </c>
      <c r="E469" s="184">
        <v>0.37450699999999998</v>
      </c>
      <c r="F469" s="185">
        <v>312.52746200000001</v>
      </c>
      <c r="G469" s="181">
        <v>19905876926464</v>
      </c>
      <c r="H469" s="182">
        <v>0</v>
      </c>
      <c r="I469" s="183" t="s">
        <v>1097</v>
      </c>
      <c r="J469" s="184">
        <v>0.37355500000000003</v>
      </c>
      <c r="K469" s="185">
        <v>311.401501</v>
      </c>
      <c r="L469" s="181">
        <v>241172758528</v>
      </c>
      <c r="M469" s="182">
        <v>0</v>
      </c>
      <c r="N469" s="183" t="s">
        <v>1115</v>
      </c>
      <c r="O469" s="184">
        <v>0.37458399999999997</v>
      </c>
      <c r="P469" s="185">
        <v>313.14988799999998</v>
      </c>
      <c r="S469" s="175"/>
    </row>
    <row r="470" spans="1:19" x14ac:dyDescent="0.2">
      <c r="A470" s="172">
        <v>444</v>
      </c>
      <c r="B470" s="181">
        <v>30775833051136</v>
      </c>
      <c r="C470" s="182">
        <v>2</v>
      </c>
      <c r="D470" s="183" t="s">
        <v>318</v>
      </c>
      <c r="E470" s="184">
        <v>2.1999999999999999E-5</v>
      </c>
      <c r="F470" s="185">
        <v>1.83E-4</v>
      </c>
      <c r="G470" s="181">
        <v>22840431665152</v>
      </c>
      <c r="H470" s="182">
        <v>1</v>
      </c>
      <c r="I470" s="183" t="s">
        <v>1099</v>
      </c>
      <c r="J470" s="184">
        <v>0.50023399999999996</v>
      </c>
      <c r="K470" s="185">
        <v>676.94784700000002</v>
      </c>
      <c r="L470" s="181">
        <v>1422079205376</v>
      </c>
      <c r="M470" s="182">
        <v>0</v>
      </c>
      <c r="N470" s="183" t="s">
        <v>1117</v>
      </c>
      <c r="O470" s="184">
        <v>0.37007099999999998</v>
      </c>
      <c r="P470" s="185">
        <v>306.91240099999999</v>
      </c>
      <c r="S470" s="175"/>
    </row>
    <row r="471" spans="1:19" x14ac:dyDescent="0.2">
      <c r="A471" s="172">
        <v>445</v>
      </c>
      <c r="B471" s="181">
        <v>20885711675392</v>
      </c>
      <c r="C471" s="182">
        <v>1</v>
      </c>
      <c r="D471" s="183" t="s">
        <v>1073</v>
      </c>
      <c r="E471" s="184">
        <v>0.50607199999999997</v>
      </c>
      <c r="F471" s="185">
        <v>693.83130700000004</v>
      </c>
      <c r="G471" s="181">
        <v>26041343483904</v>
      </c>
      <c r="H471" s="182">
        <v>2</v>
      </c>
      <c r="I471" s="183" t="s">
        <v>299</v>
      </c>
      <c r="J471" s="184">
        <v>2.0000000000000002E-5</v>
      </c>
      <c r="K471" s="185">
        <v>1.6699999999999999E-4</v>
      </c>
      <c r="L471" s="181">
        <v>2385880825856</v>
      </c>
      <c r="M471" s="182">
        <v>2</v>
      </c>
      <c r="N471" s="183" t="s">
        <v>304</v>
      </c>
      <c r="O471" s="184">
        <v>2.0999999999999999E-5</v>
      </c>
      <c r="P471" s="185">
        <v>1.6699999999999999E-4</v>
      </c>
      <c r="S471" s="175"/>
    </row>
    <row r="472" spans="1:19" x14ac:dyDescent="0.2">
      <c r="A472" s="172">
        <v>446</v>
      </c>
      <c r="B472" s="181">
        <v>5512832499712</v>
      </c>
      <c r="C472" s="182">
        <v>2</v>
      </c>
      <c r="D472" s="183" t="s">
        <v>318</v>
      </c>
      <c r="E472" s="184">
        <v>1.5E-5</v>
      </c>
      <c r="F472" s="185">
        <v>1.22E-4</v>
      </c>
      <c r="G472" s="181">
        <v>2208981704704</v>
      </c>
      <c r="H472" s="182">
        <v>0</v>
      </c>
      <c r="I472" s="183" t="s">
        <v>1108</v>
      </c>
      <c r="J472" s="184">
        <v>0.375191</v>
      </c>
      <c r="K472" s="185">
        <v>312.85952099999997</v>
      </c>
      <c r="L472" s="181">
        <v>4441644875776</v>
      </c>
      <c r="M472" s="182">
        <v>2</v>
      </c>
      <c r="N472" s="183" t="s">
        <v>352</v>
      </c>
      <c r="O472" s="184">
        <v>1.5E-5</v>
      </c>
      <c r="P472" s="185">
        <v>1.22E-4</v>
      </c>
      <c r="S472" s="175"/>
    </row>
    <row r="473" spans="1:19" x14ac:dyDescent="0.2">
      <c r="A473" s="172">
        <v>447</v>
      </c>
      <c r="B473" s="181">
        <v>30599518994432</v>
      </c>
      <c r="C473" s="182">
        <v>2</v>
      </c>
      <c r="D473" s="183" t="s">
        <v>358</v>
      </c>
      <c r="E473" s="184">
        <v>1.2999999999999999E-5</v>
      </c>
      <c r="F473" s="185">
        <v>1.06E-4</v>
      </c>
      <c r="G473" s="181">
        <v>16233296003072</v>
      </c>
      <c r="H473" s="182">
        <v>0</v>
      </c>
      <c r="I473" s="183" t="s">
        <v>1109</v>
      </c>
      <c r="J473" s="184">
        <v>0.37499399999999999</v>
      </c>
      <c r="K473" s="185">
        <v>312.64317799999998</v>
      </c>
      <c r="L473" s="181">
        <v>1627079745536</v>
      </c>
      <c r="M473" s="182">
        <v>2</v>
      </c>
      <c r="N473" s="183" t="s">
        <v>318</v>
      </c>
      <c r="O473" s="184">
        <v>1.1E-5</v>
      </c>
      <c r="P473" s="185">
        <v>9.1000000000000003E-5</v>
      </c>
      <c r="S473" s="175"/>
    </row>
    <row r="474" spans="1:19" x14ac:dyDescent="0.2">
      <c r="A474" s="172">
        <v>448</v>
      </c>
      <c r="B474" s="181">
        <v>19832935579648</v>
      </c>
      <c r="C474" s="182">
        <v>0</v>
      </c>
      <c r="D474" s="183" t="s">
        <v>1075</v>
      </c>
      <c r="E474" s="184">
        <v>0.375641</v>
      </c>
      <c r="F474" s="185">
        <v>313.92773199999999</v>
      </c>
      <c r="G474" s="181">
        <v>2734542610432</v>
      </c>
      <c r="H474" s="182">
        <v>1</v>
      </c>
      <c r="I474" s="183" t="s">
        <v>1116</v>
      </c>
      <c r="J474" s="184">
        <v>0.49954399999999999</v>
      </c>
      <c r="K474" s="185">
        <v>683.40951099999995</v>
      </c>
      <c r="L474" s="181">
        <v>1818064617472</v>
      </c>
      <c r="M474" s="182">
        <v>0</v>
      </c>
      <c r="N474" s="183" t="s">
        <v>1124</v>
      </c>
      <c r="O474" s="184">
        <v>0.37086200000000002</v>
      </c>
      <c r="P474" s="185">
        <v>308.30266699999999</v>
      </c>
      <c r="S474" s="175"/>
    </row>
    <row r="475" spans="1:19" x14ac:dyDescent="0.2">
      <c r="A475" s="172">
        <v>449</v>
      </c>
      <c r="B475" s="181">
        <v>18077194010624</v>
      </c>
      <c r="C475" s="182">
        <v>1</v>
      </c>
      <c r="D475" s="183" t="s">
        <v>1077</v>
      </c>
      <c r="E475" s="184">
        <v>0.49435400000000002</v>
      </c>
      <c r="F475" s="185">
        <v>672.43100300000003</v>
      </c>
      <c r="G475" s="181">
        <v>3060100988928</v>
      </c>
      <c r="H475" s="182">
        <v>2</v>
      </c>
      <c r="I475" s="183" t="s">
        <v>299</v>
      </c>
      <c r="J475" s="184">
        <v>1.2999999999999999E-5</v>
      </c>
      <c r="K475" s="185">
        <v>1.06E-4</v>
      </c>
      <c r="L475" s="181">
        <v>6032761380864</v>
      </c>
      <c r="M475" s="182">
        <v>1</v>
      </c>
      <c r="N475" s="183" t="s">
        <v>1126</v>
      </c>
      <c r="O475" s="184">
        <v>0.503278</v>
      </c>
      <c r="P475" s="185">
        <v>682.400576</v>
      </c>
      <c r="S475" s="175"/>
    </row>
    <row r="476" spans="1:19" x14ac:dyDescent="0.2">
      <c r="A476" s="172">
        <v>450</v>
      </c>
      <c r="B476" s="181">
        <v>21875154796544</v>
      </c>
      <c r="C476" s="182">
        <v>1</v>
      </c>
      <c r="D476" s="183" t="s">
        <v>1078</v>
      </c>
      <c r="E476" s="184">
        <v>0.50209300000000001</v>
      </c>
      <c r="F476" s="185">
        <v>687.536699</v>
      </c>
      <c r="G476" s="181">
        <v>5185339580416</v>
      </c>
      <c r="H476" s="182">
        <v>0</v>
      </c>
      <c r="I476" s="183" t="s">
        <v>1121</v>
      </c>
      <c r="J476" s="184">
        <v>0.375722</v>
      </c>
      <c r="K476" s="185">
        <v>313.894676</v>
      </c>
      <c r="L476" s="181">
        <v>4198954508288</v>
      </c>
      <c r="M476" s="182">
        <v>0</v>
      </c>
      <c r="N476" s="183" t="s">
        <v>1129</v>
      </c>
      <c r="O476" s="184">
        <v>0.37526799999999999</v>
      </c>
      <c r="P476" s="185">
        <v>313.34569299999998</v>
      </c>
      <c r="S476" s="175"/>
    </row>
    <row r="477" spans="1:19" x14ac:dyDescent="0.2">
      <c r="A477" s="172">
        <v>451</v>
      </c>
      <c r="B477" s="181">
        <v>5879906631680</v>
      </c>
      <c r="C477" s="182">
        <v>2</v>
      </c>
      <c r="D477" s="183" t="s">
        <v>214</v>
      </c>
      <c r="E477" s="184">
        <v>1.9000000000000001E-5</v>
      </c>
      <c r="F477" s="185">
        <v>1.5200000000000001E-4</v>
      </c>
      <c r="G477" s="181">
        <v>27253998043136</v>
      </c>
      <c r="H477" s="182">
        <v>0</v>
      </c>
      <c r="I477" s="183" t="s">
        <v>1127</v>
      </c>
      <c r="J477" s="184">
        <v>0.37946099999999999</v>
      </c>
      <c r="K477" s="185">
        <v>318.23325399999999</v>
      </c>
      <c r="L477" s="181">
        <v>5472991944704</v>
      </c>
      <c r="M477" s="182">
        <v>2</v>
      </c>
      <c r="N477" s="183" t="s">
        <v>304</v>
      </c>
      <c r="O477" s="184">
        <v>9.0000000000000002E-6</v>
      </c>
      <c r="P477" s="185">
        <v>7.6000000000000004E-5</v>
      </c>
      <c r="S477" s="175"/>
    </row>
    <row r="478" spans="1:19" x14ac:dyDescent="0.2">
      <c r="A478" s="172">
        <v>452</v>
      </c>
      <c r="B478" s="181">
        <v>24644601339904</v>
      </c>
      <c r="C478" s="182">
        <v>2</v>
      </c>
      <c r="D478" s="183" t="s">
        <v>320</v>
      </c>
      <c r="E478" s="184">
        <v>1.7E-5</v>
      </c>
      <c r="F478" s="185">
        <v>1.37E-4</v>
      </c>
      <c r="G478" s="181">
        <v>2769007878144</v>
      </c>
      <c r="H478" s="182">
        <v>0</v>
      </c>
      <c r="I478" s="183" t="s">
        <v>1128</v>
      </c>
      <c r="J478" s="184">
        <v>0.37251299999999998</v>
      </c>
      <c r="K478" s="185">
        <v>310.08774199999999</v>
      </c>
      <c r="L478" s="181">
        <v>2920666177536</v>
      </c>
      <c r="M478" s="182">
        <v>2</v>
      </c>
      <c r="N478" s="183" t="s">
        <v>311</v>
      </c>
      <c r="O478" s="184">
        <v>2.5999999999999998E-5</v>
      </c>
      <c r="P478" s="185">
        <v>2.13E-4</v>
      </c>
      <c r="S478" s="175"/>
    </row>
    <row r="479" spans="1:19" x14ac:dyDescent="0.2">
      <c r="A479" s="172">
        <v>453</v>
      </c>
      <c r="B479" s="181">
        <v>28547976847360</v>
      </c>
      <c r="C479" s="182">
        <v>0</v>
      </c>
      <c r="D479" s="183" t="s">
        <v>1091</v>
      </c>
      <c r="E479" s="184">
        <v>0.379054</v>
      </c>
      <c r="F479" s="185">
        <v>317.62320999999997</v>
      </c>
      <c r="G479" s="181">
        <v>1016562712576</v>
      </c>
      <c r="H479" s="182">
        <v>2</v>
      </c>
      <c r="I479" s="183" t="s">
        <v>320</v>
      </c>
      <c r="J479" s="184">
        <v>9.9999999999999995E-7</v>
      </c>
      <c r="K479" s="185">
        <v>1.5E-5</v>
      </c>
      <c r="L479" s="181">
        <v>1830613975040</v>
      </c>
      <c r="M479" s="182">
        <v>2</v>
      </c>
      <c r="N479" s="183" t="s">
        <v>299</v>
      </c>
      <c r="O479" s="184">
        <v>1.7E-5</v>
      </c>
      <c r="P479" s="185">
        <v>1.37E-4</v>
      </c>
      <c r="S479" s="175"/>
    </row>
    <row r="480" spans="1:19" x14ac:dyDescent="0.2">
      <c r="A480" s="172">
        <v>454</v>
      </c>
      <c r="B480" s="181">
        <v>23272827142144</v>
      </c>
      <c r="C480" s="182">
        <v>1</v>
      </c>
      <c r="D480" s="183" t="s">
        <v>1092</v>
      </c>
      <c r="E480" s="184">
        <v>0.49789800000000001</v>
      </c>
      <c r="F480" s="185">
        <v>682.33861300000001</v>
      </c>
      <c r="G480" s="181">
        <v>27080397848576</v>
      </c>
      <c r="H480" s="182">
        <v>1</v>
      </c>
      <c r="I480" s="183" t="s">
        <v>1130</v>
      </c>
      <c r="J480" s="184">
        <v>0.49610199999999999</v>
      </c>
      <c r="K480" s="185">
        <v>673.45374400000003</v>
      </c>
      <c r="L480" s="181">
        <v>5724793438208</v>
      </c>
      <c r="M480" s="182">
        <v>1</v>
      </c>
      <c r="N480" s="183" t="s">
        <v>1137</v>
      </c>
      <c r="O480" s="184">
        <v>0.50125299999999995</v>
      </c>
      <c r="P480" s="185">
        <v>682.62125300000002</v>
      </c>
      <c r="S480" s="175"/>
    </row>
    <row r="481" spans="1:19" x14ac:dyDescent="0.2">
      <c r="A481" s="172">
        <v>455</v>
      </c>
      <c r="B481" s="181">
        <v>19749077352448</v>
      </c>
      <c r="C481" s="182">
        <v>1</v>
      </c>
      <c r="D481" s="183" t="s">
        <v>1096</v>
      </c>
      <c r="E481" s="184">
        <v>0.50954100000000002</v>
      </c>
      <c r="F481" s="185">
        <v>701.52775299999996</v>
      </c>
      <c r="G481" s="181">
        <v>1839766339584</v>
      </c>
      <c r="H481" s="182">
        <v>1</v>
      </c>
      <c r="I481" s="183" t="s">
        <v>1134</v>
      </c>
      <c r="J481" s="184">
        <v>0.50438499999999997</v>
      </c>
      <c r="K481" s="185">
        <v>694.40153299999997</v>
      </c>
      <c r="L481" s="181">
        <v>4480540729344</v>
      </c>
      <c r="M481" s="182">
        <v>2</v>
      </c>
      <c r="N481" s="183" t="s">
        <v>318</v>
      </c>
      <c r="O481" s="184">
        <v>3.0000000000000001E-6</v>
      </c>
      <c r="P481" s="185">
        <v>3.0000000000000001E-5</v>
      </c>
      <c r="S481" s="175"/>
    </row>
    <row r="482" spans="1:19" x14ac:dyDescent="0.2">
      <c r="A482" s="172">
        <v>456</v>
      </c>
      <c r="B482" s="181">
        <v>4461127614464</v>
      </c>
      <c r="C482" s="182">
        <v>2</v>
      </c>
      <c r="D482" s="183" t="s">
        <v>341</v>
      </c>
      <c r="E482" s="184">
        <v>4.1E-5</v>
      </c>
      <c r="F482" s="185">
        <v>3.3500000000000001E-4</v>
      </c>
      <c r="G482" s="181">
        <v>22334642683904</v>
      </c>
      <c r="H482" s="182">
        <v>1</v>
      </c>
      <c r="I482" s="183" t="s">
        <v>1135</v>
      </c>
      <c r="J482" s="184">
        <v>0.49423</v>
      </c>
      <c r="K482" s="185">
        <v>669.03026299999999</v>
      </c>
      <c r="L482" s="181">
        <v>2453089050624</v>
      </c>
      <c r="M482" s="182">
        <v>2</v>
      </c>
      <c r="N482" s="183" t="s">
        <v>299</v>
      </c>
      <c r="O482" s="184">
        <v>2.0000000000000002E-5</v>
      </c>
      <c r="P482" s="185">
        <v>1.6699999999999999E-4</v>
      </c>
      <c r="S482" s="175"/>
    </row>
    <row r="483" spans="1:19" x14ac:dyDescent="0.2">
      <c r="A483" s="172">
        <v>457</v>
      </c>
      <c r="B483" s="181">
        <v>20984813387776</v>
      </c>
      <c r="C483" s="182">
        <v>0</v>
      </c>
      <c r="D483" s="183" t="s">
        <v>1101</v>
      </c>
      <c r="E483" s="184">
        <v>0.37521900000000002</v>
      </c>
      <c r="F483" s="185">
        <v>312.92866800000002</v>
      </c>
      <c r="G483" s="181">
        <v>19408777494528</v>
      </c>
      <c r="H483" s="182">
        <v>0</v>
      </c>
      <c r="I483" s="183" t="s">
        <v>1136</v>
      </c>
      <c r="J483" s="184">
        <v>0.37818800000000002</v>
      </c>
      <c r="K483" s="185">
        <v>317.13977799999998</v>
      </c>
      <c r="L483" s="181">
        <v>605125058560</v>
      </c>
      <c r="M483" s="182">
        <v>0</v>
      </c>
      <c r="N483" s="183" t="s">
        <v>1140</v>
      </c>
      <c r="O483" s="184">
        <v>0.37619799999999998</v>
      </c>
      <c r="P483" s="185">
        <v>314.091476</v>
      </c>
      <c r="S483" s="175"/>
    </row>
    <row r="484" spans="1:19" x14ac:dyDescent="0.2">
      <c r="A484" s="172">
        <v>458</v>
      </c>
      <c r="B484" s="181">
        <v>27648155402240</v>
      </c>
      <c r="C484" s="182">
        <v>0</v>
      </c>
      <c r="D484" s="183" t="s">
        <v>1103</v>
      </c>
      <c r="E484" s="184">
        <v>0.37324000000000002</v>
      </c>
      <c r="F484" s="185">
        <v>311.201168</v>
      </c>
      <c r="G484" s="181">
        <v>2799480791040</v>
      </c>
      <c r="H484" s="182">
        <v>2</v>
      </c>
      <c r="I484" s="183" t="s">
        <v>318</v>
      </c>
      <c r="J484" s="184">
        <v>3.0000000000000001E-6</v>
      </c>
      <c r="K484" s="185">
        <v>3.0000000000000001E-5</v>
      </c>
      <c r="L484" s="181">
        <v>1393605869568</v>
      </c>
      <c r="M484" s="182">
        <v>2</v>
      </c>
      <c r="N484" s="183" t="s">
        <v>318</v>
      </c>
      <c r="O484" s="184">
        <v>1.9000000000000001E-5</v>
      </c>
      <c r="P484" s="185">
        <v>1.5200000000000001E-4</v>
      </c>
      <c r="S484" s="175"/>
    </row>
    <row r="485" spans="1:19" x14ac:dyDescent="0.2">
      <c r="A485" s="172">
        <v>459</v>
      </c>
      <c r="B485" s="181">
        <v>21521989582848</v>
      </c>
      <c r="C485" s="182">
        <v>0</v>
      </c>
      <c r="D485" s="183" t="s">
        <v>1104</v>
      </c>
      <c r="E485" s="184">
        <v>0.37358799999999998</v>
      </c>
      <c r="F485" s="185">
        <v>311.483048</v>
      </c>
      <c r="G485" s="181">
        <v>24740423458816</v>
      </c>
      <c r="H485" s="182">
        <v>0</v>
      </c>
      <c r="I485" s="183" t="s">
        <v>1141</v>
      </c>
      <c r="J485" s="184">
        <v>0.37661600000000001</v>
      </c>
      <c r="K485" s="185">
        <v>315.35362300000003</v>
      </c>
      <c r="L485" s="181">
        <v>2708485038080</v>
      </c>
      <c r="M485" s="182">
        <v>2</v>
      </c>
      <c r="N485" s="183" t="s">
        <v>311</v>
      </c>
      <c r="O485" s="184">
        <v>1.1E-5</v>
      </c>
      <c r="P485" s="185">
        <v>9.1000000000000003E-5</v>
      </c>
      <c r="S485" s="175"/>
    </row>
    <row r="486" spans="1:19" x14ac:dyDescent="0.2">
      <c r="A486" s="172">
        <v>460</v>
      </c>
      <c r="B486" s="181">
        <v>4310554689536</v>
      </c>
      <c r="C486" s="182">
        <v>2</v>
      </c>
      <c r="D486" s="183" t="s">
        <v>352</v>
      </c>
      <c r="E486" s="184">
        <v>6.9999999999999999E-6</v>
      </c>
      <c r="F486" s="185">
        <v>6.0999999999999999E-5</v>
      </c>
      <c r="G486" s="181">
        <v>14290026012672</v>
      </c>
      <c r="H486" s="182">
        <v>2</v>
      </c>
      <c r="I486" s="183" t="s">
        <v>358</v>
      </c>
      <c r="J486" s="184">
        <v>2.0999999999999999E-5</v>
      </c>
      <c r="K486" s="185">
        <v>1.6699999999999999E-4</v>
      </c>
      <c r="L486" s="181">
        <v>5629339033600</v>
      </c>
      <c r="M486" s="182">
        <v>2</v>
      </c>
      <c r="N486" s="183" t="s">
        <v>214</v>
      </c>
      <c r="O486" s="184">
        <v>2.3E-5</v>
      </c>
      <c r="P486" s="185">
        <v>1.83E-4</v>
      </c>
      <c r="S486" s="175"/>
    </row>
    <row r="487" spans="1:19" x14ac:dyDescent="0.2">
      <c r="A487" s="172">
        <v>461</v>
      </c>
      <c r="B487" s="181">
        <v>9368449228800</v>
      </c>
      <c r="C487" s="182">
        <v>1</v>
      </c>
      <c r="D487" s="183" t="s">
        <v>1105</v>
      </c>
      <c r="E487" s="184">
        <v>0.48767300000000002</v>
      </c>
      <c r="F487" s="185">
        <v>661.27239299999997</v>
      </c>
      <c r="G487" s="181">
        <v>13735739506688</v>
      </c>
      <c r="H487" s="182">
        <v>1</v>
      </c>
      <c r="I487" s="183" t="s">
        <v>1152</v>
      </c>
      <c r="J487" s="184">
        <v>0.50326800000000005</v>
      </c>
      <c r="K487" s="185">
        <v>684.38918200000001</v>
      </c>
      <c r="L487" s="181">
        <v>4396052996096</v>
      </c>
      <c r="M487" s="182">
        <v>0</v>
      </c>
      <c r="N487" s="183" t="s">
        <v>1145</v>
      </c>
      <c r="O487" s="184">
        <v>0.377021</v>
      </c>
      <c r="P487" s="185">
        <v>315.50312100000002</v>
      </c>
      <c r="S487" s="175"/>
    </row>
    <row r="488" spans="1:19" x14ac:dyDescent="0.2">
      <c r="A488" s="172">
        <v>462</v>
      </c>
      <c r="B488" s="181">
        <v>12153847922688</v>
      </c>
      <c r="C488" s="182">
        <v>2</v>
      </c>
      <c r="D488" s="183" t="s">
        <v>341</v>
      </c>
      <c r="E488" s="184">
        <v>6.9999999999999999E-6</v>
      </c>
      <c r="F488" s="185">
        <v>6.0999999999999999E-5</v>
      </c>
      <c r="G488" s="181">
        <v>24877993877504</v>
      </c>
      <c r="H488" s="182">
        <v>0</v>
      </c>
      <c r="I488" s="183" t="s">
        <v>1153</v>
      </c>
      <c r="J488" s="184">
        <v>0.37414700000000001</v>
      </c>
      <c r="K488" s="185">
        <v>312.72404799999998</v>
      </c>
      <c r="L488" s="181">
        <v>2100810440704</v>
      </c>
      <c r="M488" s="182">
        <v>0</v>
      </c>
      <c r="N488" s="183" t="s">
        <v>1146</v>
      </c>
      <c r="O488" s="184">
        <v>0.37768400000000002</v>
      </c>
      <c r="P488" s="185">
        <v>316.46317399999998</v>
      </c>
      <c r="S488" s="175"/>
    </row>
    <row r="489" spans="1:19" x14ac:dyDescent="0.2">
      <c r="A489" s="172">
        <v>463</v>
      </c>
      <c r="B489" s="181">
        <v>2807900397568</v>
      </c>
      <c r="C489" s="182">
        <v>0</v>
      </c>
      <c r="D489" s="183" t="s">
        <v>1106</v>
      </c>
      <c r="E489" s="184">
        <v>0.37264199999999997</v>
      </c>
      <c r="F489" s="185">
        <v>310.11960399999998</v>
      </c>
      <c r="G489" s="181">
        <v>25692576440320</v>
      </c>
      <c r="H489" s="182">
        <v>2</v>
      </c>
      <c r="I489" s="183" t="s">
        <v>336</v>
      </c>
      <c r="J489" s="184">
        <v>6.9999999999999999E-6</v>
      </c>
      <c r="K489" s="185">
        <v>6.0999999999999999E-5</v>
      </c>
      <c r="L489" s="181">
        <v>3813507899392</v>
      </c>
      <c r="M489" s="182">
        <v>1</v>
      </c>
      <c r="N489" s="183" t="s">
        <v>1147</v>
      </c>
      <c r="O489" s="184">
        <v>0.504498</v>
      </c>
      <c r="P489" s="185">
        <v>700.63298499999996</v>
      </c>
      <c r="S489" s="175"/>
    </row>
    <row r="490" spans="1:19" x14ac:dyDescent="0.2">
      <c r="A490" s="172">
        <v>464</v>
      </c>
      <c r="B490" s="181">
        <v>15712809779200</v>
      </c>
      <c r="C490" s="182">
        <v>2</v>
      </c>
      <c r="D490" s="183" t="s">
        <v>297</v>
      </c>
      <c r="E490" s="184">
        <v>2.8E-5</v>
      </c>
      <c r="F490" s="185">
        <v>2.2800000000000001E-4</v>
      </c>
      <c r="G490" s="181">
        <v>11517752532992</v>
      </c>
      <c r="H490" s="182">
        <v>0</v>
      </c>
      <c r="I490" s="183" t="s">
        <v>1157</v>
      </c>
      <c r="J490" s="184">
        <v>0.37573600000000001</v>
      </c>
      <c r="K490" s="185">
        <v>313.834631</v>
      </c>
      <c r="L490" s="181">
        <v>666513301504</v>
      </c>
      <c r="M490" s="182">
        <v>0</v>
      </c>
      <c r="N490" s="183" t="s">
        <v>1150</v>
      </c>
      <c r="O490" s="184">
        <v>0.370477</v>
      </c>
      <c r="P490" s="185">
        <v>307.79324200000002</v>
      </c>
      <c r="S490" s="175"/>
    </row>
    <row r="491" spans="1:19" x14ac:dyDescent="0.2">
      <c r="A491" s="172">
        <v>465</v>
      </c>
      <c r="B491" s="181">
        <v>7744609452032</v>
      </c>
      <c r="C491" s="182">
        <v>2</v>
      </c>
      <c r="D491" s="183" t="s">
        <v>320</v>
      </c>
      <c r="E491" s="184">
        <v>1.7E-5</v>
      </c>
      <c r="F491" s="185">
        <v>1.37E-4</v>
      </c>
      <c r="G491" s="181">
        <v>2401361027072</v>
      </c>
      <c r="H491" s="182">
        <v>0</v>
      </c>
      <c r="I491" s="183" t="s">
        <v>1160</v>
      </c>
      <c r="J491" s="184">
        <v>0.37409799999999999</v>
      </c>
      <c r="K491" s="185">
        <v>311.96680600000002</v>
      </c>
      <c r="L491" s="181">
        <v>1448019353600</v>
      </c>
      <c r="M491" s="182">
        <v>1</v>
      </c>
      <c r="N491" s="183" t="s">
        <v>1151</v>
      </c>
      <c r="O491" s="184">
        <v>0.50481500000000001</v>
      </c>
      <c r="P491" s="185">
        <v>694.43671800000004</v>
      </c>
      <c r="S491" s="175"/>
    </row>
    <row r="492" spans="1:19" x14ac:dyDescent="0.2">
      <c r="A492" s="172">
        <v>466</v>
      </c>
      <c r="B492" s="181">
        <v>26887422148608</v>
      </c>
      <c r="C492" s="182">
        <v>0</v>
      </c>
      <c r="D492" s="183" t="s">
        <v>1112</v>
      </c>
      <c r="E492" s="184">
        <v>0.37197400000000003</v>
      </c>
      <c r="F492" s="185">
        <v>309.17574100000002</v>
      </c>
      <c r="G492" s="181">
        <v>11004700991488</v>
      </c>
      <c r="H492" s="182">
        <v>2</v>
      </c>
      <c r="I492" s="183" t="s">
        <v>352</v>
      </c>
      <c r="J492" s="184">
        <v>1.1E-5</v>
      </c>
      <c r="K492" s="185">
        <v>9.1000000000000003E-5</v>
      </c>
      <c r="L492" s="181">
        <v>3896779309056</v>
      </c>
      <c r="M492" s="182">
        <v>1</v>
      </c>
      <c r="N492" s="183" t="s">
        <v>1154</v>
      </c>
      <c r="O492" s="184">
        <v>0.49521999999999999</v>
      </c>
      <c r="P492" s="185">
        <v>668.27538900000002</v>
      </c>
      <c r="S492" s="175"/>
    </row>
    <row r="493" spans="1:19" x14ac:dyDescent="0.2">
      <c r="A493" s="172">
        <v>467</v>
      </c>
      <c r="B493" s="181">
        <v>26984158748672</v>
      </c>
      <c r="C493" s="182">
        <v>0</v>
      </c>
      <c r="D493" s="183" t="s">
        <v>1113</v>
      </c>
      <c r="E493" s="184">
        <v>0.37301899999999999</v>
      </c>
      <c r="F493" s="185">
        <v>310.43141300000002</v>
      </c>
      <c r="G493" s="181">
        <v>2924321005568</v>
      </c>
      <c r="H493" s="182">
        <v>2</v>
      </c>
      <c r="I493" s="183" t="s">
        <v>320</v>
      </c>
      <c r="J493" s="184">
        <v>2.8E-5</v>
      </c>
      <c r="K493" s="185">
        <v>2.2800000000000001E-4</v>
      </c>
      <c r="L493" s="181">
        <v>4485532639232</v>
      </c>
      <c r="M493" s="182">
        <v>0</v>
      </c>
      <c r="N493" s="183" t="s">
        <v>1158</v>
      </c>
      <c r="O493" s="184">
        <v>0.377054</v>
      </c>
      <c r="P493" s="185">
        <v>315.86479600000001</v>
      </c>
      <c r="S493" s="175"/>
    </row>
    <row r="494" spans="1:19" x14ac:dyDescent="0.2">
      <c r="A494" s="172">
        <v>468</v>
      </c>
      <c r="B494" s="181">
        <v>16830191837184</v>
      </c>
      <c r="C494" s="182">
        <v>2</v>
      </c>
      <c r="D494" s="183" t="s">
        <v>318</v>
      </c>
      <c r="E494" s="184">
        <v>1.9000000000000001E-5</v>
      </c>
      <c r="F494" s="185">
        <v>1.5200000000000001E-4</v>
      </c>
      <c r="G494" s="181">
        <v>24077868212224</v>
      </c>
      <c r="H494" s="182">
        <v>2</v>
      </c>
      <c r="I494" s="183" t="s">
        <v>320</v>
      </c>
      <c r="J494" s="184">
        <v>1.7E-5</v>
      </c>
      <c r="K494" s="185">
        <v>1.37E-4</v>
      </c>
      <c r="L494" s="181">
        <v>6830230790144</v>
      </c>
      <c r="M494" s="182">
        <v>1</v>
      </c>
      <c r="N494" s="183" t="s">
        <v>1159</v>
      </c>
      <c r="O494" s="184">
        <v>0.50367700000000004</v>
      </c>
      <c r="P494" s="185">
        <v>693.16858500000001</v>
      </c>
      <c r="S494" s="175"/>
    </row>
    <row r="495" spans="1:19" x14ac:dyDescent="0.2">
      <c r="A495" s="172">
        <v>469</v>
      </c>
      <c r="B495" s="181">
        <v>527926730752</v>
      </c>
      <c r="C495" s="182">
        <v>0</v>
      </c>
      <c r="D495" s="183" t="s">
        <v>1118</v>
      </c>
      <c r="E495" s="184">
        <v>0.37915300000000002</v>
      </c>
      <c r="F495" s="185">
        <v>317.88334500000002</v>
      </c>
      <c r="G495" s="181">
        <v>19190020087808</v>
      </c>
      <c r="H495" s="182">
        <v>0</v>
      </c>
      <c r="I495" s="183" t="s">
        <v>1165</v>
      </c>
      <c r="J495" s="184">
        <v>0.37191299999999999</v>
      </c>
      <c r="K495" s="185">
        <v>309.76677899999999</v>
      </c>
      <c r="L495" s="181">
        <v>3680410394624</v>
      </c>
      <c r="M495" s="182">
        <v>0</v>
      </c>
      <c r="N495" s="183" t="s">
        <v>1161</v>
      </c>
      <c r="O495" s="184">
        <v>0.37620700000000001</v>
      </c>
      <c r="P495" s="185">
        <v>314.77173900000003</v>
      </c>
      <c r="S495" s="175"/>
    </row>
    <row r="496" spans="1:19" x14ac:dyDescent="0.2">
      <c r="A496" s="172">
        <v>470</v>
      </c>
      <c r="B496" s="181">
        <v>3915924692992</v>
      </c>
      <c r="C496" s="182">
        <v>1</v>
      </c>
      <c r="D496" s="183" t="s">
        <v>1119</v>
      </c>
      <c r="E496" s="184">
        <v>0.50774600000000003</v>
      </c>
      <c r="F496" s="185">
        <v>702.39620300000001</v>
      </c>
      <c r="G496" s="181">
        <v>29697093132288</v>
      </c>
      <c r="H496" s="182">
        <v>2</v>
      </c>
      <c r="I496" s="183" t="s">
        <v>299</v>
      </c>
      <c r="J496" s="184">
        <v>1.7E-5</v>
      </c>
      <c r="K496" s="185">
        <v>1.37E-4</v>
      </c>
      <c r="L496" s="181">
        <v>1255688675328</v>
      </c>
      <c r="M496" s="182">
        <v>0</v>
      </c>
      <c r="N496" s="183" t="s">
        <v>1162</v>
      </c>
      <c r="O496" s="184">
        <v>0.37260500000000002</v>
      </c>
      <c r="P496" s="185">
        <v>310.56094200000001</v>
      </c>
      <c r="S496" s="175"/>
    </row>
    <row r="497" spans="1:19" x14ac:dyDescent="0.2">
      <c r="A497" s="172">
        <v>471</v>
      </c>
      <c r="B497" s="181">
        <v>23701731500032</v>
      </c>
      <c r="C497" s="182">
        <v>2</v>
      </c>
      <c r="D497" s="183" t="s">
        <v>341</v>
      </c>
      <c r="E497" s="184">
        <v>0</v>
      </c>
      <c r="F497" s="185">
        <v>0</v>
      </c>
      <c r="G497" s="181">
        <v>19679881682944</v>
      </c>
      <c r="H497" s="182">
        <v>2</v>
      </c>
      <c r="I497" s="183" t="s">
        <v>320</v>
      </c>
      <c r="J497" s="184">
        <v>2.0999999999999999E-5</v>
      </c>
      <c r="K497" s="185">
        <v>1.6699999999999999E-4</v>
      </c>
      <c r="L497" s="181">
        <v>5321147801600</v>
      </c>
      <c r="M497" s="182">
        <v>2</v>
      </c>
      <c r="N497" s="183" t="s">
        <v>304</v>
      </c>
      <c r="O497" s="184">
        <v>1.2999999999999999E-5</v>
      </c>
      <c r="P497" s="185">
        <v>1.06E-4</v>
      </c>
      <c r="S497" s="175"/>
    </row>
    <row r="498" spans="1:19" x14ac:dyDescent="0.2">
      <c r="A498" s="172">
        <v>472</v>
      </c>
      <c r="B498" s="181">
        <v>11803662868480</v>
      </c>
      <c r="C498" s="182">
        <v>0</v>
      </c>
      <c r="D498" s="183" t="s">
        <v>1120</v>
      </c>
      <c r="E498" s="184">
        <v>0.37257600000000002</v>
      </c>
      <c r="F498" s="185">
        <v>309.86404599999997</v>
      </c>
      <c r="G498" s="181">
        <v>29122262753280</v>
      </c>
      <c r="H498" s="182">
        <v>2</v>
      </c>
      <c r="I498" s="183" t="s">
        <v>311</v>
      </c>
      <c r="J498" s="184">
        <v>6.9999999999999999E-6</v>
      </c>
      <c r="K498" s="185">
        <v>6.0999999999999999E-5</v>
      </c>
      <c r="L498" s="181">
        <v>2575482658816</v>
      </c>
      <c r="M498" s="182">
        <v>2</v>
      </c>
      <c r="N498" s="183" t="s">
        <v>318</v>
      </c>
      <c r="O498" s="184">
        <v>3.0000000000000001E-6</v>
      </c>
      <c r="P498" s="185">
        <v>3.0000000000000001E-5</v>
      </c>
      <c r="S498" s="175"/>
    </row>
    <row r="499" spans="1:19" x14ac:dyDescent="0.2">
      <c r="A499" s="172">
        <v>473</v>
      </c>
      <c r="B499" s="181">
        <v>13989645910016</v>
      </c>
      <c r="C499" s="182">
        <v>2</v>
      </c>
      <c r="D499" s="183" t="s">
        <v>214</v>
      </c>
      <c r="E499" s="184">
        <v>1.5E-5</v>
      </c>
      <c r="F499" s="185">
        <v>1.22E-4</v>
      </c>
      <c r="G499" s="181">
        <v>22322305744896</v>
      </c>
      <c r="H499" s="182">
        <v>2</v>
      </c>
      <c r="I499" s="183" t="s">
        <v>341</v>
      </c>
      <c r="J499" s="184">
        <v>1.5E-5</v>
      </c>
      <c r="K499" s="185">
        <v>1.22E-4</v>
      </c>
      <c r="L499" s="181">
        <v>4104147615744</v>
      </c>
      <c r="M499" s="182">
        <v>2</v>
      </c>
      <c r="N499" s="183" t="s">
        <v>352</v>
      </c>
      <c r="O499" s="184">
        <v>6.9999999999999999E-6</v>
      </c>
      <c r="P499" s="185">
        <v>6.0999999999999999E-5</v>
      </c>
      <c r="S499" s="175"/>
    </row>
    <row r="500" spans="1:19" x14ac:dyDescent="0.2">
      <c r="A500" s="172">
        <v>474</v>
      </c>
      <c r="B500" s="181">
        <v>15774207164416</v>
      </c>
      <c r="C500" s="182">
        <v>0</v>
      </c>
      <c r="D500" s="183" t="s">
        <v>1122</v>
      </c>
      <c r="E500" s="184">
        <v>0.374639</v>
      </c>
      <c r="F500" s="185">
        <v>312.42069400000003</v>
      </c>
      <c r="G500" s="181">
        <v>17473939808256</v>
      </c>
      <c r="H500" s="182">
        <v>0</v>
      </c>
      <c r="I500" s="183" t="s">
        <v>1169</v>
      </c>
      <c r="J500" s="184">
        <v>0.37859100000000001</v>
      </c>
      <c r="K500" s="185">
        <v>317.07076599999999</v>
      </c>
      <c r="L500" s="181">
        <v>5952966901760</v>
      </c>
      <c r="M500" s="182">
        <v>0</v>
      </c>
      <c r="N500" s="183" t="s">
        <v>1174</v>
      </c>
      <c r="O500" s="184">
        <v>0.37464700000000001</v>
      </c>
      <c r="P500" s="185">
        <v>313.095011</v>
      </c>
      <c r="S500" s="175"/>
    </row>
    <row r="501" spans="1:19" x14ac:dyDescent="0.2">
      <c r="A501" s="172">
        <v>475</v>
      </c>
      <c r="B501" s="181">
        <v>9085506813952</v>
      </c>
      <c r="C501" s="182">
        <v>0</v>
      </c>
      <c r="D501" s="183" t="s">
        <v>1123</v>
      </c>
      <c r="E501" s="184">
        <v>0.37682900000000003</v>
      </c>
      <c r="F501" s="185">
        <v>315.14642099999998</v>
      </c>
      <c r="G501" s="181">
        <v>2755520782336</v>
      </c>
      <c r="H501" s="182">
        <v>1</v>
      </c>
      <c r="I501" s="183" t="s">
        <v>1170</v>
      </c>
      <c r="J501" s="184">
        <v>0.49823299999999998</v>
      </c>
      <c r="K501" s="185">
        <v>672.68370200000004</v>
      </c>
      <c r="L501" s="181">
        <v>888087552000</v>
      </c>
      <c r="M501" s="182">
        <v>0</v>
      </c>
      <c r="N501" s="183" t="s">
        <v>1177</v>
      </c>
      <c r="O501" s="184">
        <v>0.37361299999999997</v>
      </c>
      <c r="P501" s="185">
        <v>311.84959500000002</v>
      </c>
      <c r="S501" s="175"/>
    </row>
    <row r="502" spans="1:19" x14ac:dyDescent="0.2">
      <c r="A502" s="172">
        <v>476</v>
      </c>
      <c r="B502" s="181">
        <v>30316837920768</v>
      </c>
      <c r="C502" s="182">
        <v>0</v>
      </c>
      <c r="D502" s="183" t="s">
        <v>1125</v>
      </c>
      <c r="E502" s="184">
        <v>0.37258200000000002</v>
      </c>
      <c r="F502" s="185">
        <v>310.76714399999997</v>
      </c>
      <c r="G502" s="181">
        <v>2223079784448</v>
      </c>
      <c r="H502" s="182">
        <v>0</v>
      </c>
      <c r="I502" s="183" t="s">
        <v>1171</v>
      </c>
      <c r="J502" s="184">
        <v>0.37528699999999998</v>
      </c>
      <c r="K502" s="185">
        <v>313.07417199999998</v>
      </c>
      <c r="L502" s="181">
        <v>5281113948160</v>
      </c>
      <c r="M502" s="182">
        <v>0</v>
      </c>
      <c r="N502" s="183" t="s">
        <v>1179</v>
      </c>
      <c r="O502" s="184">
        <v>0.37458599999999997</v>
      </c>
      <c r="P502" s="185">
        <v>313.48355900000001</v>
      </c>
      <c r="S502" s="175"/>
    </row>
    <row r="503" spans="1:19" x14ac:dyDescent="0.2">
      <c r="A503" s="172">
        <v>477</v>
      </c>
      <c r="B503" s="181">
        <v>22324482359296</v>
      </c>
      <c r="C503" s="182">
        <v>2</v>
      </c>
      <c r="D503" s="183" t="s">
        <v>321</v>
      </c>
      <c r="E503" s="184">
        <v>1.7E-5</v>
      </c>
      <c r="F503" s="185">
        <v>1.37E-4</v>
      </c>
      <c r="G503" s="181">
        <v>19848299659264</v>
      </c>
      <c r="H503" s="182">
        <v>1</v>
      </c>
      <c r="I503" s="183" t="s">
        <v>1172</v>
      </c>
      <c r="J503" s="184">
        <v>0.49548599999999998</v>
      </c>
      <c r="K503" s="185">
        <v>670.87319300000001</v>
      </c>
      <c r="L503" s="181">
        <v>6094030684160</v>
      </c>
      <c r="M503" s="182">
        <v>2</v>
      </c>
      <c r="N503" s="183" t="s">
        <v>325</v>
      </c>
      <c r="O503" s="184">
        <v>2.0999999999999999E-5</v>
      </c>
      <c r="P503" s="185">
        <v>1.6699999999999999E-4</v>
      </c>
      <c r="S503" s="175"/>
    </row>
    <row r="504" spans="1:19" x14ac:dyDescent="0.2">
      <c r="A504" s="172">
        <v>478</v>
      </c>
      <c r="B504" s="181">
        <v>29620839489536</v>
      </c>
      <c r="C504" s="182">
        <v>0</v>
      </c>
      <c r="D504" s="183" t="s">
        <v>1131</v>
      </c>
      <c r="E504" s="184">
        <v>0.37350100000000003</v>
      </c>
      <c r="F504" s="185">
        <v>311.34923099999997</v>
      </c>
      <c r="G504" s="181">
        <v>6656499736576</v>
      </c>
      <c r="H504" s="182">
        <v>2</v>
      </c>
      <c r="I504" s="183" t="s">
        <v>364</v>
      </c>
      <c r="J504" s="184">
        <v>2.0999999999999999E-5</v>
      </c>
      <c r="K504" s="185">
        <v>1.6699999999999999E-4</v>
      </c>
      <c r="L504" s="181">
        <v>305191510016</v>
      </c>
      <c r="M504" s="182">
        <v>2</v>
      </c>
      <c r="N504" s="183" t="s">
        <v>214</v>
      </c>
      <c r="O504" s="184">
        <v>3.4E-5</v>
      </c>
      <c r="P504" s="185">
        <v>2.7399999999999999E-4</v>
      </c>
      <c r="S504" s="175"/>
    </row>
    <row r="505" spans="1:19" x14ac:dyDescent="0.2">
      <c r="A505" s="172">
        <v>479</v>
      </c>
      <c r="B505" s="181">
        <v>11582351925248</v>
      </c>
      <c r="C505" s="182">
        <v>0</v>
      </c>
      <c r="D505" s="183" t="s">
        <v>1132</v>
      </c>
      <c r="E505" s="184">
        <v>0.371473</v>
      </c>
      <c r="F505" s="185">
        <v>308.95126099999999</v>
      </c>
      <c r="G505" s="181">
        <v>18516052951040</v>
      </c>
      <c r="H505" s="182">
        <v>1</v>
      </c>
      <c r="I505" s="183" t="s">
        <v>1173</v>
      </c>
      <c r="J505" s="184">
        <v>0.50564299999999995</v>
      </c>
      <c r="K505" s="185">
        <v>690.88484900000003</v>
      </c>
      <c r="L505" s="181">
        <v>4713259532288</v>
      </c>
      <c r="M505" s="182">
        <v>1</v>
      </c>
      <c r="N505" s="183" t="s">
        <v>1180</v>
      </c>
      <c r="O505" s="184">
        <v>0.498469</v>
      </c>
      <c r="P505" s="185">
        <v>678.09625800000003</v>
      </c>
      <c r="S505" s="175"/>
    </row>
    <row r="506" spans="1:19" x14ac:dyDescent="0.2">
      <c r="A506" s="172">
        <v>480</v>
      </c>
      <c r="B506" s="181">
        <v>7321429016576</v>
      </c>
      <c r="C506" s="182">
        <v>0</v>
      </c>
      <c r="D506" s="183" t="s">
        <v>1133</v>
      </c>
      <c r="E506" s="184">
        <v>0.37322899999999998</v>
      </c>
      <c r="F506" s="185">
        <v>311.437771</v>
      </c>
      <c r="G506" s="181">
        <v>9440328572928</v>
      </c>
      <c r="H506" s="182">
        <v>2</v>
      </c>
      <c r="I506" s="183" t="s">
        <v>358</v>
      </c>
      <c r="J506" s="184">
        <v>9.0000000000000002E-6</v>
      </c>
      <c r="K506" s="185">
        <v>7.6000000000000004E-5</v>
      </c>
      <c r="L506" s="181">
        <v>5189655543808</v>
      </c>
      <c r="M506" s="182">
        <v>0</v>
      </c>
      <c r="N506" s="183" t="s">
        <v>1183</v>
      </c>
      <c r="O506" s="184">
        <v>0.37655100000000002</v>
      </c>
      <c r="P506" s="185">
        <v>315.532287</v>
      </c>
      <c r="S506" s="175"/>
    </row>
    <row r="507" spans="1:19" x14ac:dyDescent="0.2">
      <c r="A507" s="172">
        <v>481</v>
      </c>
      <c r="B507" s="181">
        <v>16443168038912</v>
      </c>
      <c r="C507" s="182">
        <v>2</v>
      </c>
      <c r="D507" s="183" t="s">
        <v>300</v>
      </c>
      <c r="E507" s="184">
        <v>1.9000000000000001E-5</v>
      </c>
      <c r="F507" s="185">
        <v>1.5200000000000001E-4</v>
      </c>
      <c r="G507" s="181">
        <v>5054917648384</v>
      </c>
      <c r="H507" s="182">
        <v>0</v>
      </c>
      <c r="I507" s="183" t="s">
        <v>1178</v>
      </c>
      <c r="J507" s="184">
        <v>0.37424000000000002</v>
      </c>
      <c r="K507" s="185">
        <v>312.07648999999998</v>
      </c>
      <c r="L507" s="181">
        <v>5639500193792</v>
      </c>
      <c r="M507" s="182">
        <v>1</v>
      </c>
      <c r="N507" s="183" t="s">
        <v>1186</v>
      </c>
      <c r="O507" s="184">
        <v>0.50290500000000005</v>
      </c>
      <c r="P507" s="185">
        <v>688.23140699999999</v>
      </c>
      <c r="S507" s="175"/>
    </row>
    <row r="508" spans="1:19" x14ac:dyDescent="0.2">
      <c r="A508" s="172">
        <v>482</v>
      </c>
      <c r="B508" s="181">
        <v>20146787557376</v>
      </c>
      <c r="C508" s="182">
        <v>1</v>
      </c>
      <c r="D508" s="183" t="s">
        <v>1138</v>
      </c>
      <c r="E508" s="184">
        <v>0.512347</v>
      </c>
      <c r="F508" s="185">
        <v>708.92501000000004</v>
      </c>
      <c r="G508" s="181">
        <v>24673313644544</v>
      </c>
      <c r="H508" s="182">
        <v>2</v>
      </c>
      <c r="I508" s="183" t="s">
        <v>300</v>
      </c>
      <c r="J508" s="184">
        <v>3.0000000000000001E-5</v>
      </c>
      <c r="K508" s="185">
        <v>2.4399999999999999E-4</v>
      </c>
      <c r="L508" s="181">
        <v>2819918651392</v>
      </c>
      <c r="M508" s="182">
        <v>0</v>
      </c>
      <c r="N508" s="183" t="s">
        <v>1187</v>
      </c>
      <c r="O508" s="184">
        <v>0.37172100000000002</v>
      </c>
      <c r="P508" s="185">
        <v>308.81740300000001</v>
      </c>
      <c r="S508" s="175"/>
    </row>
    <row r="509" spans="1:19" x14ac:dyDescent="0.2">
      <c r="A509" s="172">
        <v>483</v>
      </c>
      <c r="B509" s="181">
        <v>10644969840640</v>
      </c>
      <c r="C509" s="182">
        <v>2</v>
      </c>
      <c r="D509" s="183" t="s">
        <v>325</v>
      </c>
      <c r="E509" s="184">
        <v>1.2999999999999999E-5</v>
      </c>
      <c r="F509" s="185">
        <v>1.06E-4</v>
      </c>
      <c r="G509" s="181">
        <v>8917487943680</v>
      </c>
      <c r="H509" s="182">
        <v>0</v>
      </c>
      <c r="I509" s="183" t="s">
        <v>1185</v>
      </c>
      <c r="J509" s="184">
        <v>0.374249</v>
      </c>
      <c r="K509" s="185">
        <v>312.26220499999999</v>
      </c>
      <c r="L509" s="181">
        <v>5272203665408</v>
      </c>
      <c r="M509" s="182">
        <v>0</v>
      </c>
      <c r="N509" s="183" t="s">
        <v>1189</v>
      </c>
      <c r="O509" s="184">
        <v>0.37754300000000002</v>
      </c>
      <c r="P509" s="185">
        <v>315.76007800000002</v>
      </c>
      <c r="S509" s="175"/>
    </row>
    <row r="510" spans="1:19" x14ac:dyDescent="0.2">
      <c r="A510" s="172">
        <v>484</v>
      </c>
      <c r="B510" s="181">
        <v>4212277551104</v>
      </c>
      <c r="C510" s="182">
        <v>1</v>
      </c>
      <c r="D510" s="183" t="s">
        <v>1139</v>
      </c>
      <c r="E510" s="184">
        <v>0.50146999999999997</v>
      </c>
      <c r="F510" s="185">
        <v>686.56886499999996</v>
      </c>
      <c r="G510" s="181">
        <v>28889522257920</v>
      </c>
      <c r="H510" s="182">
        <v>0</v>
      </c>
      <c r="I510" s="183" t="s">
        <v>1188</v>
      </c>
      <c r="J510" s="184">
        <v>0.374749</v>
      </c>
      <c r="K510" s="185">
        <v>312.67496299999999</v>
      </c>
      <c r="L510" s="181">
        <v>5900441067520</v>
      </c>
      <c r="M510" s="182">
        <v>0</v>
      </c>
      <c r="N510" s="183" t="s">
        <v>1190</v>
      </c>
      <c r="O510" s="184">
        <v>0.37365199999999998</v>
      </c>
      <c r="P510" s="185">
        <v>311.458035</v>
      </c>
      <c r="S510" s="175"/>
    </row>
    <row r="511" spans="1:19" x14ac:dyDescent="0.2">
      <c r="A511" s="172">
        <v>485</v>
      </c>
      <c r="B511" s="181">
        <v>970136084480</v>
      </c>
      <c r="C511" s="182">
        <v>2</v>
      </c>
      <c r="D511" s="183" t="s">
        <v>358</v>
      </c>
      <c r="E511" s="184">
        <v>1.2999999999999999E-5</v>
      </c>
      <c r="F511" s="185">
        <v>1.06E-4</v>
      </c>
      <c r="G511" s="181">
        <v>30147830685696</v>
      </c>
      <c r="H511" s="182">
        <v>0</v>
      </c>
      <c r="I511" s="183" t="s">
        <v>1191</v>
      </c>
      <c r="J511" s="184">
        <v>0.37587199999999998</v>
      </c>
      <c r="K511" s="185">
        <v>313.67744499999998</v>
      </c>
      <c r="L511" s="181">
        <v>3027575300096</v>
      </c>
      <c r="M511" s="182">
        <v>0</v>
      </c>
      <c r="N511" s="183" t="s">
        <v>1192</v>
      </c>
      <c r="O511" s="184">
        <v>0.37519200000000003</v>
      </c>
      <c r="P511" s="185">
        <v>313.37266899999997</v>
      </c>
      <c r="S511" s="175"/>
    </row>
    <row r="512" spans="1:19" x14ac:dyDescent="0.2">
      <c r="A512" s="172">
        <v>486</v>
      </c>
      <c r="B512" s="181">
        <v>30486853017600</v>
      </c>
      <c r="C512" s="182">
        <v>2</v>
      </c>
      <c r="D512" s="183" t="s">
        <v>304</v>
      </c>
      <c r="E512" s="184">
        <v>4.3000000000000002E-5</v>
      </c>
      <c r="F512" s="185">
        <v>3.5E-4</v>
      </c>
      <c r="G512" s="181">
        <v>19268750426112</v>
      </c>
      <c r="H512" s="182">
        <v>2</v>
      </c>
      <c r="I512" s="183" t="s">
        <v>297</v>
      </c>
      <c r="J512" s="184">
        <v>3.6000000000000001E-5</v>
      </c>
      <c r="K512" s="185">
        <v>2.8899999999999998E-4</v>
      </c>
      <c r="L512" s="181">
        <v>5779510198272</v>
      </c>
      <c r="M512" s="182">
        <v>0</v>
      </c>
      <c r="N512" s="183" t="s">
        <v>1193</v>
      </c>
      <c r="O512" s="184">
        <v>0.375942</v>
      </c>
      <c r="P512" s="185">
        <v>313.92491699999999</v>
      </c>
      <c r="S512" s="175"/>
    </row>
    <row r="513" spans="1:19" x14ac:dyDescent="0.2">
      <c r="A513" s="172">
        <v>487</v>
      </c>
      <c r="B513" s="181">
        <v>24919900758016</v>
      </c>
      <c r="C513" s="182">
        <v>2</v>
      </c>
      <c r="D513" s="183" t="s">
        <v>325</v>
      </c>
      <c r="E513" s="184">
        <v>4.0000000000000003E-5</v>
      </c>
      <c r="F513" s="185">
        <v>3.2000000000000003E-4</v>
      </c>
      <c r="G513" s="181">
        <v>12386450407424</v>
      </c>
      <c r="H513" s="182">
        <v>1</v>
      </c>
      <c r="I513" s="183" t="s">
        <v>1195</v>
      </c>
      <c r="J513" s="184">
        <v>0.49787300000000001</v>
      </c>
      <c r="K513" s="185">
        <v>681.475686</v>
      </c>
      <c r="L513" s="181">
        <v>2569845514240</v>
      </c>
      <c r="M513" s="182">
        <v>2</v>
      </c>
      <c r="N513" s="183" t="s">
        <v>341</v>
      </c>
      <c r="O513" s="184">
        <v>2.1999999999999999E-5</v>
      </c>
      <c r="P513" s="185">
        <v>1.83E-4</v>
      </c>
      <c r="S513" s="175"/>
    </row>
    <row r="514" spans="1:19" x14ac:dyDescent="0.2">
      <c r="A514" s="172">
        <v>488</v>
      </c>
      <c r="B514" s="181">
        <v>26550332686336</v>
      </c>
      <c r="C514" s="182">
        <v>1</v>
      </c>
      <c r="D514" s="183" t="s">
        <v>1142</v>
      </c>
      <c r="E514" s="184">
        <v>0.505471</v>
      </c>
      <c r="F514" s="185">
        <v>692.68690200000003</v>
      </c>
      <c r="G514" s="181">
        <v>30702934491136</v>
      </c>
      <c r="H514" s="182">
        <v>1</v>
      </c>
      <c r="I514" s="183" t="s">
        <v>1196</v>
      </c>
      <c r="J514" s="184">
        <v>0.50894399999999995</v>
      </c>
      <c r="K514" s="185">
        <v>698.07358599999998</v>
      </c>
      <c r="L514" s="181">
        <v>5470730330112</v>
      </c>
      <c r="M514" s="182">
        <v>0</v>
      </c>
      <c r="N514" s="183" t="s">
        <v>1194</v>
      </c>
      <c r="O514" s="184">
        <v>0.37320999999999999</v>
      </c>
      <c r="P514" s="185">
        <v>310.77458100000001</v>
      </c>
      <c r="S514" s="175"/>
    </row>
    <row r="515" spans="1:19" x14ac:dyDescent="0.2">
      <c r="A515" s="172">
        <v>489</v>
      </c>
      <c r="B515" s="181">
        <v>334391246848</v>
      </c>
      <c r="C515" s="182">
        <v>0</v>
      </c>
      <c r="D515" s="183" t="s">
        <v>1143</v>
      </c>
      <c r="E515" s="184">
        <v>0.37453399999999998</v>
      </c>
      <c r="F515" s="185">
        <v>312.43133899999998</v>
      </c>
      <c r="G515" s="181">
        <v>5351227121664</v>
      </c>
      <c r="H515" s="182">
        <v>0</v>
      </c>
      <c r="I515" s="183" t="s">
        <v>1199</v>
      </c>
      <c r="J515" s="184">
        <v>0.37356</v>
      </c>
      <c r="K515" s="185">
        <v>311.12137999999999</v>
      </c>
      <c r="L515" s="181">
        <v>6006112739328</v>
      </c>
      <c r="M515" s="182">
        <v>2</v>
      </c>
      <c r="N515" s="183" t="s">
        <v>336</v>
      </c>
      <c r="O515" s="184">
        <v>0</v>
      </c>
      <c r="P515" s="185">
        <v>0</v>
      </c>
      <c r="S515" s="175"/>
    </row>
    <row r="516" spans="1:19" x14ac:dyDescent="0.2">
      <c r="A516" s="172">
        <v>490</v>
      </c>
      <c r="B516" s="181">
        <v>22815881740288</v>
      </c>
      <c r="C516" s="182">
        <v>2</v>
      </c>
      <c r="D516" s="183" t="s">
        <v>311</v>
      </c>
      <c r="E516" s="184">
        <v>1.5E-5</v>
      </c>
      <c r="F516" s="185">
        <v>1.22E-4</v>
      </c>
      <c r="G516" s="181">
        <v>14858516398080</v>
      </c>
      <c r="H516" s="182">
        <v>2</v>
      </c>
      <c r="I516" s="183" t="s">
        <v>300</v>
      </c>
      <c r="J516" s="184">
        <v>1.9000000000000001E-5</v>
      </c>
      <c r="K516" s="185">
        <v>1.5200000000000001E-4</v>
      </c>
      <c r="L516" s="181">
        <v>4265822183424</v>
      </c>
      <c r="M516" s="182">
        <v>0</v>
      </c>
      <c r="N516" s="183" t="s">
        <v>1197</v>
      </c>
      <c r="O516" s="184">
        <v>0.37360399999999999</v>
      </c>
      <c r="P516" s="185">
        <v>311.59155900000002</v>
      </c>
      <c r="S516" s="175"/>
    </row>
    <row r="517" spans="1:19" x14ac:dyDescent="0.2">
      <c r="A517" s="172">
        <v>491</v>
      </c>
      <c r="B517" s="181">
        <v>19553504190464</v>
      </c>
      <c r="C517" s="182">
        <v>0</v>
      </c>
      <c r="D517" s="183" t="s">
        <v>1144</v>
      </c>
      <c r="E517" s="184">
        <v>0.373998</v>
      </c>
      <c r="F517" s="185">
        <v>311.70887499999998</v>
      </c>
      <c r="G517" s="181">
        <v>26790615285760</v>
      </c>
      <c r="H517" s="182">
        <v>0</v>
      </c>
      <c r="I517" s="183" t="s">
        <v>1202</v>
      </c>
      <c r="J517" s="184">
        <v>0.37621500000000002</v>
      </c>
      <c r="K517" s="185">
        <v>314.36716000000001</v>
      </c>
      <c r="L517" s="181">
        <v>5999400173568</v>
      </c>
      <c r="M517" s="182">
        <v>1</v>
      </c>
      <c r="N517" s="183" t="s">
        <v>1198</v>
      </c>
      <c r="O517" s="184">
        <v>0.481236</v>
      </c>
      <c r="P517" s="185">
        <v>645.92177300000003</v>
      </c>
      <c r="S517" s="175"/>
    </row>
    <row r="518" spans="1:19" x14ac:dyDescent="0.2">
      <c r="A518" s="172">
        <v>492</v>
      </c>
      <c r="B518" s="181">
        <v>6056597872640</v>
      </c>
      <c r="C518" s="182">
        <v>2</v>
      </c>
      <c r="D518" s="183" t="s">
        <v>297</v>
      </c>
      <c r="E518" s="184">
        <v>1.2999999999999999E-5</v>
      </c>
      <c r="F518" s="185">
        <v>1.06E-4</v>
      </c>
      <c r="G518" s="181">
        <v>26166773063680</v>
      </c>
      <c r="H518" s="182">
        <v>1</v>
      </c>
      <c r="I518" s="183" t="s">
        <v>1205</v>
      </c>
      <c r="J518" s="184">
        <v>0.503413</v>
      </c>
      <c r="K518" s="185">
        <v>687.30726300000003</v>
      </c>
      <c r="L518" s="181">
        <v>382041636864</v>
      </c>
      <c r="M518" s="182">
        <v>2</v>
      </c>
      <c r="N518" s="183" t="s">
        <v>304</v>
      </c>
      <c r="O518" s="184">
        <v>9.0000000000000002E-6</v>
      </c>
      <c r="P518" s="185">
        <v>7.6000000000000004E-5</v>
      </c>
      <c r="S518" s="175"/>
    </row>
    <row r="519" spans="1:19" x14ac:dyDescent="0.2">
      <c r="A519" s="172">
        <v>493</v>
      </c>
      <c r="B519" s="181">
        <v>4767813853184</v>
      </c>
      <c r="C519" s="182">
        <v>2</v>
      </c>
      <c r="D519" s="183" t="s">
        <v>320</v>
      </c>
      <c r="E519" s="184">
        <v>1.2999999999999999E-5</v>
      </c>
      <c r="F519" s="185">
        <v>1.06E-4</v>
      </c>
      <c r="G519" s="181">
        <v>13565520044032</v>
      </c>
      <c r="H519" s="182">
        <v>1</v>
      </c>
      <c r="I519" s="183" t="s">
        <v>1207</v>
      </c>
      <c r="J519" s="184">
        <v>0.49707800000000002</v>
      </c>
      <c r="K519" s="185">
        <v>682.06316800000002</v>
      </c>
      <c r="L519" s="181">
        <v>2449313832960</v>
      </c>
      <c r="M519" s="182">
        <v>0</v>
      </c>
      <c r="N519" s="183" t="s">
        <v>1200</v>
      </c>
      <c r="O519" s="184">
        <v>0.37334000000000001</v>
      </c>
      <c r="P519" s="185">
        <v>311.152761</v>
      </c>
      <c r="S519" s="175"/>
    </row>
    <row r="520" spans="1:19" x14ac:dyDescent="0.2">
      <c r="A520" s="172">
        <v>494</v>
      </c>
      <c r="B520" s="181">
        <v>14127472640000</v>
      </c>
      <c r="C520" s="182">
        <v>2</v>
      </c>
      <c r="D520" s="183" t="s">
        <v>358</v>
      </c>
      <c r="E520" s="184">
        <v>9.0000000000000002E-6</v>
      </c>
      <c r="F520" s="185">
        <v>7.6000000000000004E-5</v>
      </c>
      <c r="G520" s="181">
        <v>26299202617344</v>
      </c>
      <c r="H520" s="182">
        <v>0</v>
      </c>
      <c r="I520" s="183" t="s">
        <v>1210</v>
      </c>
      <c r="J520" s="184">
        <v>0.37357699999999999</v>
      </c>
      <c r="K520" s="185">
        <v>312.06376999999998</v>
      </c>
      <c r="L520" s="181">
        <v>1420456960000</v>
      </c>
      <c r="M520" s="182">
        <v>1</v>
      </c>
      <c r="N520" s="183" t="s">
        <v>1201</v>
      </c>
      <c r="O520" s="184">
        <v>0.49146299999999998</v>
      </c>
      <c r="P520" s="185">
        <v>668.82668699999999</v>
      </c>
      <c r="S520" s="175"/>
    </row>
    <row r="521" spans="1:19" x14ac:dyDescent="0.2">
      <c r="A521" s="172">
        <v>495</v>
      </c>
      <c r="B521" s="181">
        <v>2221978460160</v>
      </c>
      <c r="C521" s="182">
        <v>1</v>
      </c>
      <c r="D521" s="183" t="s">
        <v>1148</v>
      </c>
      <c r="E521" s="184">
        <v>0.49707299999999999</v>
      </c>
      <c r="F521" s="185">
        <v>678.51162299999999</v>
      </c>
      <c r="G521" s="181">
        <v>20481958109184</v>
      </c>
      <c r="H521" s="182">
        <v>0</v>
      </c>
      <c r="I521" s="183" t="s">
        <v>1216</v>
      </c>
      <c r="J521" s="184">
        <v>0.373554</v>
      </c>
      <c r="K521" s="185">
        <v>311.71545900000001</v>
      </c>
      <c r="L521" s="181">
        <v>4069103517696</v>
      </c>
      <c r="M521" s="182">
        <v>2</v>
      </c>
      <c r="N521" s="183" t="s">
        <v>300</v>
      </c>
      <c r="O521" s="184">
        <v>1.1E-5</v>
      </c>
      <c r="P521" s="185">
        <v>9.1000000000000003E-5</v>
      </c>
      <c r="S521" s="175"/>
    </row>
    <row r="522" spans="1:19" x14ac:dyDescent="0.2">
      <c r="A522" s="172">
        <v>496</v>
      </c>
      <c r="B522" s="181">
        <v>19289811427328</v>
      </c>
      <c r="C522" s="182">
        <v>2</v>
      </c>
      <c r="D522" s="183" t="s">
        <v>297</v>
      </c>
      <c r="E522" s="184">
        <v>5.0000000000000004E-6</v>
      </c>
      <c r="F522" s="185">
        <v>4.5000000000000003E-5</v>
      </c>
      <c r="G522" s="181">
        <v>2520385560576</v>
      </c>
      <c r="H522" s="182">
        <v>1</v>
      </c>
      <c r="I522" s="183" t="s">
        <v>1217</v>
      </c>
      <c r="J522" s="184">
        <v>0.49653599999999998</v>
      </c>
      <c r="K522" s="185">
        <v>675.64378199999999</v>
      </c>
      <c r="L522" s="181">
        <v>861922836480</v>
      </c>
      <c r="M522" s="182">
        <v>1</v>
      </c>
      <c r="N522" s="183" t="s">
        <v>1203</v>
      </c>
      <c r="O522" s="184">
        <v>0.51455799999999996</v>
      </c>
      <c r="P522" s="185">
        <v>712.70610599999998</v>
      </c>
      <c r="S522" s="175"/>
    </row>
    <row r="523" spans="1:19" x14ac:dyDescent="0.2">
      <c r="A523" s="172">
        <v>497</v>
      </c>
      <c r="B523" s="181">
        <v>19073087782912</v>
      </c>
      <c r="C523" s="182">
        <v>1</v>
      </c>
      <c r="D523" s="183" t="s">
        <v>1149</v>
      </c>
      <c r="E523" s="184">
        <v>0.496502</v>
      </c>
      <c r="F523" s="185">
        <v>676.16449399999999</v>
      </c>
      <c r="G523" s="181">
        <v>14196235485184</v>
      </c>
      <c r="H523" s="182">
        <v>2</v>
      </c>
      <c r="I523" s="183" t="s">
        <v>297</v>
      </c>
      <c r="J523" s="184">
        <v>1.2999999999999999E-5</v>
      </c>
      <c r="K523" s="185">
        <v>1.06E-4</v>
      </c>
      <c r="L523" s="181">
        <v>3851970756608</v>
      </c>
      <c r="M523" s="182">
        <v>1</v>
      </c>
      <c r="N523" s="183" t="s">
        <v>1204</v>
      </c>
      <c r="O523" s="184">
        <v>0.49984400000000001</v>
      </c>
      <c r="P523" s="185">
        <v>677.71152900000004</v>
      </c>
      <c r="S523" s="175"/>
    </row>
    <row r="524" spans="1:19" x14ac:dyDescent="0.2">
      <c r="A524" s="172">
        <v>498</v>
      </c>
      <c r="B524" s="181">
        <v>30001031241728</v>
      </c>
      <c r="C524" s="182">
        <v>0</v>
      </c>
      <c r="D524" s="183" t="s">
        <v>1155</v>
      </c>
      <c r="E524" s="184">
        <v>0.376415</v>
      </c>
      <c r="F524" s="185">
        <v>314.96567599999997</v>
      </c>
      <c r="G524" s="181">
        <v>4045083090944</v>
      </c>
      <c r="H524" s="182">
        <v>2</v>
      </c>
      <c r="I524" s="183" t="s">
        <v>336</v>
      </c>
      <c r="J524" s="184">
        <v>3.0000000000000001E-5</v>
      </c>
      <c r="K524" s="185">
        <v>2.4399999999999999E-4</v>
      </c>
      <c r="L524" s="181">
        <v>3166663000064</v>
      </c>
      <c r="M524" s="182">
        <v>0</v>
      </c>
      <c r="N524" s="183" t="s">
        <v>1208</v>
      </c>
      <c r="O524" s="184">
        <v>0.37659799999999999</v>
      </c>
      <c r="P524" s="185">
        <v>314.96579500000001</v>
      </c>
      <c r="S524" s="175"/>
    </row>
    <row r="525" spans="1:19" x14ac:dyDescent="0.2">
      <c r="A525" s="172">
        <v>499</v>
      </c>
      <c r="B525" s="181">
        <v>25658819993600</v>
      </c>
      <c r="C525" s="182">
        <v>0</v>
      </c>
      <c r="D525" s="183" t="s">
        <v>1156</v>
      </c>
      <c r="E525" s="184">
        <v>0.37636900000000001</v>
      </c>
      <c r="F525" s="185">
        <v>314.39106399999997</v>
      </c>
      <c r="G525" s="181">
        <v>15560743632896</v>
      </c>
      <c r="H525" s="182">
        <v>2</v>
      </c>
      <c r="I525" s="183" t="s">
        <v>352</v>
      </c>
      <c r="J525" s="184">
        <v>0</v>
      </c>
      <c r="K525" s="185">
        <v>0</v>
      </c>
      <c r="L525" s="181">
        <v>5232163520512</v>
      </c>
      <c r="M525" s="182">
        <v>0</v>
      </c>
      <c r="N525" s="183" t="s">
        <v>1209</v>
      </c>
      <c r="O525" s="184">
        <v>0.37446299999999999</v>
      </c>
      <c r="P525" s="185">
        <v>312.26887900000003</v>
      </c>
      <c r="S525" s="175"/>
    </row>
    <row r="526" spans="1:19" x14ac:dyDescent="0.2">
      <c r="A526" s="172">
        <v>500</v>
      </c>
      <c r="B526" s="181">
        <v>6777984262144</v>
      </c>
      <c r="C526" s="182">
        <v>2</v>
      </c>
      <c r="D526" s="183" t="s">
        <v>364</v>
      </c>
      <c r="E526" s="184">
        <v>9.9999999999999995E-7</v>
      </c>
      <c r="F526" s="185">
        <v>1.5E-5</v>
      </c>
      <c r="G526" s="181">
        <v>22306477244416</v>
      </c>
      <c r="H526" s="182">
        <v>2</v>
      </c>
      <c r="I526" s="183" t="s">
        <v>298</v>
      </c>
      <c r="J526" s="184">
        <v>0</v>
      </c>
      <c r="K526" s="185">
        <v>0</v>
      </c>
      <c r="L526" s="181">
        <v>1135938101248</v>
      </c>
      <c r="M526" s="182">
        <v>1</v>
      </c>
      <c r="N526" s="183" t="s">
        <v>1214</v>
      </c>
      <c r="O526" s="184">
        <v>0.49916100000000002</v>
      </c>
      <c r="P526" s="185">
        <v>681.76639999999998</v>
      </c>
      <c r="S526" s="175"/>
    </row>
    <row r="527" spans="1:19" x14ac:dyDescent="0.2">
      <c r="A527" s="172">
        <v>501</v>
      </c>
      <c r="B527" s="181">
        <v>1933666959360</v>
      </c>
      <c r="C527" s="182">
        <v>2</v>
      </c>
      <c r="D527" s="183" t="s">
        <v>299</v>
      </c>
      <c r="E527" s="184">
        <v>9.0000000000000002E-6</v>
      </c>
      <c r="F527" s="185">
        <v>7.6000000000000004E-5</v>
      </c>
      <c r="G527" s="181">
        <v>17477047894016</v>
      </c>
      <c r="H527" s="182">
        <v>2</v>
      </c>
      <c r="I527" s="183" t="s">
        <v>300</v>
      </c>
      <c r="J527" s="184">
        <v>2.5999999999999998E-5</v>
      </c>
      <c r="K527" s="185">
        <v>2.13E-4</v>
      </c>
      <c r="L527" s="181">
        <v>5204260601856</v>
      </c>
      <c r="M527" s="182">
        <v>1</v>
      </c>
      <c r="N527" s="183" t="s">
        <v>1215</v>
      </c>
      <c r="O527" s="184">
        <v>0.50756100000000004</v>
      </c>
      <c r="P527" s="185">
        <v>702.24073599999997</v>
      </c>
      <c r="S527" s="175"/>
    </row>
    <row r="528" spans="1:19" x14ac:dyDescent="0.2">
      <c r="A528" s="172">
        <v>502</v>
      </c>
      <c r="B528" s="181">
        <v>28764455542784</v>
      </c>
      <c r="C528" s="182">
        <v>2</v>
      </c>
      <c r="D528" s="183" t="s">
        <v>304</v>
      </c>
      <c r="E528" s="184">
        <v>1.2999999999999999E-5</v>
      </c>
      <c r="F528" s="185">
        <v>1.06E-4</v>
      </c>
      <c r="G528" s="181">
        <v>8902460112896</v>
      </c>
      <c r="H528" s="182">
        <v>0</v>
      </c>
      <c r="I528" s="183" t="s">
        <v>1223</v>
      </c>
      <c r="J528" s="184">
        <v>0.37419000000000002</v>
      </c>
      <c r="K528" s="185">
        <v>312.36303900000001</v>
      </c>
      <c r="L528" s="181">
        <v>4462884134912</v>
      </c>
      <c r="M528" s="182">
        <v>1</v>
      </c>
      <c r="N528" s="183" t="s">
        <v>1219</v>
      </c>
      <c r="O528" s="184">
        <v>0.489649</v>
      </c>
      <c r="P528" s="185">
        <v>661.84751000000006</v>
      </c>
      <c r="S528" s="175"/>
    </row>
    <row r="529" spans="1:19" x14ac:dyDescent="0.2">
      <c r="A529" s="172">
        <v>503</v>
      </c>
      <c r="B529" s="181">
        <v>23357806239744</v>
      </c>
      <c r="C529" s="182">
        <v>2</v>
      </c>
      <c r="D529" s="183" t="s">
        <v>321</v>
      </c>
      <c r="E529" s="184">
        <v>4.6999999999999997E-5</v>
      </c>
      <c r="F529" s="185">
        <v>3.8099999999999999E-4</v>
      </c>
      <c r="G529" s="181">
        <v>10122523672576</v>
      </c>
      <c r="H529" s="182">
        <v>0</v>
      </c>
      <c r="I529" s="183" t="s">
        <v>1225</v>
      </c>
      <c r="J529" s="184">
        <v>0.37640000000000001</v>
      </c>
      <c r="K529" s="185">
        <v>314.57123200000001</v>
      </c>
      <c r="L529" s="181">
        <v>227119087616</v>
      </c>
      <c r="M529" s="182">
        <v>0</v>
      </c>
      <c r="N529" s="183" t="s">
        <v>1220</v>
      </c>
      <c r="O529" s="184">
        <v>0.37430200000000002</v>
      </c>
      <c r="P529" s="185">
        <v>312.45641699999999</v>
      </c>
      <c r="S529" s="175"/>
    </row>
    <row r="530" spans="1:19" x14ac:dyDescent="0.2">
      <c r="A530" s="172">
        <v>504</v>
      </c>
      <c r="B530" s="181">
        <v>17063247953920</v>
      </c>
      <c r="C530" s="182">
        <v>2</v>
      </c>
      <c r="D530" s="183" t="s">
        <v>300</v>
      </c>
      <c r="E530" s="184">
        <v>3.8000000000000002E-5</v>
      </c>
      <c r="F530" s="185">
        <v>3.0499999999999999E-4</v>
      </c>
      <c r="G530" s="181">
        <v>11777588854784</v>
      </c>
      <c r="H530" s="182">
        <v>2</v>
      </c>
      <c r="I530" s="183" t="s">
        <v>336</v>
      </c>
      <c r="J530" s="184">
        <v>2.1999999999999999E-5</v>
      </c>
      <c r="K530" s="185">
        <v>1.83E-4</v>
      </c>
      <c r="L530" s="181">
        <v>3159723843584</v>
      </c>
      <c r="M530" s="182">
        <v>0</v>
      </c>
      <c r="N530" s="183" t="s">
        <v>1221</v>
      </c>
      <c r="O530" s="184">
        <v>0.37596200000000002</v>
      </c>
      <c r="P530" s="185">
        <v>314.820716</v>
      </c>
      <c r="S530" s="175"/>
    </row>
    <row r="531" spans="1:19" x14ac:dyDescent="0.2">
      <c r="A531" s="172">
        <v>505</v>
      </c>
      <c r="B531" s="181">
        <v>1474727550976</v>
      </c>
      <c r="C531" s="182">
        <v>0</v>
      </c>
      <c r="D531" s="183" t="s">
        <v>1163</v>
      </c>
      <c r="E531" s="184">
        <v>0.37618200000000002</v>
      </c>
      <c r="F531" s="185">
        <v>314.58103499999999</v>
      </c>
      <c r="G531" s="181">
        <v>20878782816256</v>
      </c>
      <c r="H531" s="182">
        <v>1</v>
      </c>
      <c r="I531" s="183" t="s">
        <v>1227</v>
      </c>
      <c r="J531" s="184">
        <v>0.50222</v>
      </c>
      <c r="K531" s="185">
        <v>687.72467200000006</v>
      </c>
      <c r="L531" s="181">
        <v>4899703988224</v>
      </c>
      <c r="M531" s="182">
        <v>0</v>
      </c>
      <c r="N531" s="183" t="s">
        <v>1224</v>
      </c>
      <c r="O531" s="184">
        <v>0.37396400000000002</v>
      </c>
      <c r="P531" s="185">
        <v>312.06548800000002</v>
      </c>
      <c r="S531" s="175"/>
    </row>
    <row r="532" spans="1:19" x14ac:dyDescent="0.2">
      <c r="A532" s="172">
        <v>506</v>
      </c>
      <c r="B532" s="181">
        <v>9344889028608</v>
      </c>
      <c r="C532" s="182">
        <v>0</v>
      </c>
      <c r="D532" s="183" t="s">
        <v>1164</v>
      </c>
      <c r="E532" s="184">
        <v>0.37519400000000003</v>
      </c>
      <c r="F532" s="185">
        <v>313.09936299999998</v>
      </c>
      <c r="G532" s="181">
        <v>9310086946816</v>
      </c>
      <c r="H532" s="182">
        <v>1</v>
      </c>
      <c r="I532" s="183" t="s">
        <v>1233</v>
      </c>
      <c r="J532" s="184">
        <v>0.49654599999999999</v>
      </c>
      <c r="K532" s="185">
        <v>675.41639499999997</v>
      </c>
      <c r="L532" s="181">
        <v>5162906148864</v>
      </c>
      <c r="M532" s="182">
        <v>0</v>
      </c>
      <c r="N532" s="183" t="s">
        <v>1228</v>
      </c>
      <c r="O532" s="184">
        <v>0.37304100000000001</v>
      </c>
      <c r="P532" s="185">
        <v>310.37399699999997</v>
      </c>
      <c r="S532" s="175"/>
    </row>
    <row r="533" spans="1:19" x14ac:dyDescent="0.2">
      <c r="A533" s="172">
        <v>507</v>
      </c>
      <c r="B533" s="181">
        <v>25502716583936</v>
      </c>
      <c r="C533" s="182">
        <v>1</v>
      </c>
      <c r="D533" s="183" t="s">
        <v>1166</v>
      </c>
      <c r="E533" s="184">
        <v>0.50263400000000003</v>
      </c>
      <c r="F533" s="185">
        <v>683.54960300000005</v>
      </c>
      <c r="G533" s="181">
        <v>2970130808832</v>
      </c>
      <c r="H533" s="182">
        <v>2</v>
      </c>
      <c r="I533" s="183" t="s">
        <v>298</v>
      </c>
      <c r="J533" s="184">
        <v>0</v>
      </c>
      <c r="K533" s="185">
        <v>0</v>
      </c>
      <c r="L533" s="181">
        <v>2999450058752</v>
      </c>
      <c r="M533" s="182">
        <v>2</v>
      </c>
      <c r="N533" s="183" t="s">
        <v>300</v>
      </c>
      <c r="O533" s="184">
        <v>1.1E-5</v>
      </c>
      <c r="P533" s="185">
        <v>9.1000000000000003E-5</v>
      </c>
      <c r="S533" s="175"/>
    </row>
    <row r="534" spans="1:19" x14ac:dyDescent="0.2">
      <c r="A534" s="172">
        <v>508</v>
      </c>
      <c r="B534" s="181">
        <v>30617711583232</v>
      </c>
      <c r="C534" s="182">
        <v>0</v>
      </c>
      <c r="D534" s="183" t="s">
        <v>1167</v>
      </c>
      <c r="E534" s="184">
        <v>0.37363299999999999</v>
      </c>
      <c r="F534" s="185">
        <v>311.43827499999998</v>
      </c>
      <c r="G534" s="181">
        <v>10003635994624</v>
      </c>
      <c r="H534" s="182">
        <v>0</v>
      </c>
      <c r="I534" s="183" t="s">
        <v>1241</v>
      </c>
      <c r="J534" s="184">
        <v>0.37468000000000001</v>
      </c>
      <c r="K534" s="185">
        <v>312.68808200000001</v>
      </c>
      <c r="L534" s="181">
        <v>5453745668096</v>
      </c>
      <c r="M534" s="182">
        <v>0</v>
      </c>
      <c r="N534" s="183" t="s">
        <v>1230</v>
      </c>
      <c r="O534" s="184">
        <v>0.37573299999999998</v>
      </c>
      <c r="P534" s="185">
        <v>313.46410900000001</v>
      </c>
      <c r="S534" s="175"/>
    </row>
    <row r="535" spans="1:19" x14ac:dyDescent="0.2">
      <c r="A535" s="172">
        <v>509</v>
      </c>
      <c r="B535" s="181">
        <v>16612526587904</v>
      </c>
      <c r="C535" s="182">
        <v>2</v>
      </c>
      <c r="D535" s="183" t="s">
        <v>299</v>
      </c>
      <c r="E535" s="184">
        <v>2.0999999999999999E-5</v>
      </c>
      <c r="F535" s="185">
        <v>1.6699999999999999E-4</v>
      </c>
      <c r="G535" s="181">
        <v>1910090973184</v>
      </c>
      <c r="H535" s="182">
        <v>0</v>
      </c>
      <c r="I535" s="183" t="s">
        <v>1244</v>
      </c>
      <c r="J535" s="184">
        <v>0.37390099999999998</v>
      </c>
      <c r="K535" s="185">
        <v>311.79247800000002</v>
      </c>
      <c r="L535" s="181">
        <v>3617558011904</v>
      </c>
      <c r="M535" s="182">
        <v>2</v>
      </c>
      <c r="N535" s="183" t="s">
        <v>336</v>
      </c>
      <c r="O535" s="184">
        <v>3.0000000000000001E-5</v>
      </c>
      <c r="P535" s="185">
        <v>2.4399999999999999E-4</v>
      </c>
      <c r="S535" s="175"/>
    </row>
    <row r="536" spans="1:19" x14ac:dyDescent="0.2">
      <c r="A536" s="172">
        <v>510</v>
      </c>
      <c r="B536" s="181">
        <v>21392869646336</v>
      </c>
      <c r="C536" s="182">
        <v>0</v>
      </c>
      <c r="D536" s="183" t="s">
        <v>1168</v>
      </c>
      <c r="E536" s="184">
        <v>0.37527199999999999</v>
      </c>
      <c r="F536" s="185">
        <v>313.25553400000001</v>
      </c>
      <c r="G536" s="181">
        <v>21153887371264</v>
      </c>
      <c r="H536" s="182">
        <v>1</v>
      </c>
      <c r="I536" s="183" t="s">
        <v>1247</v>
      </c>
      <c r="J536" s="184">
        <v>0.51154500000000003</v>
      </c>
      <c r="K536" s="185">
        <v>709.896435</v>
      </c>
      <c r="L536" s="181">
        <v>66879520768</v>
      </c>
      <c r="M536" s="182">
        <v>2</v>
      </c>
      <c r="N536" s="183" t="s">
        <v>311</v>
      </c>
      <c r="O536" s="184">
        <v>6.9999999999999999E-6</v>
      </c>
      <c r="P536" s="185">
        <v>6.0999999999999999E-5</v>
      </c>
      <c r="S536" s="175"/>
    </row>
    <row r="537" spans="1:19" x14ac:dyDescent="0.2">
      <c r="A537" s="172">
        <v>511</v>
      </c>
      <c r="B537" s="181">
        <v>1846636830720</v>
      </c>
      <c r="C537" s="182">
        <v>2</v>
      </c>
      <c r="D537" s="183" t="s">
        <v>364</v>
      </c>
      <c r="E537" s="184">
        <v>9.0000000000000002E-6</v>
      </c>
      <c r="F537" s="185">
        <v>7.6000000000000004E-5</v>
      </c>
      <c r="G537" s="181">
        <v>29293823983616</v>
      </c>
      <c r="H537" s="182">
        <v>0</v>
      </c>
      <c r="I537" s="183" t="s">
        <v>1248</v>
      </c>
      <c r="J537" s="184">
        <v>0.37578099999999998</v>
      </c>
      <c r="K537" s="185">
        <v>313.65727399999997</v>
      </c>
      <c r="L537" s="181">
        <v>1773886447616</v>
      </c>
      <c r="M537" s="182">
        <v>1</v>
      </c>
      <c r="N537" s="183" t="s">
        <v>1232</v>
      </c>
      <c r="O537" s="184">
        <v>0.496056</v>
      </c>
      <c r="P537" s="185">
        <v>676.58152800000005</v>
      </c>
      <c r="S537" s="175"/>
    </row>
    <row r="538" spans="1:19" x14ac:dyDescent="0.2">
      <c r="A538" s="172">
        <v>512</v>
      </c>
      <c r="B538" s="181">
        <v>4635516583936</v>
      </c>
      <c r="C538" s="182">
        <v>2</v>
      </c>
      <c r="D538" s="183" t="s">
        <v>297</v>
      </c>
      <c r="E538" s="184">
        <v>1.7E-5</v>
      </c>
      <c r="F538" s="185">
        <v>1.37E-4</v>
      </c>
      <c r="G538" s="181">
        <v>25838917582848</v>
      </c>
      <c r="H538" s="182">
        <v>2</v>
      </c>
      <c r="I538" s="183" t="s">
        <v>297</v>
      </c>
      <c r="J538" s="184">
        <v>2.0999999999999999E-5</v>
      </c>
      <c r="K538" s="185">
        <v>1.6699999999999999E-4</v>
      </c>
      <c r="L538" s="181">
        <v>3678559780864</v>
      </c>
      <c r="M538" s="182">
        <v>1</v>
      </c>
      <c r="N538" s="183" t="s">
        <v>1234</v>
      </c>
      <c r="O538" s="184">
        <v>0.51204300000000003</v>
      </c>
      <c r="P538" s="185">
        <v>705.147873</v>
      </c>
      <c r="S538" s="175"/>
    </row>
    <row r="539" spans="1:19" x14ac:dyDescent="0.2">
      <c r="A539" s="172">
        <v>513</v>
      </c>
      <c r="B539" s="181">
        <v>1412646567936</v>
      </c>
      <c r="C539" s="182">
        <v>0</v>
      </c>
      <c r="D539" s="183" t="s">
        <v>1175</v>
      </c>
      <c r="E539" s="184">
        <v>0.37327700000000003</v>
      </c>
      <c r="F539" s="185">
        <v>310.844493</v>
      </c>
      <c r="G539" s="181">
        <v>11183989669888</v>
      </c>
      <c r="H539" s="182">
        <v>1</v>
      </c>
      <c r="I539" s="183" t="s">
        <v>1249</v>
      </c>
      <c r="J539" s="184">
        <v>0.49229600000000001</v>
      </c>
      <c r="K539" s="185">
        <v>662.12999300000001</v>
      </c>
      <c r="L539" s="181">
        <v>1485357826048</v>
      </c>
      <c r="M539" s="182">
        <v>0</v>
      </c>
      <c r="N539" s="183" t="s">
        <v>1236</v>
      </c>
      <c r="O539" s="184">
        <v>0.374805</v>
      </c>
      <c r="P539" s="185">
        <v>312.42449900000003</v>
      </c>
      <c r="S539" s="175"/>
    </row>
    <row r="540" spans="1:19" x14ac:dyDescent="0.2">
      <c r="A540" s="172">
        <v>514</v>
      </c>
      <c r="B540" s="181">
        <v>27176144805888</v>
      </c>
      <c r="C540" s="182">
        <v>0</v>
      </c>
      <c r="D540" s="183" t="s">
        <v>1176</v>
      </c>
      <c r="E540" s="184">
        <v>0.37110199999999999</v>
      </c>
      <c r="F540" s="185">
        <v>308.51533000000001</v>
      </c>
      <c r="G540" s="181">
        <v>27747554123776</v>
      </c>
      <c r="H540" s="182">
        <v>2</v>
      </c>
      <c r="I540" s="183" t="s">
        <v>321</v>
      </c>
      <c r="J540" s="184">
        <v>1.2999999999999999E-5</v>
      </c>
      <c r="K540" s="185">
        <v>1.06E-4</v>
      </c>
      <c r="L540" s="181">
        <v>4061371777024</v>
      </c>
      <c r="M540" s="182">
        <v>0</v>
      </c>
      <c r="N540" s="183" t="s">
        <v>1237</v>
      </c>
      <c r="O540" s="184">
        <v>0.37579099999999999</v>
      </c>
      <c r="P540" s="185">
        <v>313.82362799999999</v>
      </c>
      <c r="S540" s="175"/>
    </row>
    <row r="541" spans="1:19" x14ac:dyDescent="0.2">
      <c r="A541" s="172">
        <v>515</v>
      </c>
      <c r="B541" s="181">
        <v>7560149925888</v>
      </c>
      <c r="C541" s="182">
        <v>0</v>
      </c>
      <c r="D541" s="183" t="s">
        <v>1181</v>
      </c>
      <c r="E541" s="184">
        <v>0.37710900000000003</v>
      </c>
      <c r="F541" s="185">
        <v>315.473522</v>
      </c>
      <c r="G541" s="181">
        <v>23563154153472</v>
      </c>
      <c r="H541" s="182">
        <v>2</v>
      </c>
      <c r="I541" s="183" t="s">
        <v>214</v>
      </c>
      <c r="J541" s="184">
        <v>0</v>
      </c>
      <c r="K541" s="185">
        <v>0</v>
      </c>
      <c r="L541" s="181">
        <v>3823315197952</v>
      </c>
      <c r="M541" s="182">
        <v>0</v>
      </c>
      <c r="N541" s="183" t="s">
        <v>1239</v>
      </c>
      <c r="O541" s="184">
        <v>0.37365900000000002</v>
      </c>
      <c r="P541" s="185">
        <v>311.40979199999998</v>
      </c>
      <c r="S541" s="175"/>
    </row>
    <row r="542" spans="1:19" x14ac:dyDescent="0.2">
      <c r="A542" s="172">
        <v>516</v>
      </c>
      <c r="B542" s="181">
        <v>18516832862208</v>
      </c>
      <c r="C542" s="182">
        <v>0</v>
      </c>
      <c r="D542" s="183" t="s">
        <v>1182</v>
      </c>
      <c r="E542" s="184">
        <v>0.37528899999999998</v>
      </c>
      <c r="F542" s="185">
        <v>314.091792</v>
      </c>
      <c r="G542" s="181">
        <v>5929529729024</v>
      </c>
      <c r="H542" s="182">
        <v>1</v>
      </c>
      <c r="I542" s="183" t="s">
        <v>1253</v>
      </c>
      <c r="J542" s="184">
        <v>0.50223600000000002</v>
      </c>
      <c r="K542" s="185">
        <v>692.15179599999999</v>
      </c>
      <c r="L542" s="181">
        <v>5237087821824</v>
      </c>
      <c r="M542" s="182">
        <v>2</v>
      </c>
      <c r="N542" s="183" t="s">
        <v>298</v>
      </c>
      <c r="O542" s="184">
        <v>6.9999999999999999E-6</v>
      </c>
      <c r="P542" s="185">
        <v>6.0999999999999999E-5</v>
      </c>
      <c r="S542" s="175"/>
    </row>
    <row r="543" spans="1:19" x14ac:dyDescent="0.2">
      <c r="A543" s="172">
        <v>517</v>
      </c>
      <c r="B543" s="181">
        <v>27741276364800</v>
      </c>
      <c r="C543" s="182">
        <v>0</v>
      </c>
      <c r="D543" s="183" t="s">
        <v>1184</v>
      </c>
      <c r="E543" s="184">
        <v>0.37508399999999997</v>
      </c>
      <c r="F543" s="185">
        <v>312.727056</v>
      </c>
      <c r="G543" s="181">
        <v>28900311007232</v>
      </c>
      <c r="H543" s="182">
        <v>2</v>
      </c>
      <c r="I543" s="183" t="s">
        <v>358</v>
      </c>
      <c r="J543" s="184">
        <v>5.0000000000000004E-6</v>
      </c>
      <c r="K543" s="185">
        <v>4.5000000000000003E-5</v>
      </c>
      <c r="L543" s="181">
        <v>4890331308032</v>
      </c>
      <c r="M543" s="182">
        <v>2</v>
      </c>
      <c r="N543" s="183" t="s">
        <v>341</v>
      </c>
      <c r="O543" s="184">
        <v>0</v>
      </c>
      <c r="P543" s="185">
        <v>0</v>
      </c>
      <c r="S543" s="175"/>
    </row>
    <row r="544" spans="1:19" x14ac:dyDescent="0.2">
      <c r="A544" s="172">
        <v>518</v>
      </c>
      <c r="B544" s="181">
        <v>27590957940736</v>
      </c>
      <c r="C544" s="182">
        <v>2</v>
      </c>
      <c r="D544" s="183" t="s">
        <v>352</v>
      </c>
      <c r="E544" s="184">
        <v>3.0000000000000001E-6</v>
      </c>
      <c r="F544" s="185">
        <v>3.0000000000000001E-5</v>
      </c>
      <c r="G544" s="181">
        <v>19237384658944</v>
      </c>
      <c r="H544" s="182">
        <v>1</v>
      </c>
      <c r="I544" s="183" t="s">
        <v>1258</v>
      </c>
      <c r="J544" s="184">
        <v>0.48798399999999997</v>
      </c>
      <c r="K544" s="185">
        <v>659.708619</v>
      </c>
      <c r="L544" s="181">
        <v>2478687969280</v>
      </c>
      <c r="M544" s="182">
        <v>2</v>
      </c>
      <c r="N544" s="183" t="s">
        <v>304</v>
      </c>
      <c r="O544" s="184">
        <v>1.2999999999999999E-5</v>
      </c>
      <c r="P544" s="185">
        <v>1.06E-4</v>
      </c>
      <c r="S544" s="175"/>
    </row>
    <row r="545" spans="1:19" x14ac:dyDescent="0.2">
      <c r="A545" s="172">
        <v>519</v>
      </c>
      <c r="B545" s="181">
        <v>8731534213120</v>
      </c>
      <c r="C545" s="182">
        <v>2</v>
      </c>
      <c r="D545" s="183" t="s">
        <v>298</v>
      </c>
      <c r="E545" s="184">
        <v>1.9000000000000001E-5</v>
      </c>
      <c r="F545" s="185">
        <v>1.5200000000000001E-4</v>
      </c>
      <c r="G545" s="181">
        <v>3439835471872</v>
      </c>
      <c r="H545" s="182">
        <v>2</v>
      </c>
      <c r="I545" s="183" t="s">
        <v>214</v>
      </c>
      <c r="J545" s="184">
        <v>0</v>
      </c>
      <c r="K545" s="185">
        <v>0</v>
      </c>
      <c r="L545" s="181">
        <v>1323465728000</v>
      </c>
      <c r="M545" s="182">
        <v>2</v>
      </c>
      <c r="N545" s="183" t="s">
        <v>304</v>
      </c>
      <c r="O545" s="184">
        <v>2.0999999999999999E-5</v>
      </c>
      <c r="P545" s="185">
        <v>1.6699999999999999E-4</v>
      </c>
      <c r="S545" s="175"/>
    </row>
    <row r="546" spans="1:19" x14ac:dyDescent="0.2">
      <c r="A546" s="172">
        <v>520</v>
      </c>
      <c r="B546" s="181">
        <v>2798554382336</v>
      </c>
      <c r="C546" s="182">
        <v>1</v>
      </c>
      <c r="D546" s="183" t="s">
        <v>1206</v>
      </c>
      <c r="E546" s="184">
        <v>0.49802099999999999</v>
      </c>
      <c r="F546" s="185">
        <v>672.81886399999996</v>
      </c>
      <c r="G546" s="181">
        <v>14133417951232</v>
      </c>
      <c r="H546" s="182">
        <v>0</v>
      </c>
      <c r="I546" s="183" t="s">
        <v>1262</v>
      </c>
      <c r="J546" s="184">
        <v>0.372944</v>
      </c>
      <c r="K546" s="185">
        <v>310.77280500000001</v>
      </c>
      <c r="L546" s="181">
        <v>4877135241216</v>
      </c>
      <c r="M546" s="182">
        <v>1</v>
      </c>
      <c r="N546" s="183" t="s">
        <v>1252</v>
      </c>
      <c r="O546" s="184">
        <v>0.493921</v>
      </c>
      <c r="P546" s="185">
        <v>670.77022299999999</v>
      </c>
      <c r="S546" s="175"/>
    </row>
    <row r="547" spans="1:19" x14ac:dyDescent="0.2">
      <c r="A547" s="172">
        <v>521</v>
      </c>
      <c r="B547" s="181">
        <v>18586871783424</v>
      </c>
      <c r="C547" s="182">
        <v>1</v>
      </c>
      <c r="D547" s="183" t="s">
        <v>1211</v>
      </c>
      <c r="E547" s="184">
        <v>0.50175000000000003</v>
      </c>
      <c r="F547" s="185">
        <v>683.04309899999998</v>
      </c>
      <c r="G547" s="181">
        <v>13948374712320</v>
      </c>
      <c r="H547" s="182">
        <v>0</v>
      </c>
      <c r="I547" s="183" t="s">
        <v>1263</v>
      </c>
      <c r="J547" s="184">
        <v>0.37631900000000001</v>
      </c>
      <c r="K547" s="185">
        <v>314.52569499999998</v>
      </c>
      <c r="L547" s="181">
        <v>162871189504</v>
      </c>
      <c r="M547" s="182">
        <v>1</v>
      </c>
      <c r="N547" s="183" t="s">
        <v>1254</v>
      </c>
      <c r="O547" s="184">
        <v>0.50165099999999996</v>
      </c>
      <c r="P547" s="185">
        <v>683.01897099999996</v>
      </c>
      <c r="S547" s="175"/>
    </row>
    <row r="548" spans="1:19" x14ac:dyDescent="0.2">
      <c r="A548" s="172">
        <v>522</v>
      </c>
      <c r="B548" s="181">
        <v>8160308125696</v>
      </c>
      <c r="C548" s="182">
        <v>0</v>
      </c>
      <c r="D548" s="183" t="s">
        <v>1212</v>
      </c>
      <c r="E548" s="184">
        <v>0.37674999999999997</v>
      </c>
      <c r="F548" s="185">
        <v>314.85264899999999</v>
      </c>
      <c r="G548" s="181">
        <v>16163251208192</v>
      </c>
      <c r="H548" s="182">
        <v>1</v>
      </c>
      <c r="I548" s="183" t="s">
        <v>1266</v>
      </c>
      <c r="J548" s="184">
        <v>0.50203600000000004</v>
      </c>
      <c r="K548" s="185">
        <v>693.91470900000002</v>
      </c>
      <c r="L548" s="181">
        <v>5297130512384</v>
      </c>
      <c r="M548" s="182">
        <v>0</v>
      </c>
      <c r="N548" s="183" t="s">
        <v>1255</v>
      </c>
      <c r="O548" s="184">
        <v>0.37676100000000001</v>
      </c>
      <c r="P548" s="185">
        <v>314.895128</v>
      </c>
      <c r="S548" s="175"/>
    </row>
    <row r="549" spans="1:19" x14ac:dyDescent="0.2">
      <c r="A549" s="172">
        <v>523</v>
      </c>
      <c r="B549" s="181">
        <v>18031565561856</v>
      </c>
      <c r="C549" s="182">
        <v>0</v>
      </c>
      <c r="D549" s="183" t="s">
        <v>1213</v>
      </c>
      <c r="E549" s="184">
        <v>0.37294899999999997</v>
      </c>
      <c r="F549" s="185">
        <v>310.69258300000001</v>
      </c>
      <c r="G549" s="181">
        <v>4378352467968</v>
      </c>
      <c r="H549" s="182">
        <v>1</v>
      </c>
      <c r="I549" s="183" t="s">
        <v>1267</v>
      </c>
      <c r="J549" s="184">
        <v>0.50838700000000003</v>
      </c>
      <c r="K549" s="185">
        <v>703.72717499999999</v>
      </c>
      <c r="L549" s="181">
        <v>6740711579648</v>
      </c>
      <c r="M549" s="182">
        <v>2</v>
      </c>
      <c r="N549" s="183" t="s">
        <v>214</v>
      </c>
      <c r="O549" s="184">
        <v>0</v>
      </c>
      <c r="P549" s="185">
        <v>0</v>
      </c>
      <c r="S549" s="175"/>
    </row>
    <row r="550" spans="1:19" x14ac:dyDescent="0.2">
      <c r="A550" s="172">
        <v>524</v>
      </c>
      <c r="B550" s="181">
        <v>3890998984704</v>
      </c>
      <c r="C550" s="182">
        <v>2</v>
      </c>
      <c r="D550" s="183" t="s">
        <v>299</v>
      </c>
      <c r="E550" s="184">
        <v>9.0000000000000002E-6</v>
      </c>
      <c r="F550" s="185">
        <v>7.6000000000000004E-5</v>
      </c>
      <c r="G550" s="181">
        <v>18063290556416</v>
      </c>
      <c r="H550" s="182">
        <v>2</v>
      </c>
      <c r="I550" s="183" t="s">
        <v>321</v>
      </c>
      <c r="J550" s="184">
        <v>9.0000000000000002E-6</v>
      </c>
      <c r="K550" s="185">
        <v>7.6000000000000004E-5</v>
      </c>
      <c r="L550" s="181">
        <v>6742365298688</v>
      </c>
      <c r="M550" s="182">
        <v>0</v>
      </c>
      <c r="N550" s="183" t="s">
        <v>1259</v>
      </c>
      <c r="O550" s="184">
        <v>0.37902799999999998</v>
      </c>
      <c r="P550" s="185">
        <v>318.13437699999997</v>
      </c>
      <c r="S550" s="175"/>
    </row>
    <row r="551" spans="1:19" x14ac:dyDescent="0.2">
      <c r="A551" s="172">
        <v>525</v>
      </c>
      <c r="B551" s="181">
        <v>16171581964288</v>
      </c>
      <c r="C551" s="182">
        <v>0</v>
      </c>
      <c r="D551" s="183" t="s">
        <v>1218</v>
      </c>
      <c r="E551" s="184">
        <v>0.378417</v>
      </c>
      <c r="F551" s="185">
        <v>317.27493399999997</v>
      </c>
      <c r="G551" s="181">
        <v>6640817233920</v>
      </c>
      <c r="H551" s="182">
        <v>2</v>
      </c>
      <c r="I551" s="183" t="s">
        <v>299</v>
      </c>
      <c r="J551" s="184">
        <v>2.0000000000000002E-5</v>
      </c>
      <c r="K551" s="185">
        <v>1.6699999999999999E-4</v>
      </c>
      <c r="L551" s="181">
        <v>3117500637184</v>
      </c>
      <c r="M551" s="182">
        <v>0</v>
      </c>
      <c r="N551" s="183" t="s">
        <v>1261</v>
      </c>
      <c r="O551" s="184">
        <v>0.375801</v>
      </c>
      <c r="P551" s="185">
        <v>313.43701099999998</v>
      </c>
      <c r="S551" s="175"/>
    </row>
    <row r="552" spans="1:19" x14ac:dyDescent="0.2">
      <c r="A552" s="172">
        <v>526</v>
      </c>
      <c r="B552" s="181">
        <v>19886822055936</v>
      </c>
      <c r="C552" s="182">
        <v>0</v>
      </c>
      <c r="D552" s="183" t="s">
        <v>1222</v>
      </c>
      <c r="E552" s="184">
        <v>0.37614500000000001</v>
      </c>
      <c r="F552" s="185">
        <v>314.11852099999999</v>
      </c>
      <c r="G552" s="181">
        <v>22770583248896</v>
      </c>
      <c r="H552" s="182">
        <v>2</v>
      </c>
      <c r="I552" s="183" t="s">
        <v>300</v>
      </c>
      <c r="J552" s="184">
        <v>1.9000000000000001E-5</v>
      </c>
      <c r="K552" s="185">
        <v>1.5200000000000001E-4</v>
      </c>
      <c r="L552" s="181">
        <v>2140987244544</v>
      </c>
      <c r="M552" s="182">
        <v>0</v>
      </c>
      <c r="N552" s="183" t="s">
        <v>1268</v>
      </c>
      <c r="O552" s="184">
        <v>0.37202600000000002</v>
      </c>
      <c r="P552" s="185">
        <v>309.60937899999999</v>
      </c>
      <c r="S552" s="175"/>
    </row>
    <row r="553" spans="1:19" x14ac:dyDescent="0.2">
      <c r="A553" s="172">
        <v>527</v>
      </c>
      <c r="B553" s="181">
        <v>4956099420160</v>
      </c>
      <c r="C553" s="182">
        <v>1</v>
      </c>
      <c r="D553" s="183" t="s">
        <v>1226</v>
      </c>
      <c r="E553" s="184">
        <v>0.49693599999999999</v>
      </c>
      <c r="F553" s="185">
        <v>679.58052599999996</v>
      </c>
      <c r="G553" s="181">
        <v>27961616662528</v>
      </c>
      <c r="H553" s="182">
        <v>1</v>
      </c>
      <c r="I553" s="183" t="s">
        <v>1270</v>
      </c>
      <c r="J553" s="184">
        <v>0.49367100000000003</v>
      </c>
      <c r="K553" s="185">
        <v>666.92042100000003</v>
      </c>
      <c r="L553" s="181">
        <v>1270973710336</v>
      </c>
      <c r="M553" s="182">
        <v>2</v>
      </c>
      <c r="N553" s="183" t="s">
        <v>341</v>
      </c>
      <c r="O553" s="184">
        <v>1.9000000000000001E-5</v>
      </c>
      <c r="P553" s="185">
        <v>1.5200000000000001E-4</v>
      </c>
      <c r="S553" s="175"/>
    </row>
    <row r="554" spans="1:19" x14ac:dyDescent="0.2">
      <c r="A554" s="172">
        <v>528</v>
      </c>
      <c r="B554" s="181">
        <v>9053644488704</v>
      </c>
      <c r="C554" s="182">
        <v>0</v>
      </c>
      <c r="D554" s="183" t="s">
        <v>1229</v>
      </c>
      <c r="E554" s="184">
        <v>0.36925599999999997</v>
      </c>
      <c r="F554" s="185">
        <v>305.967715</v>
      </c>
      <c r="G554" s="181">
        <v>21560685682688</v>
      </c>
      <c r="H554" s="182">
        <v>0</v>
      </c>
      <c r="I554" s="183" t="s">
        <v>1272</v>
      </c>
      <c r="J554" s="184">
        <v>0.372583</v>
      </c>
      <c r="K554" s="185">
        <v>309.87858599999998</v>
      </c>
      <c r="L554" s="181">
        <v>1089436631040</v>
      </c>
      <c r="M554" s="182">
        <v>0</v>
      </c>
      <c r="N554" s="183" t="s">
        <v>1273</v>
      </c>
      <c r="O554" s="184">
        <v>0.374052</v>
      </c>
      <c r="P554" s="185">
        <v>311.994033</v>
      </c>
      <c r="S554" s="175"/>
    </row>
    <row r="555" spans="1:19" x14ac:dyDescent="0.2">
      <c r="A555" s="172">
        <v>529</v>
      </c>
      <c r="B555" s="181">
        <v>11791013806080</v>
      </c>
      <c r="C555" s="182">
        <v>0</v>
      </c>
      <c r="D555" s="183" t="s">
        <v>1231</v>
      </c>
      <c r="E555" s="184">
        <v>0.37293900000000002</v>
      </c>
      <c r="F555" s="185">
        <v>310.501079</v>
      </c>
      <c r="G555" s="181">
        <v>28710594420736</v>
      </c>
      <c r="H555" s="182">
        <v>2</v>
      </c>
      <c r="I555" s="183" t="s">
        <v>318</v>
      </c>
      <c r="J555" s="184">
        <v>0</v>
      </c>
      <c r="K555" s="185">
        <v>0</v>
      </c>
      <c r="L555" s="181">
        <v>228230225920</v>
      </c>
      <c r="M555" s="182">
        <v>2</v>
      </c>
      <c r="N555" s="183" t="s">
        <v>214</v>
      </c>
      <c r="O555" s="184">
        <v>6.9999999999999999E-6</v>
      </c>
      <c r="P555" s="185">
        <v>6.0999999999999999E-5</v>
      </c>
      <c r="S555" s="175"/>
    </row>
    <row r="556" spans="1:19" x14ac:dyDescent="0.2">
      <c r="A556" s="172">
        <v>530</v>
      </c>
      <c r="B556" s="181">
        <v>8895799468032</v>
      </c>
      <c r="C556" s="182">
        <v>2</v>
      </c>
      <c r="D556" s="183" t="s">
        <v>214</v>
      </c>
      <c r="E556" s="184">
        <v>2.1999999999999999E-5</v>
      </c>
      <c r="F556" s="185">
        <v>1.83E-4</v>
      </c>
      <c r="G556" s="181">
        <v>3796362231808</v>
      </c>
      <c r="H556" s="182">
        <v>1</v>
      </c>
      <c r="I556" s="183" t="s">
        <v>1276</v>
      </c>
      <c r="J556" s="184">
        <v>0.48980899999999999</v>
      </c>
      <c r="K556" s="185">
        <v>661.09202900000003</v>
      </c>
      <c r="L556" s="181">
        <v>3513728884736</v>
      </c>
      <c r="M556" s="182">
        <v>1</v>
      </c>
      <c r="N556" s="183" t="s">
        <v>1277</v>
      </c>
      <c r="O556" s="184">
        <v>0.48729</v>
      </c>
      <c r="P556" s="185">
        <v>652.87797599999999</v>
      </c>
      <c r="S556" s="175"/>
    </row>
    <row r="557" spans="1:19" x14ac:dyDescent="0.2">
      <c r="A557" s="172">
        <v>531</v>
      </c>
      <c r="B557" s="181">
        <v>13802152828928</v>
      </c>
      <c r="C557" s="182">
        <v>0</v>
      </c>
      <c r="D557" s="183" t="s">
        <v>1235</v>
      </c>
      <c r="E557" s="184">
        <v>0.373527</v>
      </c>
      <c r="F557" s="185">
        <v>311.07617399999998</v>
      </c>
      <c r="G557" s="181">
        <v>29701836365824</v>
      </c>
      <c r="H557" s="182">
        <v>1</v>
      </c>
      <c r="I557" s="183" t="s">
        <v>1280</v>
      </c>
      <c r="J557" s="184">
        <v>0.49941600000000003</v>
      </c>
      <c r="K557" s="185">
        <v>685.58089800000005</v>
      </c>
      <c r="L557" s="181">
        <v>2821777186816</v>
      </c>
      <c r="M557" s="182">
        <v>1</v>
      </c>
      <c r="N557" s="183" t="s">
        <v>1278</v>
      </c>
      <c r="O557" s="184">
        <v>0.49867400000000001</v>
      </c>
      <c r="P557" s="185">
        <v>684.69003199999997</v>
      </c>
      <c r="S557" s="175"/>
    </row>
    <row r="558" spans="1:19" x14ac:dyDescent="0.2">
      <c r="A558" s="172">
        <v>532</v>
      </c>
      <c r="B558" s="181">
        <v>8639717122048</v>
      </c>
      <c r="C558" s="182">
        <v>0</v>
      </c>
      <c r="D558" s="183" t="s">
        <v>1238</v>
      </c>
      <c r="E558" s="184">
        <v>0.37406</v>
      </c>
      <c r="F558" s="185">
        <v>312.42434300000002</v>
      </c>
      <c r="G558" s="181">
        <v>9585786634240</v>
      </c>
      <c r="H558" s="182">
        <v>1</v>
      </c>
      <c r="I558" s="183" t="s">
        <v>1283</v>
      </c>
      <c r="J558" s="184">
        <v>0.51261100000000004</v>
      </c>
      <c r="K558" s="185">
        <v>711.97770300000002</v>
      </c>
      <c r="L558" s="181">
        <v>6662976774144</v>
      </c>
      <c r="M558" s="182">
        <v>2</v>
      </c>
      <c r="N558" s="183" t="s">
        <v>321</v>
      </c>
      <c r="O558" s="184">
        <v>3.1999999999999999E-5</v>
      </c>
      <c r="P558" s="185">
        <v>2.5900000000000001E-4</v>
      </c>
      <c r="S558" s="175"/>
    </row>
    <row r="559" spans="1:19" x14ac:dyDescent="0.2">
      <c r="A559" s="172">
        <v>533</v>
      </c>
      <c r="B559" s="181">
        <v>29687046242304</v>
      </c>
      <c r="C559" s="182">
        <v>2</v>
      </c>
      <c r="D559" s="183" t="s">
        <v>214</v>
      </c>
      <c r="E559" s="184">
        <v>1.1E-5</v>
      </c>
      <c r="F559" s="185">
        <v>9.1000000000000003E-5</v>
      </c>
      <c r="G559" s="181">
        <v>26421157978112</v>
      </c>
      <c r="H559" s="182">
        <v>0</v>
      </c>
      <c r="I559" s="183" t="s">
        <v>1287</v>
      </c>
      <c r="J559" s="184">
        <v>0.37510500000000002</v>
      </c>
      <c r="K559" s="185">
        <v>312.76072799999997</v>
      </c>
      <c r="L559" s="181">
        <v>2879688867840</v>
      </c>
      <c r="M559" s="182">
        <v>1</v>
      </c>
      <c r="N559" s="183" t="s">
        <v>1282</v>
      </c>
      <c r="O559" s="184">
        <v>0.49246000000000001</v>
      </c>
      <c r="P559" s="185">
        <v>662.98459300000002</v>
      </c>
      <c r="S559" s="175"/>
    </row>
    <row r="560" spans="1:19" x14ac:dyDescent="0.2">
      <c r="A560" s="172">
        <v>534</v>
      </c>
      <c r="B560" s="181">
        <v>21633247584256</v>
      </c>
      <c r="C560" s="182">
        <v>2</v>
      </c>
      <c r="D560" s="183" t="s">
        <v>352</v>
      </c>
      <c r="E560" s="184">
        <v>1.5E-5</v>
      </c>
      <c r="F560" s="185">
        <v>1.22E-4</v>
      </c>
      <c r="G560" s="181">
        <v>20750789230592</v>
      </c>
      <c r="H560" s="182">
        <v>2</v>
      </c>
      <c r="I560" s="183" t="s">
        <v>299</v>
      </c>
      <c r="J560" s="184">
        <v>9.9999999999999995E-7</v>
      </c>
      <c r="K560" s="185">
        <v>1.5E-5</v>
      </c>
      <c r="L560" s="181">
        <v>327654195200</v>
      </c>
      <c r="M560" s="182">
        <v>0</v>
      </c>
      <c r="N560" s="183" t="s">
        <v>1285</v>
      </c>
      <c r="O560" s="184">
        <v>0.37820900000000002</v>
      </c>
      <c r="P560" s="185">
        <v>316.88801699999999</v>
      </c>
      <c r="S560" s="175"/>
    </row>
    <row r="561" spans="1:19" x14ac:dyDescent="0.2">
      <c r="A561" s="172">
        <v>535</v>
      </c>
      <c r="B561" s="181">
        <v>25776429678592</v>
      </c>
      <c r="C561" s="182">
        <v>0</v>
      </c>
      <c r="D561" s="183" t="s">
        <v>1240</v>
      </c>
      <c r="E561" s="184">
        <v>0.37409300000000001</v>
      </c>
      <c r="F561" s="185">
        <v>311.54649999999998</v>
      </c>
      <c r="G561" s="181">
        <v>10718258659328</v>
      </c>
      <c r="H561" s="182">
        <v>1</v>
      </c>
      <c r="I561" s="183" t="s">
        <v>1289</v>
      </c>
      <c r="J561" s="184">
        <v>0.50717000000000001</v>
      </c>
      <c r="K561" s="185">
        <v>700.74002199999995</v>
      </c>
      <c r="L561" s="181">
        <v>6478003847168</v>
      </c>
      <c r="M561" s="182">
        <v>0</v>
      </c>
      <c r="N561" s="183" t="s">
        <v>1288</v>
      </c>
      <c r="O561" s="184">
        <v>0.37058600000000003</v>
      </c>
      <c r="P561" s="185">
        <v>307.29171300000002</v>
      </c>
      <c r="S561" s="175"/>
    </row>
    <row r="562" spans="1:19" x14ac:dyDescent="0.2">
      <c r="A562" s="172">
        <v>536</v>
      </c>
      <c r="B562" s="181">
        <v>26612115374080</v>
      </c>
      <c r="C562" s="182">
        <v>0</v>
      </c>
      <c r="D562" s="183" t="s">
        <v>1242</v>
      </c>
      <c r="E562" s="184">
        <v>0.37296299999999999</v>
      </c>
      <c r="F562" s="185">
        <v>310.423224</v>
      </c>
      <c r="G562" s="181">
        <v>15032594800640</v>
      </c>
      <c r="H562" s="182">
        <v>1</v>
      </c>
      <c r="I562" s="183" t="s">
        <v>1290</v>
      </c>
      <c r="J562" s="184">
        <v>0.50247600000000003</v>
      </c>
      <c r="K562" s="185">
        <v>685.68431399999997</v>
      </c>
      <c r="L562" s="181">
        <v>588059934720</v>
      </c>
      <c r="M562" s="182">
        <v>2</v>
      </c>
      <c r="N562" s="183" t="s">
        <v>341</v>
      </c>
      <c r="O562" s="184">
        <v>3.0000000000000001E-6</v>
      </c>
      <c r="P562" s="185">
        <v>3.0000000000000001E-5</v>
      </c>
      <c r="S562" s="175"/>
    </row>
    <row r="563" spans="1:19" x14ac:dyDescent="0.2">
      <c r="A563" s="172">
        <v>537</v>
      </c>
      <c r="B563" s="181">
        <v>8236131196928</v>
      </c>
      <c r="C563" s="182">
        <v>0</v>
      </c>
      <c r="D563" s="183" t="s">
        <v>1243</v>
      </c>
      <c r="E563" s="184">
        <v>0.37605499999999997</v>
      </c>
      <c r="F563" s="185">
        <v>314.36478199999999</v>
      </c>
      <c r="G563" s="181">
        <v>14862656290816</v>
      </c>
      <c r="H563" s="182">
        <v>1</v>
      </c>
      <c r="I563" s="183" t="s">
        <v>1291</v>
      </c>
      <c r="J563" s="184">
        <v>0.506023</v>
      </c>
      <c r="K563" s="185">
        <v>690.16891999999996</v>
      </c>
      <c r="L563" s="181">
        <v>6517242945536</v>
      </c>
      <c r="M563" s="182">
        <v>0</v>
      </c>
      <c r="N563" s="183" t="s">
        <v>1296</v>
      </c>
      <c r="O563" s="184">
        <v>0.37860700000000003</v>
      </c>
      <c r="P563" s="185">
        <v>317.16580699999997</v>
      </c>
      <c r="S563" s="175"/>
    </row>
    <row r="564" spans="1:19" x14ac:dyDescent="0.2">
      <c r="A564" s="172">
        <v>538</v>
      </c>
      <c r="B564" s="181">
        <v>29314872844288</v>
      </c>
      <c r="C564" s="182">
        <v>1</v>
      </c>
      <c r="D564" s="183" t="s">
        <v>1245</v>
      </c>
      <c r="E564" s="184">
        <v>0.499801</v>
      </c>
      <c r="F564" s="185">
        <v>684.52707099999998</v>
      </c>
      <c r="G564" s="181">
        <v>30418243846144</v>
      </c>
      <c r="H564" s="182">
        <v>1</v>
      </c>
      <c r="I564" s="183" t="s">
        <v>1293</v>
      </c>
      <c r="J564" s="184">
        <v>0.50048400000000004</v>
      </c>
      <c r="K564" s="185">
        <v>691.46221500000001</v>
      </c>
      <c r="L564" s="181">
        <v>2671018221568</v>
      </c>
      <c r="M564" s="182">
        <v>0</v>
      </c>
      <c r="N564" s="183" t="s">
        <v>1301</v>
      </c>
      <c r="O564" s="184">
        <v>0.375641</v>
      </c>
      <c r="P564" s="185">
        <v>313.98786200000001</v>
      </c>
      <c r="S564" s="175"/>
    </row>
    <row r="565" spans="1:19" x14ac:dyDescent="0.2">
      <c r="A565" s="172">
        <v>539</v>
      </c>
      <c r="B565" s="181">
        <v>1226163355648</v>
      </c>
      <c r="C565" s="182">
        <v>0</v>
      </c>
      <c r="D565" s="183" t="s">
        <v>1246</v>
      </c>
      <c r="E565" s="184">
        <v>0.37419400000000003</v>
      </c>
      <c r="F565" s="185">
        <v>312.403121</v>
      </c>
      <c r="G565" s="181">
        <v>17127789330432</v>
      </c>
      <c r="H565" s="182">
        <v>0</v>
      </c>
      <c r="I565" s="183" t="s">
        <v>1294</v>
      </c>
      <c r="J565" s="184">
        <v>0.37145499999999998</v>
      </c>
      <c r="K565" s="185">
        <v>308.874619</v>
      </c>
      <c r="L565" s="181">
        <v>5775122751488</v>
      </c>
      <c r="M565" s="182">
        <v>1</v>
      </c>
      <c r="N565" s="183" t="s">
        <v>1302</v>
      </c>
      <c r="O565" s="184">
        <v>0.50075499999999995</v>
      </c>
      <c r="P565" s="185">
        <v>681.84399599999995</v>
      </c>
      <c r="S565" s="175"/>
    </row>
    <row r="566" spans="1:19" x14ac:dyDescent="0.2">
      <c r="A566" s="172">
        <v>540</v>
      </c>
      <c r="B566" s="181">
        <v>20757163696128</v>
      </c>
      <c r="C566" s="182">
        <v>1</v>
      </c>
      <c r="D566" s="183" t="s">
        <v>1250</v>
      </c>
      <c r="E566" s="184">
        <v>0.49788199999999999</v>
      </c>
      <c r="F566" s="185">
        <v>680.90578000000005</v>
      </c>
      <c r="G566" s="181">
        <v>29727466192896</v>
      </c>
      <c r="H566" s="182">
        <v>1</v>
      </c>
      <c r="I566" s="183" t="s">
        <v>1295</v>
      </c>
      <c r="J566" s="184">
        <v>0.50303200000000003</v>
      </c>
      <c r="K566" s="185">
        <v>694.11692700000003</v>
      </c>
      <c r="L566" s="181">
        <v>5388028772352</v>
      </c>
      <c r="M566" s="182">
        <v>1</v>
      </c>
      <c r="N566" s="183" t="s">
        <v>1303</v>
      </c>
      <c r="O566" s="184">
        <v>0.50733499999999998</v>
      </c>
      <c r="P566" s="185">
        <v>701.0883</v>
      </c>
      <c r="S566" s="175"/>
    </row>
    <row r="567" spans="1:19" x14ac:dyDescent="0.2">
      <c r="A567" s="172">
        <v>541</v>
      </c>
      <c r="B567" s="181">
        <v>28599097999360</v>
      </c>
      <c r="C567" s="182">
        <v>0</v>
      </c>
      <c r="D567" s="183" t="s">
        <v>1251</v>
      </c>
      <c r="E567" s="184">
        <v>0.37582700000000002</v>
      </c>
      <c r="F567" s="185">
        <v>313.51831800000002</v>
      </c>
      <c r="G567" s="181">
        <v>17087172640768</v>
      </c>
      <c r="H567" s="182">
        <v>0</v>
      </c>
      <c r="I567" s="183" t="s">
        <v>1297</v>
      </c>
      <c r="J567" s="184">
        <v>0.37657600000000002</v>
      </c>
      <c r="K567" s="185">
        <v>315.06140499999998</v>
      </c>
      <c r="L567" s="181">
        <v>2045629161472</v>
      </c>
      <c r="M567" s="182">
        <v>2</v>
      </c>
      <c r="N567" s="183" t="s">
        <v>299</v>
      </c>
      <c r="O567" s="184">
        <v>9.0000000000000002E-6</v>
      </c>
      <c r="P567" s="185">
        <v>7.6000000000000004E-5</v>
      </c>
      <c r="S567" s="175"/>
    </row>
    <row r="568" spans="1:19" x14ac:dyDescent="0.2">
      <c r="A568" s="172">
        <v>542</v>
      </c>
      <c r="B568" s="181">
        <v>25831411810304</v>
      </c>
      <c r="C568" s="182">
        <v>1</v>
      </c>
      <c r="D568" s="183" t="s">
        <v>1256</v>
      </c>
      <c r="E568" s="184">
        <v>0.49608000000000002</v>
      </c>
      <c r="F568" s="185">
        <v>674.61838299999999</v>
      </c>
      <c r="G568" s="181">
        <v>29052754477056</v>
      </c>
      <c r="H568" s="182">
        <v>0</v>
      </c>
      <c r="I568" s="183" t="s">
        <v>1299</v>
      </c>
      <c r="J568" s="184">
        <v>0.37513099999999999</v>
      </c>
      <c r="K568" s="185">
        <v>314.03770200000002</v>
      </c>
      <c r="L568" s="181">
        <v>3377486962688</v>
      </c>
      <c r="M568" s="182">
        <v>2</v>
      </c>
      <c r="N568" s="183" t="s">
        <v>214</v>
      </c>
      <c r="O568" s="184">
        <v>1.9000000000000001E-5</v>
      </c>
      <c r="P568" s="185">
        <v>1.5200000000000001E-4</v>
      </c>
      <c r="S568" s="175"/>
    </row>
    <row r="569" spans="1:19" x14ac:dyDescent="0.2">
      <c r="A569" s="172">
        <v>543</v>
      </c>
      <c r="B569" s="181">
        <v>25701340528640</v>
      </c>
      <c r="C569" s="182">
        <v>0</v>
      </c>
      <c r="D569" s="183" t="s">
        <v>1257</v>
      </c>
      <c r="E569" s="184">
        <v>0.37841599999999997</v>
      </c>
      <c r="F569" s="185">
        <v>317.07027499999998</v>
      </c>
      <c r="G569" s="181">
        <v>1984000630784</v>
      </c>
      <c r="H569" s="182">
        <v>2</v>
      </c>
      <c r="I569" s="183" t="s">
        <v>299</v>
      </c>
      <c r="J569" s="184">
        <v>9.0000000000000002E-6</v>
      </c>
      <c r="K569" s="185">
        <v>7.6000000000000004E-5</v>
      </c>
      <c r="L569" s="181">
        <v>79247818752</v>
      </c>
      <c r="M569" s="182">
        <v>2</v>
      </c>
      <c r="N569" s="183" t="s">
        <v>297</v>
      </c>
      <c r="O569" s="184">
        <v>1.2999999999999999E-5</v>
      </c>
      <c r="P569" s="185">
        <v>1.06E-4</v>
      </c>
      <c r="S569" s="175"/>
    </row>
    <row r="570" spans="1:19" x14ac:dyDescent="0.2">
      <c r="A570" s="172">
        <v>544</v>
      </c>
      <c r="B570" s="181">
        <v>19941743403008</v>
      </c>
      <c r="C570" s="182">
        <v>0</v>
      </c>
      <c r="D570" s="183" t="s">
        <v>1260</v>
      </c>
      <c r="E570" s="184">
        <v>0.37087999999999999</v>
      </c>
      <c r="F570" s="185">
        <v>308.18373700000001</v>
      </c>
      <c r="G570" s="181">
        <v>30213249433600</v>
      </c>
      <c r="H570" s="182">
        <v>0</v>
      </c>
      <c r="I570" s="183" t="s">
        <v>1305</v>
      </c>
      <c r="J570" s="184">
        <v>0.37454900000000002</v>
      </c>
      <c r="K570" s="185">
        <v>312.85299800000001</v>
      </c>
      <c r="L570" s="181">
        <v>3328458817536</v>
      </c>
      <c r="M570" s="182">
        <v>2</v>
      </c>
      <c r="N570" s="183" t="s">
        <v>352</v>
      </c>
      <c r="O570" s="184">
        <v>0</v>
      </c>
      <c r="P570" s="185">
        <v>0</v>
      </c>
      <c r="S570" s="175"/>
    </row>
    <row r="571" spans="1:19" x14ac:dyDescent="0.2">
      <c r="A571" s="172">
        <v>545</v>
      </c>
      <c r="B571" s="181">
        <v>29643433107456</v>
      </c>
      <c r="C571" s="182">
        <v>0</v>
      </c>
      <c r="D571" s="183" t="s">
        <v>1264</v>
      </c>
      <c r="E571" s="184">
        <v>0.37714900000000001</v>
      </c>
      <c r="F571" s="185">
        <v>314.98418299999997</v>
      </c>
      <c r="G571" s="181">
        <v>11357424885760</v>
      </c>
      <c r="H571" s="182">
        <v>2</v>
      </c>
      <c r="I571" s="183" t="s">
        <v>298</v>
      </c>
      <c r="J571" s="184">
        <v>1.1E-5</v>
      </c>
      <c r="K571" s="185">
        <v>9.1000000000000003E-5</v>
      </c>
      <c r="L571" s="181">
        <v>466920275968</v>
      </c>
      <c r="M571" s="182">
        <v>0</v>
      </c>
      <c r="N571" s="183" t="s">
        <v>1310</v>
      </c>
      <c r="O571" s="184">
        <v>0.37674000000000002</v>
      </c>
      <c r="P571" s="185">
        <v>315.38289600000002</v>
      </c>
      <c r="S571" s="175"/>
    </row>
    <row r="572" spans="1:19" x14ac:dyDescent="0.2">
      <c r="A572" s="172">
        <v>546</v>
      </c>
      <c r="B572" s="181">
        <v>6004422393856</v>
      </c>
      <c r="C572" s="182">
        <v>2</v>
      </c>
      <c r="D572" s="183" t="s">
        <v>321</v>
      </c>
      <c r="E572" s="184">
        <v>1.2999999999999999E-5</v>
      </c>
      <c r="F572" s="185">
        <v>1.06E-4</v>
      </c>
      <c r="G572" s="181">
        <v>24912424566784</v>
      </c>
      <c r="H572" s="182">
        <v>2</v>
      </c>
      <c r="I572" s="183" t="s">
        <v>318</v>
      </c>
      <c r="J572" s="184">
        <v>1.9000000000000001E-5</v>
      </c>
      <c r="K572" s="185">
        <v>1.5200000000000001E-4</v>
      </c>
      <c r="L572" s="181">
        <v>5049368158208</v>
      </c>
      <c r="M572" s="182">
        <v>0</v>
      </c>
      <c r="N572" s="183" t="s">
        <v>1312</v>
      </c>
      <c r="O572" s="184">
        <v>0.37490400000000002</v>
      </c>
      <c r="P572" s="185">
        <v>313.20821000000001</v>
      </c>
      <c r="S572" s="175"/>
    </row>
    <row r="573" spans="1:19" x14ac:dyDescent="0.2">
      <c r="A573" s="172">
        <v>547</v>
      </c>
      <c r="B573" s="181">
        <v>21269554216960</v>
      </c>
      <c r="C573" s="182">
        <v>1</v>
      </c>
      <c r="D573" s="183" t="s">
        <v>1265</v>
      </c>
      <c r="E573" s="184">
        <v>0.490925</v>
      </c>
      <c r="F573" s="185">
        <v>663.39230199999997</v>
      </c>
      <c r="G573" s="181">
        <v>23147385552896</v>
      </c>
      <c r="H573" s="182">
        <v>2</v>
      </c>
      <c r="I573" s="183" t="s">
        <v>318</v>
      </c>
      <c r="J573" s="184">
        <v>3.0000000000000001E-6</v>
      </c>
      <c r="K573" s="185">
        <v>3.0000000000000001E-5</v>
      </c>
      <c r="L573" s="181">
        <v>3962607550464</v>
      </c>
      <c r="M573" s="182">
        <v>0</v>
      </c>
      <c r="N573" s="183" t="s">
        <v>1313</v>
      </c>
      <c r="O573" s="184">
        <v>0.37496499999999999</v>
      </c>
      <c r="P573" s="185">
        <v>313.17166900000001</v>
      </c>
      <c r="S573" s="175"/>
    </row>
    <row r="574" spans="1:19" x14ac:dyDescent="0.2">
      <c r="A574" s="172">
        <v>548</v>
      </c>
      <c r="B574" s="181">
        <v>2410060292096</v>
      </c>
      <c r="C574" s="182">
        <v>0</v>
      </c>
      <c r="D574" s="183" t="s">
        <v>1269</v>
      </c>
      <c r="E574" s="184">
        <v>0.37443399999999999</v>
      </c>
      <c r="F574" s="185">
        <v>312.145983</v>
      </c>
      <c r="G574" s="181">
        <v>7876959551488</v>
      </c>
      <c r="H574" s="182">
        <v>2</v>
      </c>
      <c r="I574" s="183" t="s">
        <v>318</v>
      </c>
      <c r="J574" s="184">
        <v>1.5E-5</v>
      </c>
      <c r="K574" s="185">
        <v>1.22E-4</v>
      </c>
      <c r="L574" s="181">
        <v>6088107302912</v>
      </c>
      <c r="M574" s="182">
        <v>2</v>
      </c>
      <c r="N574" s="183" t="s">
        <v>336</v>
      </c>
      <c r="O574" s="184">
        <v>0</v>
      </c>
      <c r="P574" s="185">
        <v>0</v>
      </c>
      <c r="S574" s="175"/>
    </row>
    <row r="575" spans="1:19" x14ac:dyDescent="0.2">
      <c r="A575" s="172">
        <v>549</v>
      </c>
      <c r="B575" s="181">
        <v>4338574295040</v>
      </c>
      <c r="C575" s="182">
        <v>1</v>
      </c>
      <c r="D575" s="183" t="s">
        <v>1271</v>
      </c>
      <c r="E575" s="184">
        <v>0.50149699999999997</v>
      </c>
      <c r="F575" s="185">
        <v>684.11548600000003</v>
      </c>
      <c r="G575" s="181">
        <v>23096189599744</v>
      </c>
      <c r="H575" s="182">
        <v>1</v>
      </c>
      <c r="I575" s="183" t="s">
        <v>1311</v>
      </c>
      <c r="J575" s="184">
        <v>0.50207199999999996</v>
      </c>
      <c r="K575" s="185">
        <v>687.92364999999995</v>
      </c>
      <c r="L575" s="181">
        <v>6348778487808</v>
      </c>
      <c r="M575" s="182">
        <v>1</v>
      </c>
      <c r="N575" s="183" t="s">
        <v>1318</v>
      </c>
      <c r="O575" s="184">
        <v>0.50631300000000001</v>
      </c>
      <c r="P575" s="185">
        <v>695.88603999999998</v>
      </c>
      <c r="S575" s="175"/>
    </row>
    <row r="576" spans="1:19" x14ac:dyDescent="0.2">
      <c r="A576" s="172">
        <v>550</v>
      </c>
      <c r="B576" s="181">
        <v>26249132548096</v>
      </c>
      <c r="C576" s="182">
        <v>2</v>
      </c>
      <c r="D576" s="183" t="s">
        <v>364</v>
      </c>
      <c r="E576" s="184">
        <v>9.0000000000000002E-6</v>
      </c>
      <c r="F576" s="185">
        <v>7.6000000000000004E-5</v>
      </c>
      <c r="G576" s="181">
        <v>25845832155136</v>
      </c>
      <c r="H576" s="182">
        <v>2</v>
      </c>
      <c r="I576" s="183" t="s">
        <v>364</v>
      </c>
      <c r="J576" s="184">
        <v>9.0000000000000002E-6</v>
      </c>
      <c r="K576" s="185">
        <v>7.6000000000000004E-5</v>
      </c>
      <c r="L576" s="181">
        <v>5440372015104</v>
      </c>
      <c r="M576" s="182">
        <v>0</v>
      </c>
      <c r="N576" s="183" t="s">
        <v>1319</v>
      </c>
      <c r="O576" s="184">
        <v>0.37441400000000002</v>
      </c>
      <c r="P576" s="185">
        <v>312.08404300000001</v>
      </c>
      <c r="S576" s="175"/>
    </row>
    <row r="577" spans="1:19" x14ac:dyDescent="0.2">
      <c r="A577" s="172">
        <v>551</v>
      </c>
      <c r="B577" s="181">
        <v>15475434332160</v>
      </c>
      <c r="C577" s="182">
        <v>2</v>
      </c>
      <c r="D577" s="183" t="s">
        <v>358</v>
      </c>
      <c r="E577" s="184">
        <v>9.0000000000000002E-6</v>
      </c>
      <c r="F577" s="185">
        <v>7.6000000000000004E-5</v>
      </c>
      <c r="G577" s="181">
        <v>29004677570560</v>
      </c>
      <c r="H577" s="182">
        <v>0</v>
      </c>
      <c r="I577" s="183" t="s">
        <v>1315</v>
      </c>
      <c r="J577" s="184">
        <v>0.37178699999999998</v>
      </c>
      <c r="K577" s="185">
        <v>309.68673999999999</v>
      </c>
      <c r="L577" s="181">
        <v>3274971848704</v>
      </c>
      <c r="M577" s="182">
        <v>1</v>
      </c>
      <c r="N577" s="183" t="s">
        <v>1320</v>
      </c>
      <c r="O577" s="184">
        <v>0.50434100000000004</v>
      </c>
      <c r="P577" s="185">
        <v>697.52396299999998</v>
      </c>
      <c r="S577" s="175"/>
    </row>
    <row r="578" spans="1:19" x14ac:dyDescent="0.2">
      <c r="A578" s="172">
        <v>552</v>
      </c>
      <c r="B578" s="181">
        <v>3025703206912</v>
      </c>
      <c r="C578" s="182">
        <v>0</v>
      </c>
      <c r="D578" s="183" t="s">
        <v>1274</v>
      </c>
      <c r="E578" s="184">
        <v>0.37134299999999998</v>
      </c>
      <c r="F578" s="185">
        <v>308.38329700000003</v>
      </c>
      <c r="G578" s="181">
        <v>12710147514368</v>
      </c>
      <c r="H578" s="182">
        <v>2</v>
      </c>
      <c r="I578" s="183" t="s">
        <v>304</v>
      </c>
      <c r="J578" s="184">
        <v>1.2999999999999999E-5</v>
      </c>
      <c r="K578" s="185">
        <v>1.06E-4</v>
      </c>
      <c r="L578" s="181">
        <v>6429256916992</v>
      </c>
      <c r="M578" s="182">
        <v>2</v>
      </c>
      <c r="N578" s="183" t="s">
        <v>300</v>
      </c>
      <c r="O578" s="184">
        <v>1.9000000000000001E-5</v>
      </c>
      <c r="P578" s="185">
        <v>1.5200000000000001E-4</v>
      </c>
      <c r="S578" s="175"/>
    </row>
    <row r="579" spans="1:19" x14ac:dyDescent="0.2">
      <c r="A579" s="172">
        <v>553</v>
      </c>
      <c r="B579" s="181">
        <v>15707356618752</v>
      </c>
      <c r="C579" s="182">
        <v>2</v>
      </c>
      <c r="D579" s="183" t="s">
        <v>341</v>
      </c>
      <c r="E579" s="184">
        <v>6.9999999999999999E-6</v>
      </c>
      <c r="F579" s="185">
        <v>6.0999999999999999E-5</v>
      </c>
      <c r="G579" s="181">
        <v>23128789573632</v>
      </c>
      <c r="H579" s="182">
        <v>2</v>
      </c>
      <c r="I579" s="183" t="s">
        <v>299</v>
      </c>
      <c r="J579" s="184">
        <v>9.0000000000000002E-6</v>
      </c>
      <c r="K579" s="185">
        <v>7.6000000000000004E-5</v>
      </c>
      <c r="L579" s="181">
        <v>1547940659200</v>
      </c>
      <c r="M579" s="182">
        <v>0</v>
      </c>
      <c r="N579" s="183" t="s">
        <v>1322</v>
      </c>
      <c r="O579" s="184">
        <v>0.37812099999999998</v>
      </c>
      <c r="P579" s="185">
        <v>317.25538999999998</v>
      </c>
      <c r="S579" s="175"/>
    </row>
    <row r="580" spans="1:19" x14ac:dyDescent="0.2">
      <c r="A580" s="172">
        <v>554</v>
      </c>
      <c r="B580" s="181">
        <v>12746500210688</v>
      </c>
      <c r="C580" s="182">
        <v>2</v>
      </c>
      <c r="D580" s="183" t="s">
        <v>352</v>
      </c>
      <c r="E580" s="184">
        <v>1.5E-5</v>
      </c>
      <c r="F580" s="185">
        <v>1.22E-4</v>
      </c>
      <c r="G580" s="181">
        <v>30484017881088</v>
      </c>
      <c r="H580" s="182">
        <v>2</v>
      </c>
      <c r="I580" s="183" t="s">
        <v>321</v>
      </c>
      <c r="J580" s="184">
        <v>9.0000000000000002E-6</v>
      </c>
      <c r="K580" s="185">
        <v>7.6000000000000004E-5</v>
      </c>
      <c r="L580" s="181">
        <v>1781619073024</v>
      </c>
      <c r="M580" s="182">
        <v>2</v>
      </c>
      <c r="N580" s="183" t="s">
        <v>299</v>
      </c>
      <c r="O580" s="184">
        <v>1.2999999999999999E-5</v>
      </c>
      <c r="P580" s="185">
        <v>1.06E-4</v>
      </c>
      <c r="S580" s="175"/>
    </row>
    <row r="581" spans="1:19" x14ac:dyDescent="0.2">
      <c r="A581" s="172">
        <v>555</v>
      </c>
      <c r="B581" s="181">
        <v>1137075781632</v>
      </c>
      <c r="C581" s="182">
        <v>0</v>
      </c>
      <c r="D581" s="183" t="s">
        <v>1275</v>
      </c>
      <c r="E581" s="184">
        <v>0.37776300000000002</v>
      </c>
      <c r="F581" s="185">
        <v>316.66853400000002</v>
      </c>
      <c r="G581" s="181">
        <v>22798765465600</v>
      </c>
      <c r="H581" s="182">
        <v>0</v>
      </c>
      <c r="I581" s="183" t="s">
        <v>1316</v>
      </c>
      <c r="J581" s="184">
        <v>0.37421500000000002</v>
      </c>
      <c r="K581" s="185">
        <v>312.070851</v>
      </c>
      <c r="L581" s="181">
        <v>1404953354240</v>
      </c>
      <c r="M581" s="182">
        <v>2</v>
      </c>
      <c r="N581" s="183" t="s">
        <v>364</v>
      </c>
      <c r="O581" s="184">
        <v>1.7E-5</v>
      </c>
      <c r="P581" s="185">
        <v>1.37E-4</v>
      </c>
      <c r="S581" s="175"/>
    </row>
    <row r="582" spans="1:19" x14ac:dyDescent="0.2">
      <c r="A582" s="172">
        <v>556</v>
      </c>
      <c r="B582" s="181">
        <v>30332027691008</v>
      </c>
      <c r="C582" s="182">
        <v>0</v>
      </c>
      <c r="D582" s="183" t="s">
        <v>1279</v>
      </c>
      <c r="E582" s="184">
        <v>0.372479</v>
      </c>
      <c r="F582" s="185">
        <v>309.96958000000001</v>
      </c>
      <c r="G582" s="181">
        <v>2570640326656</v>
      </c>
      <c r="H582" s="182">
        <v>0</v>
      </c>
      <c r="I582" s="183" t="s">
        <v>1321</v>
      </c>
      <c r="J582" s="184">
        <v>0.37541999999999998</v>
      </c>
      <c r="K582" s="185">
        <v>313.57906700000001</v>
      </c>
      <c r="L582" s="181">
        <v>3831811760128</v>
      </c>
      <c r="M582" s="182">
        <v>2</v>
      </c>
      <c r="N582" s="183" t="s">
        <v>320</v>
      </c>
      <c r="O582" s="184">
        <v>9.0000000000000002E-6</v>
      </c>
      <c r="P582" s="185">
        <v>7.6000000000000004E-5</v>
      </c>
      <c r="S582" s="175"/>
    </row>
    <row r="583" spans="1:19" x14ac:dyDescent="0.2">
      <c r="A583" s="172">
        <v>557</v>
      </c>
      <c r="B583" s="181">
        <v>23597465583616</v>
      </c>
      <c r="C583" s="182">
        <v>2</v>
      </c>
      <c r="D583" s="183" t="s">
        <v>214</v>
      </c>
      <c r="E583" s="184">
        <v>6.9999999999999999E-6</v>
      </c>
      <c r="F583" s="185">
        <v>6.0999999999999999E-5</v>
      </c>
      <c r="G583" s="181">
        <v>4848497811456</v>
      </c>
      <c r="H583" s="182">
        <v>1</v>
      </c>
      <c r="I583" s="183" t="s">
        <v>1323</v>
      </c>
      <c r="J583" s="184">
        <v>0.48984899999999998</v>
      </c>
      <c r="K583" s="185">
        <v>661.97699799999998</v>
      </c>
      <c r="L583" s="181">
        <v>140911509504</v>
      </c>
      <c r="M583" s="182">
        <v>2</v>
      </c>
      <c r="N583" s="183" t="s">
        <v>299</v>
      </c>
      <c r="O583" s="184">
        <v>9.0000000000000002E-6</v>
      </c>
      <c r="P583" s="185">
        <v>7.6000000000000004E-5</v>
      </c>
      <c r="S583" s="175"/>
    </row>
    <row r="584" spans="1:19" x14ac:dyDescent="0.2">
      <c r="A584" s="172">
        <v>558</v>
      </c>
      <c r="B584" s="181">
        <v>16750326489088</v>
      </c>
      <c r="C584" s="182">
        <v>0</v>
      </c>
      <c r="D584" s="183" t="s">
        <v>1284</v>
      </c>
      <c r="E584" s="184">
        <v>0.376388</v>
      </c>
      <c r="F584" s="185">
        <v>315.110116</v>
      </c>
      <c r="G584" s="181">
        <v>24708916011008</v>
      </c>
      <c r="H584" s="182">
        <v>0</v>
      </c>
      <c r="I584" s="183" t="s">
        <v>1324</v>
      </c>
      <c r="J584" s="184">
        <v>0.37409100000000001</v>
      </c>
      <c r="K584" s="185">
        <v>312.15199899999999</v>
      </c>
      <c r="L584" s="181">
        <v>4737791623168</v>
      </c>
      <c r="M584" s="182">
        <v>1</v>
      </c>
      <c r="N584" s="183" t="s">
        <v>1329</v>
      </c>
      <c r="O584" s="184">
        <v>0.51354900000000003</v>
      </c>
      <c r="P584" s="185">
        <v>710.25973899999997</v>
      </c>
      <c r="S584" s="175"/>
    </row>
    <row r="585" spans="1:19" x14ac:dyDescent="0.2">
      <c r="A585" s="172">
        <v>559</v>
      </c>
      <c r="B585" s="181">
        <v>13127396524032</v>
      </c>
      <c r="C585" s="182">
        <v>1</v>
      </c>
      <c r="D585" s="183" t="s">
        <v>1286</v>
      </c>
      <c r="E585" s="184">
        <v>0.50175199999999998</v>
      </c>
      <c r="F585" s="185">
        <v>687.16386799999998</v>
      </c>
      <c r="G585" s="181">
        <v>28233006759936</v>
      </c>
      <c r="H585" s="182">
        <v>2</v>
      </c>
      <c r="I585" s="183" t="s">
        <v>321</v>
      </c>
      <c r="J585" s="184">
        <v>3.6000000000000001E-5</v>
      </c>
      <c r="K585" s="185">
        <v>2.8899999999999998E-4</v>
      </c>
      <c r="L585" s="181">
        <v>5048678342656</v>
      </c>
      <c r="M585" s="182">
        <v>2</v>
      </c>
      <c r="N585" s="183" t="s">
        <v>299</v>
      </c>
      <c r="O585" s="184">
        <v>5.0000000000000004E-6</v>
      </c>
      <c r="P585" s="185">
        <v>4.5000000000000003E-5</v>
      </c>
      <c r="S585" s="175"/>
    </row>
    <row r="586" spans="1:19" x14ac:dyDescent="0.2">
      <c r="A586" s="172">
        <v>560</v>
      </c>
      <c r="B586" s="181">
        <v>14383838887936</v>
      </c>
      <c r="C586" s="182">
        <v>1</v>
      </c>
      <c r="D586" s="183" t="s">
        <v>1292</v>
      </c>
      <c r="E586" s="184">
        <v>0.49642999999999998</v>
      </c>
      <c r="F586" s="185">
        <v>677.52046600000006</v>
      </c>
      <c r="G586" s="181">
        <v>9617762836480</v>
      </c>
      <c r="H586" s="182">
        <v>2</v>
      </c>
      <c r="I586" s="183" t="s">
        <v>298</v>
      </c>
      <c r="J586" s="184">
        <v>3.0000000000000001E-6</v>
      </c>
      <c r="K586" s="185">
        <v>3.0000000000000001E-5</v>
      </c>
      <c r="L586" s="181">
        <v>1749870534656</v>
      </c>
      <c r="M586" s="182">
        <v>0</v>
      </c>
      <c r="N586" s="183" t="s">
        <v>1331</v>
      </c>
      <c r="O586" s="184">
        <v>0.37639800000000001</v>
      </c>
      <c r="P586" s="185">
        <v>314.71488099999999</v>
      </c>
      <c r="S586" s="175"/>
    </row>
    <row r="587" spans="1:19" x14ac:dyDescent="0.2">
      <c r="A587" s="172">
        <v>561</v>
      </c>
      <c r="B587" s="181">
        <v>25227634466816</v>
      </c>
      <c r="C587" s="182">
        <v>1</v>
      </c>
      <c r="D587" s="183" t="s">
        <v>1298</v>
      </c>
      <c r="E587" s="184">
        <v>0.50825399999999998</v>
      </c>
      <c r="F587" s="185">
        <v>708.64186900000004</v>
      </c>
      <c r="G587" s="181">
        <v>20798055669760</v>
      </c>
      <c r="H587" s="182">
        <v>0</v>
      </c>
      <c r="I587" s="183" t="s">
        <v>1325</v>
      </c>
      <c r="J587" s="184">
        <v>0.37810300000000002</v>
      </c>
      <c r="K587" s="185">
        <v>316.61288200000001</v>
      </c>
      <c r="L587" s="181">
        <v>6316311306240</v>
      </c>
      <c r="M587" s="182">
        <v>2</v>
      </c>
      <c r="N587" s="183" t="s">
        <v>311</v>
      </c>
      <c r="O587" s="184">
        <v>1.1E-5</v>
      </c>
      <c r="P587" s="185">
        <v>9.1000000000000003E-5</v>
      </c>
      <c r="S587" s="175"/>
    </row>
    <row r="588" spans="1:19" x14ac:dyDescent="0.2">
      <c r="A588" s="172">
        <v>562</v>
      </c>
      <c r="B588" s="181">
        <v>28059048353792</v>
      </c>
      <c r="C588" s="182">
        <v>0</v>
      </c>
      <c r="D588" s="183" t="s">
        <v>1300</v>
      </c>
      <c r="E588" s="184">
        <v>0.37756000000000001</v>
      </c>
      <c r="F588" s="185">
        <v>315.83562799999999</v>
      </c>
      <c r="G588" s="181">
        <v>16321368760320</v>
      </c>
      <c r="H588" s="182">
        <v>1</v>
      </c>
      <c r="I588" s="183" t="s">
        <v>1327</v>
      </c>
      <c r="J588" s="184">
        <v>0.49314200000000002</v>
      </c>
      <c r="K588" s="185">
        <v>666.65066300000001</v>
      </c>
      <c r="L588" s="181">
        <v>3961593864192</v>
      </c>
      <c r="M588" s="182">
        <v>1</v>
      </c>
      <c r="N588" s="183" t="s">
        <v>1333</v>
      </c>
      <c r="O588" s="184">
        <v>0.49181200000000003</v>
      </c>
      <c r="P588" s="185">
        <v>665.87263800000005</v>
      </c>
      <c r="S588" s="175"/>
    </row>
    <row r="589" spans="1:19" x14ac:dyDescent="0.2">
      <c r="A589" s="172">
        <v>563</v>
      </c>
      <c r="B589" s="181">
        <v>29910582566912</v>
      </c>
      <c r="C589" s="182">
        <v>2</v>
      </c>
      <c r="D589" s="183" t="s">
        <v>214</v>
      </c>
      <c r="E589" s="184">
        <v>1.1E-5</v>
      </c>
      <c r="F589" s="185">
        <v>9.1000000000000003E-5</v>
      </c>
      <c r="G589" s="181">
        <v>24789918351360</v>
      </c>
      <c r="H589" s="182">
        <v>2</v>
      </c>
      <c r="I589" s="183" t="s">
        <v>297</v>
      </c>
      <c r="J589" s="184">
        <v>2.0999999999999999E-5</v>
      </c>
      <c r="K589" s="185">
        <v>1.6699999999999999E-4</v>
      </c>
      <c r="L589" s="181">
        <v>1626587627520</v>
      </c>
      <c r="M589" s="182">
        <v>2</v>
      </c>
      <c r="N589" s="183" t="s">
        <v>297</v>
      </c>
      <c r="O589" s="184">
        <v>5.0000000000000004E-6</v>
      </c>
      <c r="P589" s="185">
        <v>4.5000000000000003E-5</v>
      </c>
      <c r="S589" s="175"/>
    </row>
    <row r="590" spans="1:19" x14ac:dyDescent="0.2">
      <c r="A590" s="172">
        <v>564</v>
      </c>
      <c r="B590" s="181">
        <v>4747349467136</v>
      </c>
      <c r="C590" s="182">
        <v>2</v>
      </c>
      <c r="D590" s="183" t="s">
        <v>311</v>
      </c>
      <c r="E590" s="184">
        <v>1.5E-5</v>
      </c>
      <c r="F590" s="185">
        <v>1.22E-4</v>
      </c>
      <c r="G590" s="181">
        <v>11044540669952</v>
      </c>
      <c r="H590" s="182">
        <v>2</v>
      </c>
      <c r="I590" s="183" t="s">
        <v>318</v>
      </c>
      <c r="J590" s="184">
        <v>2.5999999999999998E-5</v>
      </c>
      <c r="K590" s="185">
        <v>2.13E-4</v>
      </c>
      <c r="L590" s="181">
        <v>5181746528256</v>
      </c>
      <c r="M590" s="182">
        <v>2</v>
      </c>
      <c r="N590" s="183" t="s">
        <v>358</v>
      </c>
      <c r="O590" s="184">
        <v>9.9999999999999995E-7</v>
      </c>
      <c r="P590" s="185">
        <v>1.5E-5</v>
      </c>
      <c r="S590" s="175"/>
    </row>
    <row r="591" spans="1:19" x14ac:dyDescent="0.2">
      <c r="A591" s="172">
        <v>565</v>
      </c>
      <c r="B591" s="181">
        <v>25635568492544</v>
      </c>
      <c r="C591" s="182">
        <v>0</v>
      </c>
      <c r="D591" s="183" t="s">
        <v>1304</v>
      </c>
      <c r="E591" s="184">
        <v>0.371145</v>
      </c>
      <c r="F591" s="185">
        <v>308.275845</v>
      </c>
      <c r="G591" s="181">
        <v>477092257792</v>
      </c>
      <c r="H591" s="182">
        <v>2</v>
      </c>
      <c r="I591" s="183" t="s">
        <v>318</v>
      </c>
      <c r="J591" s="184">
        <v>0</v>
      </c>
      <c r="K591" s="185">
        <v>0</v>
      </c>
      <c r="L591" s="181">
        <v>2378831642624</v>
      </c>
      <c r="M591" s="182">
        <v>0</v>
      </c>
      <c r="N591" s="183" t="s">
        <v>1335</v>
      </c>
      <c r="O591" s="184">
        <v>0.37798900000000002</v>
      </c>
      <c r="P591" s="185">
        <v>316.70423199999999</v>
      </c>
      <c r="S591" s="175"/>
    </row>
    <row r="592" spans="1:19" x14ac:dyDescent="0.2">
      <c r="A592" s="172">
        <v>566</v>
      </c>
      <c r="B592" s="181">
        <v>21989692514304</v>
      </c>
      <c r="C592" s="182">
        <v>2</v>
      </c>
      <c r="D592" s="183" t="s">
        <v>300</v>
      </c>
      <c r="E592" s="184">
        <v>2.1999999999999999E-5</v>
      </c>
      <c r="F592" s="185">
        <v>1.83E-4</v>
      </c>
      <c r="G592" s="181">
        <v>19220940161024</v>
      </c>
      <c r="H592" s="182">
        <v>0</v>
      </c>
      <c r="I592" s="183" t="s">
        <v>1334</v>
      </c>
      <c r="J592" s="184">
        <v>0.37590400000000002</v>
      </c>
      <c r="K592" s="185">
        <v>314.17815200000001</v>
      </c>
      <c r="L592" s="181">
        <v>4829702971392</v>
      </c>
      <c r="M592" s="182">
        <v>1</v>
      </c>
      <c r="N592" s="183" t="s">
        <v>1336</v>
      </c>
      <c r="O592" s="184">
        <v>0.50540200000000002</v>
      </c>
      <c r="P592" s="185">
        <v>693.01181199999996</v>
      </c>
      <c r="S592" s="175"/>
    </row>
    <row r="593" spans="1:19" x14ac:dyDescent="0.2">
      <c r="A593" s="172">
        <v>567</v>
      </c>
      <c r="B593" s="181">
        <v>1712421273600</v>
      </c>
      <c r="C593" s="182">
        <v>1</v>
      </c>
      <c r="D593" s="183" t="s">
        <v>1306</v>
      </c>
      <c r="E593" s="184">
        <v>0.50329400000000002</v>
      </c>
      <c r="F593" s="185">
        <v>690.93885299999999</v>
      </c>
      <c r="G593" s="181">
        <v>12290805424128</v>
      </c>
      <c r="H593" s="182">
        <v>2</v>
      </c>
      <c r="I593" s="183" t="s">
        <v>318</v>
      </c>
      <c r="J593" s="184">
        <v>1.5E-5</v>
      </c>
      <c r="K593" s="185">
        <v>1.22E-4</v>
      </c>
      <c r="L593" s="181">
        <v>3524749910016</v>
      </c>
      <c r="M593" s="182">
        <v>2</v>
      </c>
      <c r="N593" s="183" t="s">
        <v>299</v>
      </c>
      <c r="O593" s="184">
        <v>9.9999999999999995E-7</v>
      </c>
      <c r="P593" s="185">
        <v>1.5E-5</v>
      </c>
      <c r="S593" s="175"/>
    </row>
    <row r="594" spans="1:19" x14ac:dyDescent="0.2">
      <c r="A594" s="172">
        <v>568</v>
      </c>
      <c r="B594" s="181">
        <v>15106287288320</v>
      </c>
      <c r="C594" s="182">
        <v>2</v>
      </c>
      <c r="D594" s="183" t="s">
        <v>325</v>
      </c>
      <c r="E594" s="184">
        <v>3.6000000000000001E-5</v>
      </c>
      <c r="F594" s="185">
        <v>2.8899999999999998E-4</v>
      </c>
      <c r="G594" s="181">
        <v>12554323525632</v>
      </c>
      <c r="H594" s="182">
        <v>2</v>
      </c>
      <c r="I594" s="183" t="s">
        <v>304</v>
      </c>
      <c r="J594" s="184">
        <v>2.0999999999999999E-5</v>
      </c>
      <c r="K594" s="185">
        <v>1.6699999999999999E-4</v>
      </c>
      <c r="L594" s="181">
        <v>2973074456576</v>
      </c>
      <c r="M594" s="182">
        <v>0</v>
      </c>
      <c r="N594" s="183" t="s">
        <v>1337</v>
      </c>
      <c r="O594" s="184">
        <v>0.37612200000000001</v>
      </c>
      <c r="P594" s="185">
        <v>314.22401300000001</v>
      </c>
      <c r="S594" s="175"/>
    </row>
    <row r="595" spans="1:19" x14ac:dyDescent="0.2">
      <c r="A595" s="172">
        <v>569</v>
      </c>
      <c r="B595" s="181">
        <v>12829346127872</v>
      </c>
      <c r="C595" s="182">
        <v>2</v>
      </c>
      <c r="D595" s="183" t="s">
        <v>214</v>
      </c>
      <c r="E595" s="184">
        <v>2.1999999999999999E-5</v>
      </c>
      <c r="F595" s="185">
        <v>1.83E-4</v>
      </c>
      <c r="G595" s="181">
        <v>30260281163776</v>
      </c>
      <c r="H595" s="182">
        <v>1</v>
      </c>
      <c r="I595" s="183" t="s">
        <v>1338</v>
      </c>
      <c r="J595" s="184">
        <v>0.50921899999999998</v>
      </c>
      <c r="K595" s="185">
        <v>708.01345900000001</v>
      </c>
      <c r="L595" s="181">
        <v>2493907230720</v>
      </c>
      <c r="M595" s="182">
        <v>2</v>
      </c>
      <c r="N595" s="183" t="s">
        <v>318</v>
      </c>
      <c r="O595" s="184">
        <v>0</v>
      </c>
      <c r="P595" s="185">
        <v>0</v>
      </c>
      <c r="S595" s="175"/>
    </row>
    <row r="596" spans="1:19" x14ac:dyDescent="0.2">
      <c r="A596" s="172">
        <v>570</v>
      </c>
      <c r="B596" s="181">
        <v>20049805697024</v>
      </c>
      <c r="C596" s="182">
        <v>1</v>
      </c>
      <c r="D596" s="183" t="s">
        <v>1307</v>
      </c>
      <c r="E596" s="184">
        <v>0.492788</v>
      </c>
      <c r="F596" s="185">
        <v>662.35196499999995</v>
      </c>
      <c r="G596" s="181">
        <v>20023215366144</v>
      </c>
      <c r="H596" s="182">
        <v>0</v>
      </c>
      <c r="I596" s="183" t="s">
        <v>1342</v>
      </c>
      <c r="J596" s="184">
        <v>0.37528800000000001</v>
      </c>
      <c r="K596" s="185">
        <v>313.280597</v>
      </c>
      <c r="L596" s="181">
        <v>940085559296</v>
      </c>
      <c r="M596" s="182">
        <v>2</v>
      </c>
      <c r="N596" s="183" t="s">
        <v>299</v>
      </c>
      <c r="O596" s="184">
        <v>1.2999999999999999E-5</v>
      </c>
      <c r="P596" s="185">
        <v>1.06E-4</v>
      </c>
      <c r="S596" s="175"/>
    </row>
    <row r="597" spans="1:19" x14ac:dyDescent="0.2">
      <c r="A597" s="172">
        <v>571</v>
      </c>
      <c r="B597" s="181">
        <v>27717519663104</v>
      </c>
      <c r="C597" s="182">
        <v>2</v>
      </c>
      <c r="D597" s="183" t="s">
        <v>321</v>
      </c>
      <c r="E597" s="184">
        <v>9.0000000000000002E-6</v>
      </c>
      <c r="F597" s="185">
        <v>7.6000000000000004E-5</v>
      </c>
      <c r="G597" s="181">
        <v>11412787347456</v>
      </c>
      <c r="H597" s="182">
        <v>0</v>
      </c>
      <c r="I597" s="183" t="s">
        <v>1343</v>
      </c>
      <c r="J597" s="184">
        <v>0.376054</v>
      </c>
      <c r="K597" s="185">
        <v>314.18567000000002</v>
      </c>
      <c r="L597" s="181">
        <v>3455006244864</v>
      </c>
      <c r="M597" s="182">
        <v>2</v>
      </c>
      <c r="N597" s="183" t="s">
        <v>311</v>
      </c>
      <c r="O597" s="184">
        <v>1.5E-5</v>
      </c>
      <c r="P597" s="185">
        <v>1.22E-4</v>
      </c>
      <c r="S597" s="175"/>
    </row>
    <row r="598" spans="1:19" x14ac:dyDescent="0.2">
      <c r="A598" s="172">
        <v>572</v>
      </c>
      <c r="B598" s="181">
        <v>17285507432448</v>
      </c>
      <c r="C598" s="182">
        <v>1</v>
      </c>
      <c r="D598" s="183" t="s">
        <v>1308</v>
      </c>
      <c r="E598" s="184">
        <v>0.48683700000000002</v>
      </c>
      <c r="F598" s="185">
        <v>652.728162</v>
      </c>
      <c r="G598" s="181">
        <v>12361240756224</v>
      </c>
      <c r="H598" s="182">
        <v>1</v>
      </c>
      <c r="I598" s="183" t="s">
        <v>1344</v>
      </c>
      <c r="J598" s="184">
        <v>0.497695</v>
      </c>
      <c r="K598" s="185">
        <v>677.99148600000001</v>
      </c>
      <c r="L598" s="181">
        <v>1396008288256</v>
      </c>
      <c r="M598" s="182">
        <v>2</v>
      </c>
      <c r="N598" s="183" t="s">
        <v>298</v>
      </c>
      <c r="O598" s="184">
        <v>2.5999999999999998E-5</v>
      </c>
      <c r="P598" s="185">
        <v>2.13E-4</v>
      </c>
      <c r="S598" s="175"/>
    </row>
    <row r="599" spans="1:19" x14ac:dyDescent="0.2">
      <c r="A599" s="172">
        <v>573</v>
      </c>
      <c r="B599" s="181">
        <v>6351666372608</v>
      </c>
      <c r="C599" s="182">
        <v>0</v>
      </c>
      <c r="D599" s="183" t="s">
        <v>1309</v>
      </c>
      <c r="E599" s="184">
        <v>0.37373200000000001</v>
      </c>
      <c r="F599" s="185">
        <v>311.45340099999999</v>
      </c>
      <c r="G599" s="181">
        <v>521831964672</v>
      </c>
      <c r="H599" s="182">
        <v>2</v>
      </c>
      <c r="I599" s="183" t="s">
        <v>214</v>
      </c>
      <c r="J599" s="184">
        <v>3.4E-5</v>
      </c>
      <c r="K599" s="185">
        <v>2.7399999999999999E-4</v>
      </c>
      <c r="L599" s="181">
        <v>2846032912384</v>
      </c>
      <c r="M599" s="182">
        <v>0</v>
      </c>
      <c r="N599" s="183" t="s">
        <v>1340</v>
      </c>
      <c r="O599" s="184">
        <v>0.37486599999999998</v>
      </c>
      <c r="P599" s="185">
        <v>313.19808699999999</v>
      </c>
      <c r="S599" s="175"/>
    </row>
    <row r="600" spans="1:19" x14ac:dyDescent="0.2">
      <c r="A600" s="172">
        <v>574</v>
      </c>
      <c r="B600" s="181">
        <v>17305753141248</v>
      </c>
      <c r="C600" s="182">
        <v>2</v>
      </c>
      <c r="D600" s="183" t="s">
        <v>341</v>
      </c>
      <c r="E600" s="184">
        <v>1.1E-5</v>
      </c>
      <c r="F600" s="185">
        <v>9.1000000000000003E-5</v>
      </c>
      <c r="G600" s="181">
        <v>8778707943424</v>
      </c>
      <c r="H600" s="182">
        <v>2</v>
      </c>
      <c r="I600" s="183" t="s">
        <v>321</v>
      </c>
      <c r="J600" s="184">
        <v>2.8E-5</v>
      </c>
      <c r="K600" s="185">
        <v>2.2800000000000001E-4</v>
      </c>
      <c r="L600" s="181">
        <v>790074466304</v>
      </c>
      <c r="M600" s="182">
        <v>2</v>
      </c>
      <c r="N600" s="183" t="s">
        <v>300</v>
      </c>
      <c r="O600" s="184">
        <v>4.5000000000000003E-5</v>
      </c>
      <c r="P600" s="185">
        <v>3.6600000000000001E-4</v>
      </c>
      <c r="S600" s="175"/>
    </row>
    <row r="601" spans="1:19" x14ac:dyDescent="0.2">
      <c r="A601" s="172">
        <v>575</v>
      </c>
      <c r="B601" s="181">
        <v>26968786190336</v>
      </c>
      <c r="C601" s="182">
        <v>1</v>
      </c>
      <c r="D601" s="183" t="s">
        <v>1314</v>
      </c>
      <c r="E601" s="184">
        <v>0.49974200000000002</v>
      </c>
      <c r="F601" s="185">
        <v>683.23841900000002</v>
      </c>
      <c r="G601" s="181">
        <v>17077419933696</v>
      </c>
      <c r="H601" s="182">
        <v>0</v>
      </c>
      <c r="I601" s="183" t="s">
        <v>1347</v>
      </c>
      <c r="J601" s="184">
        <v>0.37468000000000001</v>
      </c>
      <c r="K601" s="185">
        <v>312.443376</v>
      </c>
      <c r="L601" s="181">
        <v>6044376522752</v>
      </c>
      <c r="M601" s="182">
        <v>2</v>
      </c>
      <c r="N601" s="183" t="s">
        <v>299</v>
      </c>
      <c r="O601" s="184">
        <v>1.2999999999999999E-5</v>
      </c>
      <c r="P601" s="185">
        <v>1.06E-4</v>
      </c>
      <c r="S601" s="175"/>
    </row>
    <row r="602" spans="1:19" x14ac:dyDescent="0.2">
      <c r="A602" s="172">
        <v>576</v>
      </c>
      <c r="B602" s="181">
        <v>737811775488</v>
      </c>
      <c r="C602" s="182">
        <v>2</v>
      </c>
      <c r="D602" s="183" t="s">
        <v>214</v>
      </c>
      <c r="E602" s="184">
        <v>1.1E-5</v>
      </c>
      <c r="F602" s="185">
        <v>9.1000000000000003E-5</v>
      </c>
      <c r="G602" s="181">
        <v>6797733584896</v>
      </c>
      <c r="H602" s="182">
        <v>0</v>
      </c>
      <c r="I602" s="183" t="s">
        <v>1349</v>
      </c>
      <c r="J602" s="184">
        <v>0.37618400000000002</v>
      </c>
      <c r="K602" s="185">
        <v>314.391705</v>
      </c>
      <c r="L602" s="181">
        <v>3083050967040</v>
      </c>
      <c r="M602" s="182">
        <v>2</v>
      </c>
      <c r="N602" s="183" t="s">
        <v>300</v>
      </c>
      <c r="O602" s="184">
        <v>2.1999999999999999E-5</v>
      </c>
      <c r="P602" s="185">
        <v>1.83E-4</v>
      </c>
      <c r="S602" s="175"/>
    </row>
    <row r="603" spans="1:19" x14ac:dyDescent="0.2">
      <c r="A603" s="172">
        <v>577</v>
      </c>
      <c r="B603" s="181">
        <v>26579955884032</v>
      </c>
      <c r="C603" s="182">
        <v>2</v>
      </c>
      <c r="D603" s="183" t="s">
        <v>352</v>
      </c>
      <c r="E603" s="184">
        <v>0</v>
      </c>
      <c r="F603" s="185">
        <v>0</v>
      </c>
      <c r="G603" s="181">
        <v>1600161816576</v>
      </c>
      <c r="H603" s="182">
        <v>0</v>
      </c>
      <c r="I603" s="183" t="s">
        <v>1350</v>
      </c>
      <c r="J603" s="184">
        <v>0.37419400000000003</v>
      </c>
      <c r="K603" s="185">
        <v>312.34621199999998</v>
      </c>
      <c r="L603" s="181">
        <v>3924359528448</v>
      </c>
      <c r="M603" s="182">
        <v>2</v>
      </c>
      <c r="N603" s="183" t="s">
        <v>364</v>
      </c>
      <c r="O603" s="184">
        <v>4.0000000000000003E-5</v>
      </c>
      <c r="P603" s="185">
        <v>3.2000000000000003E-4</v>
      </c>
      <c r="S603" s="175"/>
    </row>
    <row r="604" spans="1:19" x14ac:dyDescent="0.2">
      <c r="A604" s="172">
        <v>578</v>
      </c>
      <c r="B604" s="181">
        <v>18046069227520</v>
      </c>
      <c r="C604" s="182">
        <v>1</v>
      </c>
      <c r="D604" s="183" t="s">
        <v>1317</v>
      </c>
      <c r="E604" s="184">
        <v>0.50141500000000006</v>
      </c>
      <c r="F604" s="185">
        <v>682.85338899999999</v>
      </c>
      <c r="G604" s="181">
        <v>16344879915008</v>
      </c>
      <c r="H604" s="182">
        <v>2</v>
      </c>
      <c r="I604" s="183" t="s">
        <v>341</v>
      </c>
      <c r="J604" s="184">
        <v>1.1E-5</v>
      </c>
      <c r="K604" s="185">
        <v>9.1000000000000003E-5</v>
      </c>
      <c r="L604" s="181">
        <v>6112499695616</v>
      </c>
      <c r="M604" s="182">
        <v>0</v>
      </c>
      <c r="N604" s="183" t="s">
        <v>1346</v>
      </c>
      <c r="O604" s="184">
        <v>0.37175399999999997</v>
      </c>
      <c r="P604" s="185">
        <v>309.267337</v>
      </c>
      <c r="S604" s="175"/>
    </row>
    <row r="605" spans="1:19" x14ac:dyDescent="0.2">
      <c r="A605" s="172">
        <v>579</v>
      </c>
      <c r="B605" s="181">
        <v>18269829021696</v>
      </c>
      <c r="C605" s="182">
        <v>2</v>
      </c>
      <c r="D605" s="183" t="s">
        <v>321</v>
      </c>
      <c r="E605" s="184">
        <v>2.0999999999999999E-5</v>
      </c>
      <c r="F605" s="185">
        <v>1.6699999999999999E-4</v>
      </c>
      <c r="G605" s="181">
        <v>14264588820480</v>
      </c>
      <c r="H605" s="182">
        <v>2</v>
      </c>
      <c r="I605" s="183" t="s">
        <v>299</v>
      </c>
      <c r="J605" s="184">
        <v>2.4000000000000001E-5</v>
      </c>
      <c r="K605" s="185">
        <v>1.9799999999999999E-4</v>
      </c>
      <c r="L605" s="181">
        <v>6699326259200</v>
      </c>
      <c r="M605" s="182">
        <v>2</v>
      </c>
      <c r="N605" s="183" t="s">
        <v>318</v>
      </c>
      <c r="O605" s="184">
        <v>4.5000000000000003E-5</v>
      </c>
      <c r="P605" s="185">
        <v>3.6600000000000001E-4</v>
      </c>
      <c r="S605" s="175"/>
    </row>
    <row r="606" spans="1:19" x14ac:dyDescent="0.2">
      <c r="A606" s="172">
        <v>580</v>
      </c>
      <c r="B606" s="181">
        <v>9720974884864</v>
      </c>
      <c r="C606" s="182">
        <v>2</v>
      </c>
      <c r="D606" s="183" t="s">
        <v>297</v>
      </c>
      <c r="E606" s="184">
        <v>2.4000000000000001E-5</v>
      </c>
      <c r="F606" s="185">
        <v>1.9799999999999999E-4</v>
      </c>
      <c r="G606" s="181">
        <v>10936021811200</v>
      </c>
      <c r="H606" s="182">
        <v>2</v>
      </c>
      <c r="I606" s="183" t="s">
        <v>300</v>
      </c>
      <c r="J606" s="184">
        <v>3.0000000000000001E-5</v>
      </c>
      <c r="K606" s="185">
        <v>2.4399999999999999E-4</v>
      </c>
      <c r="L606" s="181">
        <v>4201641836544</v>
      </c>
      <c r="M606" s="182">
        <v>1</v>
      </c>
      <c r="N606" s="183" t="s">
        <v>1348</v>
      </c>
      <c r="O606" s="184">
        <v>0.50087099999999996</v>
      </c>
      <c r="P606" s="185">
        <v>683.30269299999998</v>
      </c>
      <c r="S606" s="175"/>
    </row>
    <row r="607" spans="1:19" x14ac:dyDescent="0.2">
      <c r="A607" s="172">
        <v>581</v>
      </c>
      <c r="B607" s="181">
        <v>24908217139200</v>
      </c>
      <c r="C607" s="182">
        <v>2</v>
      </c>
      <c r="D607" s="183" t="s">
        <v>352</v>
      </c>
      <c r="E607" s="184">
        <v>1.9000000000000001E-5</v>
      </c>
      <c r="F607" s="185">
        <v>1.5200000000000001E-4</v>
      </c>
      <c r="G607" s="181">
        <v>23369711493120</v>
      </c>
      <c r="H607" s="182">
        <v>0</v>
      </c>
      <c r="I607" s="183" t="s">
        <v>1355</v>
      </c>
      <c r="J607" s="184">
        <v>0.37570799999999999</v>
      </c>
      <c r="K607" s="185">
        <v>314.04673300000002</v>
      </c>
      <c r="L607" s="181">
        <v>1307083563008</v>
      </c>
      <c r="M607" s="182">
        <v>0</v>
      </c>
      <c r="N607" s="183" t="s">
        <v>1351</v>
      </c>
      <c r="O607" s="184">
        <v>0.37217</v>
      </c>
      <c r="P607" s="185">
        <v>309.80595599999998</v>
      </c>
      <c r="S607" s="175"/>
    </row>
    <row r="608" spans="1:19" x14ac:dyDescent="0.2">
      <c r="A608" s="172">
        <v>582</v>
      </c>
      <c r="B608" s="181">
        <v>5383870136320</v>
      </c>
      <c r="C608" s="182">
        <v>2</v>
      </c>
      <c r="D608" s="183" t="s">
        <v>299</v>
      </c>
      <c r="E608" s="184">
        <v>3.1999999999999999E-5</v>
      </c>
      <c r="F608" s="185">
        <v>2.5900000000000001E-4</v>
      </c>
      <c r="G608" s="181">
        <v>17898621607936</v>
      </c>
      <c r="H608" s="182">
        <v>2</v>
      </c>
      <c r="I608" s="183" t="s">
        <v>321</v>
      </c>
      <c r="J608" s="184">
        <v>9.0000000000000002E-6</v>
      </c>
      <c r="K608" s="185">
        <v>7.6000000000000004E-5</v>
      </c>
      <c r="L608" s="181">
        <v>6600455905280</v>
      </c>
      <c r="M608" s="182">
        <v>1</v>
      </c>
      <c r="N608" s="183" t="s">
        <v>1353</v>
      </c>
      <c r="O608" s="184">
        <v>0.49261700000000003</v>
      </c>
      <c r="P608" s="185">
        <v>665.82084099999997</v>
      </c>
      <c r="S608" s="175"/>
    </row>
    <row r="609" spans="1:19" x14ac:dyDescent="0.2">
      <c r="A609" s="172">
        <v>583</v>
      </c>
      <c r="B609" s="181">
        <v>19586306473984</v>
      </c>
      <c r="C609" s="182">
        <v>0</v>
      </c>
      <c r="D609" s="183" t="s">
        <v>1326</v>
      </c>
      <c r="E609" s="184">
        <v>0.375749</v>
      </c>
      <c r="F609" s="185">
        <v>313.97116499999998</v>
      </c>
      <c r="G609" s="181">
        <v>25521746608128</v>
      </c>
      <c r="H609" s="182">
        <v>0</v>
      </c>
      <c r="I609" s="183" t="s">
        <v>1357</v>
      </c>
      <c r="J609" s="184">
        <v>0.37675399999999998</v>
      </c>
      <c r="K609" s="185">
        <v>315.440945</v>
      </c>
      <c r="L609" s="181">
        <v>222770847744</v>
      </c>
      <c r="M609" s="182">
        <v>2</v>
      </c>
      <c r="N609" s="183" t="s">
        <v>299</v>
      </c>
      <c r="O609" s="184">
        <v>1.7E-5</v>
      </c>
      <c r="P609" s="185">
        <v>1.37E-4</v>
      </c>
      <c r="S609" s="175"/>
    </row>
    <row r="610" spans="1:19" x14ac:dyDescent="0.2">
      <c r="A610" s="172">
        <v>584</v>
      </c>
      <c r="B610" s="181">
        <v>25300474134528</v>
      </c>
      <c r="C610" s="182">
        <v>2</v>
      </c>
      <c r="D610" s="183" t="s">
        <v>298</v>
      </c>
      <c r="E610" s="184">
        <v>0</v>
      </c>
      <c r="F610" s="185">
        <v>0</v>
      </c>
      <c r="G610" s="181">
        <v>14411446214656</v>
      </c>
      <c r="H610" s="182">
        <v>0</v>
      </c>
      <c r="I610" s="183" t="s">
        <v>1363</v>
      </c>
      <c r="J610" s="184">
        <v>0.37517299999999998</v>
      </c>
      <c r="K610" s="185">
        <v>313.215936</v>
      </c>
      <c r="L610" s="181">
        <v>5997770981376</v>
      </c>
      <c r="M610" s="182">
        <v>2</v>
      </c>
      <c r="N610" s="183" t="s">
        <v>341</v>
      </c>
      <c r="O610" s="184">
        <v>2.5999999999999998E-5</v>
      </c>
      <c r="P610" s="185">
        <v>2.13E-4</v>
      </c>
      <c r="S610" s="175"/>
    </row>
    <row r="611" spans="1:19" x14ac:dyDescent="0.2">
      <c r="A611" s="172">
        <v>585</v>
      </c>
      <c r="B611" s="181">
        <v>14582187851776</v>
      </c>
      <c r="C611" s="182">
        <v>2</v>
      </c>
      <c r="D611" s="183" t="s">
        <v>304</v>
      </c>
      <c r="E611" s="184">
        <v>1.2999999999999999E-5</v>
      </c>
      <c r="F611" s="185">
        <v>1.06E-4</v>
      </c>
      <c r="G611" s="181">
        <v>25234295570432</v>
      </c>
      <c r="H611" s="182">
        <v>2</v>
      </c>
      <c r="I611" s="183" t="s">
        <v>298</v>
      </c>
      <c r="J611" s="184">
        <v>1.1E-5</v>
      </c>
      <c r="K611" s="185">
        <v>9.1000000000000003E-5</v>
      </c>
      <c r="L611" s="181">
        <v>2860703170560</v>
      </c>
      <c r="M611" s="182">
        <v>0</v>
      </c>
      <c r="N611" s="183" t="s">
        <v>1362</v>
      </c>
      <c r="O611" s="184">
        <v>0.37698199999999998</v>
      </c>
      <c r="P611" s="185">
        <v>315.066689</v>
      </c>
      <c r="S611" s="175"/>
    </row>
    <row r="612" spans="1:19" x14ac:dyDescent="0.2">
      <c r="A612" s="172">
        <v>586</v>
      </c>
      <c r="B612" s="181">
        <v>29925995028480</v>
      </c>
      <c r="C612" s="182">
        <v>0</v>
      </c>
      <c r="D612" s="183" t="s">
        <v>1328</v>
      </c>
      <c r="E612" s="184">
        <v>0.37496499999999999</v>
      </c>
      <c r="F612" s="185">
        <v>313.51665500000001</v>
      </c>
      <c r="G612" s="181">
        <v>14213384790016</v>
      </c>
      <c r="H612" s="182">
        <v>2</v>
      </c>
      <c r="I612" s="183" t="s">
        <v>298</v>
      </c>
      <c r="J612" s="184">
        <v>1.5E-5</v>
      </c>
      <c r="K612" s="185">
        <v>1.22E-4</v>
      </c>
      <c r="L612" s="181">
        <v>4633110388736</v>
      </c>
      <c r="M612" s="182">
        <v>0</v>
      </c>
      <c r="N612" s="183" t="s">
        <v>1364</v>
      </c>
      <c r="O612" s="184">
        <v>0.37456800000000001</v>
      </c>
      <c r="P612" s="185">
        <v>312.95428900000002</v>
      </c>
      <c r="S612" s="175"/>
    </row>
    <row r="613" spans="1:19" x14ac:dyDescent="0.2">
      <c r="A613" s="172">
        <v>587</v>
      </c>
      <c r="B613" s="181">
        <v>3275224137728</v>
      </c>
      <c r="C613" s="182">
        <v>2</v>
      </c>
      <c r="D613" s="183" t="s">
        <v>300</v>
      </c>
      <c r="E613" s="184">
        <v>1.5E-5</v>
      </c>
      <c r="F613" s="185">
        <v>1.22E-4</v>
      </c>
      <c r="G613" s="181">
        <v>23222350479360</v>
      </c>
      <c r="H613" s="182">
        <v>1</v>
      </c>
      <c r="I613" s="183" t="s">
        <v>1369</v>
      </c>
      <c r="J613" s="184">
        <v>0.49919400000000003</v>
      </c>
      <c r="K613" s="185">
        <v>684.80578100000002</v>
      </c>
      <c r="L613" s="181">
        <v>5268070629376</v>
      </c>
      <c r="M613" s="182">
        <v>2</v>
      </c>
      <c r="N613" s="183" t="s">
        <v>352</v>
      </c>
      <c r="O613" s="184">
        <v>6.9999999999999999E-6</v>
      </c>
      <c r="P613" s="185">
        <v>6.0999999999999999E-5</v>
      </c>
      <c r="S613" s="175"/>
    </row>
    <row r="614" spans="1:19" x14ac:dyDescent="0.2">
      <c r="A614" s="172">
        <v>588</v>
      </c>
      <c r="B614" s="181">
        <v>22407518208000</v>
      </c>
      <c r="C614" s="182">
        <v>1</v>
      </c>
      <c r="D614" s="183" t="s">
        <v>1330</v>
      </c>
      <c r="E614" s="184">
        <v>0.511876</v>
      </c>
      <c r="F614" s="185">
        <v>702.500629</v>
      </c>
      <c r="G614" s="181">
        <v>3066113523712</v>
      </c>
      <c r="H614" s="182">
        <v>1</v>
      </c>
      <c r="I614" s="183" t="s">
        <v>1371</v>
      </c>
      <c r="J614" s="184">
        <v>0.50497099999999995</v>
      </c>
      <c r="K614" s="185">
        <v>691.73102500000005</v>
      </c>
      <c r="L614" s="181">
        <v>6086116704256</v>
      </c>
      <c r="M614" s="182">
        <v>0</v>
      </c>
      <c r="N614" s="183" t="s">
        <v>1370</v>
      </c>
      <c r="O614" s="184">
        <v>0.37390899999999999</v>
      </c>
      <c r="P614" s="185">
        <v>311.99787300000003</v>
      </c>
      <c r="S614" s="175"/>
    </row>
    <row r="615" spans="1:19" x14ac:dyDescent="0.2">
      <c r="A615" s="172">
        <v>589</v>
      </c>
      <c r="B615" s="181">
        <v>27095089700864</v>
      </c>
      <c r="C615" s="182">
        <v>0</v>
      </c>
      <c r="D615" s="183" t="s">
        <v>1332</v>
      </c>
      <c r="E615" s="184">
        <v>0.37680399999999997</v>
      </c>
      <c r="F615" s="185">
        <v>315.75126899999998</v>
      </c>
      <c r="G615" s="181">
        <v>4504315011072</v>
      </c>
      <c r="H615" s="182">
        <v>0</v>
      </c>
      <c r="I615" s="183" t="s">
        <v>1374</v>
      </c>
      <c r="J615" s="184">
        <v>0.37528800000000001</v>
      </c>
      <c r="K615" s="185">
        <v>312.51758699999999</v>
      </c>
      <c r="L615" s="181">
        <v>5442267406336</v>
      </c>
      <c r="M615" s="182">
        <v>1</v>
      </c>
      <c r="N615" s="183" t="s">
        <v>1372</v>
      </c>
      <c r="O615" s="184">
        <v>0.50440600000000002</v>
      </c>
      <c r="P615" s="185">
        <v>697.90221199999996</v>
      </c>
      <c r="S615" s="175"/>
    </row>
    <row r="616" spans="1:19" x14ac:dyDescent="0.2">
      <c r="A616" s="172">
        <v>590</v>
      </c>
      <c r="B616" s="181">
        <v>17761946869760</v>
      </c>
      <c r="C616" s="182">
        <v>2</v>
      </c>
      <c r="D616" s="183" t="s">
        <v>320</v>
      </c>
      <c r="E616" s="184">
        <v>9.0000000000000002E-6</v>
      </c>
      <c r="F616" s="185">
        <v>7.6000000000000004E-5</v>
      </c>
      <c r="G616" s="181">
        <v>16595710533632</v>
      </c>
      <c r="H616" s="182">
        <v>2</v>
      </c>
      <c r="I616" s="183" t="s">
        <v>299</v>
      </c>
      <c r="J616" s="184">
        <v>9.9999999999999995E-7</v>
      </c>
      <c r="K616" s="185">
        <v>1.5E-5</v>
      </c>
      <c r="L616" s="181">
        <v>5999155912704</v>
      </c>
      <c r="M616" s="182">
        <v>0</v>
      </c>
      <c r="N616" s="183" t="s">
        <v>1373</v>
      </c>
      <c r="O616" s="184">
        <v>0.380081</v>
      </c>
      <c r="P616" s="185">
        <v>318.92528199999998</v>
      </c>
      <c r="S616" s="175"/>
    </row>
    <row r="617" spans="1:19" x14ac:dyDescent="0.2">
      <c r="A617" s="172">
        <v>591</v>
      </c>
      <c r="B617" s="181">
        <v>2176097058816</v>
      </c>
      <c r="C617" s="182">
        <v>2</v>
      </c>
      <c r="D617" s="183" t="s">
        <v>297</v>
      </c>
      <c r="E617" s="184">
        <v>1.7E-5</v>
      </c>
      <c r="F617" s="185">
        <v>1.37E-4</v>
      </c>
      <c r="G617" s="181">
        <v>18781079633920</v>
      </c>
      <c r="H617" s="182">
        <v>2</v>
      </c>
      <c r="I617" s="183" t="s">
        <v>352</v>
      </c>
      <c r="J617" s="184">
        <v>0</v>
      </c>
      <c r="K617" s="185">
        <v>0</v>
      </c>
      <c r="L617" s="181">
        <v>6200746156032</v>
      </c>
      <c r="M617" s="182">
        <v>2</v>
      </c>
      <c r="N617" s="183" t="s">
        <v>299</v>
      </c>
      <c r="O617" s="184">
        <v>1.2999999999999999E-5</v>
      </c>
      <c r="P617" s="185">
        <v>1.06E-4</v>
      </c>
      <c r="S617" s="175"/>
    </row>
    <row r="618" spans="1:19" x14ac:dyDescent="0.2">
      <c r="A618" s="172">
        <v>592</v>
      </c>
      <c r="B618" s="181">
        <v>2548395130880</v>
      </c>
      <c r="C618" s="182">
        <v>0</v>
      </c>
      <c r="D618" s="183" t="s">
        <v>1339</v>
      </c>
      <c r="E618" s="184">
        <v>0.37486399999999998</v>
      </c>
      <c r="F618" s="185">
        <v>312.42457999999999</v>
      </c>
      <c r="G618" s="181">
        <v>20267773804544</v>
      </c>
      <c r="H618" s="182">
        <v>2</v>
      </c>
      <c r="I618" s="183" t="s">
        <v>214</v>
      </c>
      <c r="J618" s="184">
        <v>2.5999999999999998E-5</v>
      </c>
      <c r="K618" s="185">
        <v>2.13E-4</v>
      </c>
      <c r="L618" s="181">
        <v>2397764943872</v>
      </c>
      <c r="M618" s="182">
        <v>2</v>
      </c>
      <c r="N618" s="183" t="s">
        <v>304</v>
      </c>
      <c r="O618" s="184">
        <v>9.9999999999999995E-7</v>
      </c>
      <c r="P618" s="185">
        <v>1.5E-5</v>
      </c>
      <c r="S618" s="175"/>
    </row>
    <row r="619" spans="1:19" x14ac:dyDescent="0.2">
      <c r="A619" s="172">
        <v>593</v>
      </c>
      <c r="B619" s="181">
        <v>12343563517952</v>
      </c>
      <c r="C619" s="182">
        <v>2</v>
      </c>
      <c r="D619" s="183" t="s">
        <v>214</v>
      </c>
      <c r="E619" s="184">
        <v>1.1E-5</v>
      </c>
      <c r="F619" s="185">
        <v>9.1000000000000003E-5</v>
      </c>
      <c r="G619" s="181">
        <v>26743978557440</v>
      </c>
      <c r="H619" s="182">
        <v>0</v>
      </c>
      <c r="I619" s="183" t="s">
        <v>1376</v>
      </c>
      <c r="J619" s="184">
        <v>0.37354799999999999</v>
      </c>
      <c r="K619" s="185">
        <v>310.98731299999997</v>
      </c>
      <c r="L619" s="181">
        <v>6207504654336</v>
      </c>
      <c r="M619" s="182">
        <v>2</v>
      </c>
      <c r="N619" s="183" t="s">
        <v>358</v>
      </c>
      <c r="O619" s="184">
        <v>1.7E-5</v>
      </c>
      <c r="P619" s="185">
        <v>1.37E-4</v>
      </c>
      <c r="S619" s="175"/>
    </row>
    <row r="620" spans="1:19" x14ac:dyDescent="0.2">
      <c r="A620" s="172">
        <v>594</v>
      </c>
      <c r="B620" s="181">
        <v>12088545951744</v>
      </c>
      <c r="C620" s="182">
        <v>2</v>
      </c>
      <c r="D620" s="183" t="s">
        <v>297</v>
      </c>
      <c r="E620" s="184">
        <v>5.0000000000000004E-6</v>
      </c>
      <c r="F620" s="185">
        <v>4.5000000000000003E-5</v>
      </c>
      <c r="G620" s="181">
        <v>3008757841920</v>
      </c>
      <c r="H620" s="182">
        <v>2</v>
      </c>
      <c r="I620" s="183" t="s">
        <v>364</v>
      </c>
      <c r="J620" s="184">
        <v>1.2999999999999999E-5</v>
      </c>
      <c r="K620" s="185">
        <v>1.06E-4</v>
      </c>
      <c r="L620" s="181">
        <v>6081341956096</v>
      </c>
      <c r="M620" s="182">
        <v>0</v>
      </c>
      <c r="N620" s="183" t="s">
        <v>1387</v>
      </c>
      <c r="O620" s="184">
        <v>0.374307</v>
      </c>
      <c r="P620" s="185">
        <v>312.19509499999998</v>
      </c>
      <c r="S620" s="175"/>
    </row>
    <row r="621" spans="1:19" x14ac:dyDescent="0.2">
      <c r="A621" s="172">
        <v>595</v>
      </c>
      <c r="B621" s="181">
        <v>24373265661952</v>
      </c>
      <c r="C621" s="182">
        <v>0</v>
      </c>
      <c r="D621" s="183" t="s">
        <v>1341</v>
      </c>
      <c r="E621" s="184">
        <v>0.36928100000000003</v>
      </c>
      <c r="F621" s="185">
        <v>306.32109400000002</v>
      </c>
      <c r="G621" s="181">
        <v>20863982452736</v>
      </c>
      <c r="H621" s="182">
        <v>1</v>
      </c>
      <c r="I621" s="183" t="s">
        <v>1377</v>
      </c>
      <c r="J621" s="184">
        <v>0.50071399999999999</v>
      </c>
      <c r="K621" s="185">
        <v>684.93676100000005</v>
      </c>
      <c r="L621" s="181">
        <v>4342581731328</v>
      </c>
      <c r="M621" s="182">
        <v>0</v>
      </c>
      <c r="N621" s="183" t="s">
        <v>1389</v>
      </c>
      <c r="O621" s="184">
        <v>0.37467699999999998</v>
      </c>
      <c r="P621" s="185">
        <v>312.65904</v>
      </c>
      <c r="S621" s="175"/>
    </row>
    <row r="622" spans="1:19" x14ac:dyDescent="0.2">
      <c r="A622" s="172">
        <v>596</v>
      </c>
      <c r="B622" s="181">
        <v>27259868733440</v>
      </c>
      <c r="C622" s="182">
        <v>2</v>
      </c>
      <c r="D622" s="183" t="s">
        <v>304</v>
      </c>
      <c r="E622" s="184">
        <v>9.0000000000000002E-6</v>
      </c>
      <c r="F622" s="185">
        <v>7.6000000000000004E-5</v>
      </c>
      <c r="G622" s="181">
        <v>10449192370176</v>
      </c>
      <c r="H622" s="182">
        <v>2</v>
      </c>
      <c r="I622" s="183" t="s">
        <v>311</v>
      </c>
      <c r="J622" s="184">
        <v>2.5999999999999998E-5</v>
      </c>
      <c r="K622" s="185">
        <v>2.13E-4</v>
      </c>
      <c r="L622" s="181">
        <v>1543101358080</v>
      </c>
      <c r="M622" s="182">
        <v>0</v>
      </c>
      <c r="N622" s="183" t="s">
        <v>1391</v>
      </c>
      <c r="O622" s="184">
        <v>0.37553199999999998</v>
      </c>
      <c r="P622" s="185">
        <v>314.05986899999999</v>
      </c>
      <c r="S622" s="175"/>
    </row>
    <row r="623" spans="1:19" x14ac:dyDescent="0.2">
      <c r="A623" s="172">
        <v>597</v>
      </c>
      <c r="B623" s="181">
        <v>2952146706432</v>
      </c>
      <c r="C623" s="182">
        <v>2</v>
      </c>
      <c r="D623" s="183" t="s">
        <v>311</v>
      </c>
      <c r="E623" s="184">
        <v>1.1E-5</v>
      </c>
      <c r="F623" s="185">
        <v>9.1000000000000003E-5</v>
      </c>
      <c r="G623" s="181">
        <v>13390594646016</v>
      </c>
      <c r="H623" s="182">
        <v>0</v>
      </c>
      <c r="I623" s="183" t="s">
        <v>1379</v>
      </c>
      <c r="J623" s="184">
        <v>0.370448</v>
      </c>
      <c r="K623" s="185">
        <v>307.49110899999999</v>
      </c>
      <c r="L623" s="181">
        <v>2960780574720</v>
      </c>
      <c r="M623" s="182">
        <v>1</v>
      </c>
      <c r="N623" s="183" t="s">
        <v>1394</v>
      </c>
      <c r="O623" s="184">
        <v>0.49860500000000002</v>
      </c>
      <c r="P623" s="185">
        <v>677.55324700000006</v>
      </c>
      <c r="S623" s="175"/>
    </row>
    <row r="624" spans="1:19" x14ac:dyDescent="0.2">
      <c r="A624" s="172">
        <v>598</v>
      </c>
      <c r="B624" s="181">
        <v>14491745353728</v>
      </c>
      <c r="C624" s="182">
        <v>0</v>
      </c>
      <c r="D624" s="183" t="s">
        <v>1345</v>
      </c>
      <c r="E624" s="184">
        <v>0.37236599999999997</v>
      </c>
      <c r="F624" s="185">
        <v>309.67969599999998</v>
      </c>
      <c r="G624" s="181">
        <v>5431490150400</v>
      </c>
      <c r="H624" s="182">
        <v>2</v>
      </c>
      <c r="I624" s="183" t="s">
        <v>352</v>
      </c>
      <c r="J624" s="184">
        <v>1.9000000000000001E-5</v>
      </c>
      <c r="K624" s="185">
        <v>1.5200000000000001E-4</v>
      </c>
      <c r="L624" s="181">
        <v>356332216320</v>
      </c>
      <c r="M624" s="182">
        <v>0</v>
      </c>
      <c r="N624" s="183" t="s">
        <v>1395</v>
      </c>
      <c r="O624" s="184">
        <v>0.377745</v>
      </c>
      <c r="P624" s="185">
        <v>316.52025500000002</v>
      </c>
      <c r="S624" s="175"/>
    </row>
    <row r="625" spans="1:19" x14ac:dyDescent="0.2">
      <c r="A625" s="172">
        <v>599</v>
      </c>
      <c r="B625" s="181">
        <v>651685937152</v>
      </c>
      <c r="C625" s="182">
        <v>2</v>
      </c>
      <c r="D625" s="183" t="s">
        <v>364</v>
      </c>
      <c r="E625" s="184">
        <v>5.0000000000000004E-6</v>
      </c>
      <c r="F625" s="185">
        <v>4.5000000000000003E-5</v>
      </c>
      <c r="G625" s="181">
        <v>27240309948416</v>
      </c>
      <c r="H625" s="182">
        <v>2</v>
      </c>
      <c r="I625" s="183" t="s">
        <v>358</v>
      </c>
      <c r="J625" s="184">
        <v>2.0999999999999999E-5</v>
      </c>
      <c r="K625" s="185">
        <v>1.6699999999999999E-4</v>
      </c>
      <c r="L625" s="181">
        <v>6414175395840</v>
      </c>
      <c r="M625" s="182">
        <v>0</v>
      </c>
      <c r="N625" s="183" t="s">
        <v>1396</v>
      </c>
      <c r="O625" s="184">
        <v>0.37520999999999999</v>
      </c>
      <c r="P625" s="185">
        <v>313.15864399999998</v>
      </c>
      <c r="S625" s="175"/>
    </row>
    <row r="626" spans="1:19" x14ac:dyDescent="0.2">
      <c r="A626" s="172">
        <v>600</v>
      </c>
      <c r="B626" s="181">
        <v>7782608117760</v>
      </c>
      <c r="C626" s="182">
        <v>2</v>
      </c>
      <c r="D626" s="183" t="s">
        <v>300</v>
      </c>
      <c r="E626" s="184">
        <v>1.9000000000000001E-5</v>
      </c>
      <c r="F626" s="185">
        <v>1.5200000000000001E-4</v>
      </c>
      <c r="G626" s="181">
        <v>26335732088832</v>
      </c>
      <c r="H626" s="182">
        <v>2</v>
      </c>
      <c r="I626" s="183" t="s">
        <v>311</v>
      </c>
      <c r="J626" s="184">
        <v>3.0000000000000001E-6</v>
      </c>
      <c r="K626" s="185">
        <v>3.0000000000000001E-5</v>
      </c>
      <c r="L626" s="181">
        <v>2553775759360</v>
      </c>
      <c r="M626" s="182">
        <v>0</v>
      </c>
      <c r="N626" s="183" t="s">
        <v>1398</v>
      </c>
      <c r="O626" s="184">
        <v>0.37561899999999998</v>
      </c>
      <c r="P626" s="185">
        <v>313.86289199999999</v>
      </c>
      <c r="S626" s="175"/>
    </row>
    <row r="627" spans="1:19" x14ac:dyDescent="0.2">
      <c r="A627" s="172">
        <v>601</v>
      </c>
      <c r="B627" s="181">
        <v>11978303135744</v>
      </c>
      <c r="C627" s="182">
        <v>2</v>
      </c>
      <c r="D627" s="183" t="s">
        <v>358</v>
      </c>
      <c r="E627" s="184">
        <v>5.0000000000000004E-6</v>
      </c>
      <c r="F627" s="185">
        <v>4.5000000000000003E-5</v>
      </c>
      <c r="G627" s="181">
        <v>16933141823488</v>
      </c>
      <c r="H627" s="182">
        <v>2</v>
      </c>
      <c r="I627" s="183" t="s">
        <v>321</v>
      </c>
      <c r="J627" s="184">
        <v>5.0000000000000004E-6</v>
      </c>
      <c r="K627" s="185">
        <v>4.5000000000000003E-5</v>
      </c>
      <c r="L627" s="181">
        <v>6293679931392</v>
      </c>
      <c r="M627" s="182">
        <v>0</v>
      </c>
      <c r="N627" s="183" t="s">
        <v>1400</v>
      </c>
      <c r="O627" s="184">
        <v>0.37495899999999999</v>
      </c>
      <c r="P627" s="185">
        <v>313.097533</v>
      </c>
      <c r="S627" s="175"/>
    </row>
    <row r="628" spans="1:19" x14ac:dyDescent="0.2">
      <c r="A628" s="172">
        <v>602</v>
      </c>
      <c r="B628" s="181">
        <v>64444137472</v>
      </c>
      <c r="C628" s="182">
        <v>1</v>
      </c>
      <c r="D628" s="183" t="s">
        <v>1352</v>
      </c>
      <c r="E628" s="184">
        <v>0.50739400000000001</v>
      </c>
      <c r="F628" s="185">
        <v>688.22117700000001</v>
      </c>
      <c r="G628" s="181">
        <v>4874592403456</v>
      </c>
      <c r="H628" s="182">
        <v>0</v>
      </c>
      <c r="I628" s="183" t="s">
        <v>1380</v>
      </c>
      <c r="J628" s="184">
        <v>0.375031</v>
      </c>
      <c r="K628" s="185">
        <v>312.947473</v>
      </c>
      <c r="L628" s="181">
        <v>4803504168960</v>
      </c>
      <c r="M628" s="182">
        <v>0</v>
      </c>
      <c r="N628" s="183" t="s">
        <v>1402</v>
      </c>
      <c r="O628" s="184">
        <v>0.37254300000000001</v>
      </c>
      <c r="P628" s="185">
        <v>310.02786300000002</v>
      </c>
      <c r="S628" s="175"/>
    </row>
    <row r="629" spans="1:19" x14ac:dyDescent="0.2">
      <c r="A629" s="172">
        <v>603</v>
      </c>
      <c r="B629" s="181">
        <v>12140204318720</v>
      </c>
      <c r="C629" s="182">
        <v>1</v>
      </c>
      <c r="D629" s="183" t="s">
        <v>1354</v>
      </c>
      <c r="E629" s="184">
        <v>0.49435400000000002</v>
      </c>
      <c r="F629" s="185">
        <v>667.92591300000004</v>
      </c>
      <c r="G629" s="181">
        <v>26296791105536</v>
      </c>
      <c r="H629" s="182">
        <v>0</v>
      </c>
      <c r="I629" s="183" t="s">
        <v>1381</v>
      </c>
      <c r="J629" s="184">
        <v>0.37424000000000002</v>
      </c>
      <c r="K629" s="185">
        <v>311.94882999999999</v>
      </c>
      <c r="L629" s="181">
        <v>5172480974848</v>
      </c>
      <c r="M629" s="182">
        <v>1</v>
      </c>
      <c r="N629" s="183" t="s">
        <v>1406</v>
      </c>
      <c r="O629" s="184">
        <v>0.50219000000000003</v>
      </c>
      <c r="P629" s="185">
        <v>686.08730500000001</v>
      </c>
      <c r="S629" s="175"/>
    </row>
    <row r="630" spans="1:19" x14ac:dyDescent="0.2">
      <c r="A630" s="172">
        <v>604</v>
      </c>
      <c r="B630" s="181">
        <v>17075375890432</v>
      </c>
      <c r="C630" s="182">
        <v>0</v>
      </c>
      <c r="D630" s="183" t="s">
        <v>1356</v>
      </c>
      <c r="E630" s="184">
        <v>0.37471700000000002</v>
      </c>
      <c r="F630" s="185">
        <v>312.83505400000001</v>
      </c>
      <c r="G630" s="181">
        <v>18690524848128</v>
      </c>
      <c r="H630" s="182">
        <v>1</v>
      </c>
      <c r="I630" s="183" t="s">
        <v>1382</v>
      </c>
      <c r="J630" s="184">
        <v>0.498612</v>
      </c>
      <c r="K630" s="185">
        <v>676.71818099999996</v>
      </c>
      <c r="L630" s="181">
        <v>346250903552</v>
      </c>
      <c r="M630" s="182">
        <v>0</v>
      </c>
      <c r="N630" s="183" t="s">
        <v>1408</v>
      </c>
      <c r="O630" s="184">
        <v>0.374085</v>
      </c>
      <c r="P630" s="185">
        <v>312.04702300000002</v>
      </c>
      <c r="S630" s="175"/>
    </row>
    <row r="631" spans="1:19" x14ac:dyDescent="0.2">
      <c r="A631" s="172">
        <v>605</v>
      </c>
      <c r="B631" s="181">
        <v>26957422280704</v>
      </c>
      <c r="C631" s="182">
        <v>2</v>
      </c>
      <c r="D631" s="183" t="s">
        <v>300</v>
      </c>
      <c r="E631" s="184">
        <v>2.5999999999999998E-5</v>
      </c>
      <c r="F631" s="185">
        <v>2.13E-4</v>
      </c>
      <c r="G631" s="181">
        <v>4839444725760</v>
      </c>
      <c r="H631" s="182">
        <v>0</v>
      </c>
      <c r="I631" s="183" t="s">
        <v>1383</v>
      </c>
      <c r="J631" s="184">
        <v>0.37363499999999999</v>
      </c>
      <c r="K631" s="185">
        <v>311.19863400000003</v>
      </c>
      <c r="L631" s="181">
        <v>5030143606784</v>
      </c>
      <c r="M631" s="182">
        <v>0</v>
      </c>
      <c r="N631" s="183" t="s">
        <v>1409</v>
      </c>
      <c r="O631" s="184">
        <v>0.37789</v>
      </c>
      <c r="P631" s="185">
        <v>316.37275499999998</v>
      </c>
      <c r="S631" s="175"/>
    </row>
    <row r="632" spans="1:19" x14ac:dyDescent="0.2">
      <c r="A632" s="172">
        <v>606</v>
      </c>
      <c r="B632" s="181">
        <v>30848787800064</v>
      </c>
      <c r="C632" s="182">
        <v>0</v>
      </c>
      <c r="D632" s="183" t="s">
        <v>1358</v>
      </c>
      <c r="E632" s="184">
        <v>0.37613000000000002</v>
      </c>
      <c r="F632" s="185">
        <v>314.51015899999999</v>
      </c>
      <c r="G632" s="181">
        <v>5355721818112</v>
      </c>
      <c r="H632" s="182">
        <v>2</v>
      </c>
      <c r="I632" s="183" t="s">
        <v>325</v>
      </c>
      <c r="J632" s="184">
        <v>5.0000000000000004E-6</v>
      </c>
      <c r="K632" s="185">
        <v>4.5000000000000003E-5</v>
      </c>
      <c r="L632" s="181">
        <v>4934937190400</v>
      </c>
      <c r="M632" s="182">
        <v>2</v>
      </c>
      <c r="N632" s="183" t="s">
        <v>214</v>
      </c>
      <c r="O632" s="184">
        <v>3.4E-5</v>
      </c>
      <c r="P632" s="185">
        <v>2.7399999999999999E-4</v>
      </c>
      <c r="S632" s="175"/>
    </row>
    <row r="633" spans="1:19" x14ac:dyDescent="0.2">
      <c r="A633" s="172">
        <v>607</v>
      </c>
      <c r="B633" s="181">
        <v>14456419999744</v>
      </c>
      <c r="C633" s="182">
        <v>2</v>
      </c>
      <c r="D633" s="183" t="s">
        <v>297</v>
      </c>
      <c r="E633" s="184">
        <v>9.9999999999999995E-7</v>
      </c>
      <c r="F633" s="185">
        <v>1.5E-5</v>
      </c>
      <c r="G633" s="181">
        <v>19839622995968</v>
      </c>
      <c r="H633" s="182">
        <v>2</v>
      </c>
      <c r="I633" s="183" t="s">
        <v>341</v>
      </c>
      <c r="J633" s="184">
        <v>6.9999999999999999E-6</v>
      </c>
      <c r="K633" s="185">
        <v>6.0999999999999999E-5</v>
      </c>
      <c r="L633" s="181">
        <v>3611937185792</v>
      </c>
      <c r="M633" s="182">
        <v>2</v>
      </c>
      <c r="N633" s="183" t="s">
        <v>214</v>
      </c>
      <c r="O633" s="184">
        <v>2.5999999999999998E-5</v>
      </c>
      <c r="P633" s="185">
        <v>2.13E-4</v>
      </c>
      <c r="S633" s="175"/>
    </row>
    <row r="634" spans="1:19" x14ac:dyDescent="0.2">
      <c r="A634" s="172">
        <v>608</v>
      </c>
      <c r="B634" s="181">
        <v>13525644500992</v>
      </c>
      <c r="C634" s="182">
        <v>1</v>
      </c>
      <c r="D634" s="183" t="s">
        <v>1359</v>
      </c>
      <c r="E634" s="184">
        <v>0.50170999999999999</v>
      </c>
      <c r="F634" s="185">
        <v>684.15862900000002</v>
      </c>
      <c r="G634" s="181">
        <v>16189220290560</v>
      </c>
      <c r="H634" s="182">
        <v>1</v>
      </c>
      <c r="I634" s="183" t="s">
        <v>1385</v>
      </c>
      <c r="J634" s="184">
        <v>0.49836799999999998</v>
      </c>
      <c r="K634" s="185">
        <v>681.65207799999996</v>
      </c>
      <c r="L634" s="181">
        <v>6635183464448</v>
      </c>
      <c r="M634" s="182">
        <v>2</v>
      </c>
      <c r="N634" s="183" t="s">
        <v>300</v>
      </c>
      <c r="O634" s="184">
        <v>1.5E-5</v>
      </c>
      <c r="P634" s="185">
        <v>1.22E-4</v>
      </c>
      <c r="S634" s="175"/>
    </row>
    <row r="635" spans="1:19" x14ac:dyDescent="0.2">
      <c r="A635" s="172">
        <v>609</v>
      </c>
      <c r="B635" s="181">
        <v>21804771688448</v>
      </c>
      <c r="C635" s="182">
        <v>0</v>
      </c>
      <c r="D635" s="183" t="s">
        <v>1360</v>
      </c>
      <c r="E635" s="184">
        <v>0.37325900000000001</v>
      </c>
      <c r="F635" s="185">
        <v>311.25979799999999</v>
      </c>
      <c r="G635" s="181">
        <v>19440149037056</v>
      </c>
      <c r="H635" s="182">
        <v>2</v>
      </c>
      <c r="I635" s="183" t="s">
        <v>214</v>
      </c>
      <c r="J635" s="184">
        <v>1.5E-5</v>
      </c>
      <c r="K635" s="185">
        <v>1.22E-4</v>
      </c>
      <c r="L635" s="181">
        <v>2428277104640</v>
      </c>
      <c r="M635" s="182">
        <v>2</v>
      </c>
      <c r="N635" s="183" t="s">
        <v>300</v>
      </c>
      <c r="O635" s="184">
        <v>6.9999999999999999E-6</v>
      </c>
      <c r="P635" s="185">
        <v>6.0999999999999999E-5</v>
      </c>
      <c r="S635" s="175"/>
    </row>
    <row r="636" spans="1:19" x14ac:dyDescent="0.2">
      <c r="A636" s="172">
        <v>610</v>
      </c>
      <c r="B636" s="181">
        <v>17430223093760</v>
      </c>
      <c r="C636" s="182">
        <v>1</v>
      </c>
      <c r="D636" s="183" t="s">
        <v>1361</v>
      </c>
      <c r="E636" s="184">
        <v>0.51543700000000003</v>
      </c>
      <c r="F636" s="185">
        <v>713.53560700000003</v>
      </c>
      <c r="G636" s="181">
        <v>5451409326080</v>
      </c>
      <c r="H636" s="182">
        <v>0</v>
      </c>
      <c r="I636" s="183" t="s">
        <v>1390</v>
      </c>
      <c r="J636" s="184">
        <v>0.37252600000000002</v>
      </c>
      <c r="K636" s="185">
        <v>310.15252500000003</v>
      </c>
      <c r="L636" s="181">
        <v>3899290763264</v>
      </c>
      <c r="M636" s="182">
        <v>0</v>
      </c>
      <c r="N636" s="183" t="s">
        <v>1416</v>
      </c>
      <c r="O636" s="184">
        <v>0.37656099999999998</v>
      </c>
      <c r="P636" s="185">
        <v>314.77249599999999</v>
      </c>
      <c r="S636" s="175"/>
    </row>
    <row r="637" spans="1:19" x14ac:dyDescent="0.2">
      <c r="A637" s="172">
        <v>611</v>
      </c>
      <c r="B637" s="181">
        <v>2948062281728</v>
      </c>
      <c r="C637" s="182">
        <v>0</v>
      </c>
      <c r="D637" s="183" t="s">
        <v>1365</v>
      </c>
      <c r="E637" s="184">
        <v>0.37215399999999998</v>
      </c>
      <c r="F637" s="185">
        <v>309.49633399999999</v>
      </c>
      <c r="G637" s="181">
        <v>20421563555840</v>
      </c>
      <c r="H637" s="182">
        <v>2</v>
      </c>
      <c r="I637" s="183" t="s">
        <v>298</v>
      </c>
      <c r="J637" s="184">
        <v>6.9999999999999999E-6</v>
      </c>
      <c r="K637" s="185">
        <v>6.0999999999999999E-5</v>
      </c>
      <c r="L637" s="181">
        <v>2776752152576</v>
      </c>
      <c r="M637" s="182">
        <v>2</v>
      </c>
      <c r="N637" s="183" t="s">
        <v>311</v>
      </c>
      <c r="O637" s="184">
        <v>1.5E-5</v>
      </c>
      <c r="P637" s="185">
        <v>1.22E-4</v>
      </c>
      <c r="S637" s="175"/>
    </row>
    <row r="638" spans="1:19" x14ac:dyDescent="0.2">
      <c r="A638" s="172">
        <v>612</v>
      </c>
      <c r="B638" s="181">
        <v>1814912114688</v>
      </c>
      <c r="C638" s="182">
        <v>0</v>
      </c>
      <c r="D638" s="183" t="s">
        <v>1366</v>
      </c>
      <c r="E638" s="184">
        <v>0.372276</v>
      </c>
      <c r="F638" s="185">
        <v>309.771188</v>
      </c>
      <c r="G638" s="181">
        <v>30352380379136</v>
      </c>
      <c r="H638" s="182">
        <v>2</v>
      </c>
      <c r="I638" s="183" t="s">
        <v>300</v>
      </c>
      <c r="J638" s="184">
        <v>6.9999999999999999E-6</v>
      </c>
      <c r="K638" s="185">
        <v>6.0999999999999999E-5</v>
      </c>
      <c r="L638" s="181">
        <v>2976222298112</v>
      </c>
      <c r="M638" s="182">
        <v>2</v>
      </c>
      <c r="N638" s="183" t="s">
        <v>297</v>
      </c>
      <c r="O638" s="184">
        <v>2.0000000000000002E-5</v>
      </c>
      <c r="P638" s="185">
        <v>1.6699999999999999E-4</v>
      </c>
      <c r="S638" s="175"/>
    </row>
    <row r="639" spans="1:19" x14ac:dyDescent="0.2">
      <c r="A639" s="172">
        <v>613</v>
      </c>
      <c r="B639" s="181">
        <v>16751087484928</v>
      </c>
      <c r="C639" s="182">
        <v>1</v>
      </c>
      <c r="D639" s="183" t="s">
        <v>1367</v>
      </c>
      <c r="E639" s="184">
        <v>0.50726800000000005</v>
      </c>
      <c r="F639" s="185">
        <v>698.24268400000005</v>
      </c>
      <c r="G639" s="181">
        <v>16076375138304</v>
      </c>
      <c r="H639" s="182">
        <v>1</v>
      </c>
      <c r="I639" s="183" t="s">
        <v>1399</v>
      </c>
      <c r="J639" s="184">
        <v>0.49759300000000001</v>
      </c>
      <c r="K639" s="185">
        <v>679.18509700000004</v>
      </c>
      <c r="L639" s="181">
        <v>5940484087808</v>
      </c>
      <c r="M639" s="182">
        <v>2</v>
      </c>
      <c r="N639" s="183" t="s">
        <v>299</v>
      </c>
      <c r="O639" s="184">
        <v>3.1999999999999999E-5</v>
      </c>
      <c r="P639" s="185">
        <v>2.5900000000000001E-4</v>
      </c>
      <c r="S639" s="175"/>
    </row>
    <row r="640" spans="1:19" x14ac:dyDescent="0.2">
      <c r="A640" s="172">
        <v>614</v>
      </c>
      <c r="B640" s="181">
        <v>1032701353984</v>
      </c>
      <c r="C640" s="182">
        <v>0</v>
      </c>
      <c r="D640" s="183" t="s">
        <v>1368</v>
      </c>
      <c r="E640" s="184">
        <v>0.36999799999999999</v>
      </c>
      <c r="F640" s="185">
        <v>307.42115000000001</v>
      </c>
      <c r="G640" s="181">
        <v>15180073566208</v>
      </c>
      <c r="H640" s="182">
        <v>0</v>
      </c>
      <c r="I640" s="183" t="s">
        <v>1403</v>
      </c>
      <c r="J640" s="184">
        <v>0.37468099999999999</v>
      </c>
      <c r="K640" s="185">
        <v>312.69444499999997</v>
      </c>
      <c r="L640" s="181">
        <v>1167589785600</v>
      </c>
      <c r="M640" s="182">
        <v>0</v>
      </c>
      <c r="N640" s="183" t="s">
        <v>1419</v>
      </c>
      <c r="O640" s="184">
        <v>0.37503500000000001</v>
      </c>
      <c r="P640" s="185">
        <v>312.65557799999999</v>
      </c>
      <c r="S640" s="175"/>
    </row>
    <row r="641" spans="1:19" x14ac:dyDescent="0.2">
      <c r="A641" s="172">
        <v>615</v>
      </c>
      <c r="B641" s="181">
        <v>16911057190912</v>
      </c>
      <c r="C641" s="182">
        <v>2</v>
      </c>
      <c r="D641" s="183" t="s">
        <v>299</v>
      </c>
      <c r="E641" s="184">
        <v>9.0000000000000002E-6</v>
      </c>
      <c r="F641" s="185">
        <v>7.6000000000000004E-5</v>
      </c>
      <c r="G641" s="181">
        <v>9658190372864</v>
      </c>
      <c r="H641" s="182">
        <v>0</v>
      </c>
      <c r="I641" s="183" t="s">
        <v>1404</v>
      </c>
      <c r="J641" s="184">
        <v>0.37218099999999998</v>
      </c>
      <c r="K641" s="185">
        <v>309.45176199999997</v>
      </c>
      <c r="L641" s="181">
        <v>5275673485312</v>
      </c>
      <c r="M641" s="182">
        <v>0</v>
      </c>
      <c r="N641" s="183" t="s">
        <v>1424</v>
      </c>
      <c r="O641" s="184">
        <v>0.375276</v>
      </c>
      <c r="P641" s="185">
        <v>313.080106</v>
      </c>
      <c r="S641" s="175"/>
    </row>
    <row r="642" spans="1:19" x14ac:dyDescent="0.2">
      <c r="A642" s="172">
        <v>616</v>
      </c>
      <c r="B642" s="181">
        <v>20010651713536</v>
      </c>
      <c r="C642" s="182">
        <v>1</v>
      </c>
      <c r="D642" s="183" t="s">
        <v>1375</v>
      </c>
      <c r="E642" s="184">
        <v>0.50655700000000004</v>
      </c>
      <c r="F642" s="185">
        <v>698.781251</v>
      </c>
      <c r="G642" s="181">
        <v>13322006298624</v>
      </c>
      <c r="H642" s="182">
        <v>2</v>
      </c>
      <c r="I642" s="183" t="s">
        <v>358</v>
      </c>
      <c r="J642" s="184">
        <v>5.0000000000000004E-6</v>
      </c>
      <c r="K642" s="185">
        <v>4.5000000000000003E-5</v>
      </c>
      <c r="L642" s="181">
        <v>3987873325056</v>
      </c>
      <c r="M642" s="182">
        <v>1</v>
      </c>
      <c r="N642" s="183" t="s">
        <v>1426</v>
      </c>
      <c r="O642" s="184">
        <v>0.50444999999999995</v>
      </c>
      <c r="P642" s="185">
        <v>690.56954099999996</v>
      </c>
      <c r="S642" s="175"/>
    </row>
    <row r="643" spans="1:19" x14ac:dyDescent="0.2">
      <c r="A643" s="172">
        <v>617</v>
      </c>
      <c r="B643" s="181">
        <v>27625181945856</v>
      </c>
      <c r="C643" s="182">
        <v>0</v>
      </c>
      <c r="D643" s="183" t="s">
        <v>1378</v>
      </c>
      <c r="E643" s="184">
        <v>0.373859</v>
      </c>
      <c r="F643" s="185">
        <v>311.88572099999999</v>
      </c>
      <c r="G643" s="181">
        <v>29887253127168</v>
      </c>
      <c r="H643" s="182">
        <v>1</v>
      </c>
      <c r="I643" s="183" t="s">
        <v>1407</v>
      </c>
      <c r="J643" s="184">
        <v>0.50741400000000003</v>
      </c>
      <c r="K643" s="185">
        <v>698.86514299999999</v>
      </c>
      <c r="L643" s="181">
        <v>3982127063040</v>
      </c>
      <c r="M643" s="182">
        <v>0</v>
      </c>
      <c r="N643" s="183" t="s">
        <v>1429</v>
      </c>
      <c r="O643" s="184">
        <v>0.37289899999999998</v>
      </c>
      <c r="P643" s="185">
        <v>309.78540199999998</v>
      </c>
      <c r="S643" s="175"/>
    </row>
    <row r="644" spans="1:19" x14ac:dyDescent="0.2">
      <c r="A644" s="172">
        <v>618</v>
      </c>
      <c r="B644" s="181">
        <v>26810116734976</v>
      </c>
      <c r="C644" s="182">
        <v>1</v>
      </c>
      <c r="D644" s="183" t="s">
        <v>1384</v>
      </c>
      <c r="E644" s="184">
        <v>0.50145099999999998</v>
      </c>
      <c r="F644" s="185">
        <v>689.75173900000004</v>
      </c>
      <c r="G644" s="181">
        <v>5497785761792</v>
      </c>
      <c r="H644" s="182">
        <v>1</v>
      </c>
      <c r="I644" s="183" t="s">
        <v>1411</v>
      </c>
      <c r="J644" s="184">
        <v>0.50660799999999995</v>
      </c>
      <c r="K644" s="185">
        <v>692.03717099999994</v>
      </c>
      <c r="L644" s="181">
        <v>4529366007808</v>
      </c>
      <c r="M644" s="182">
        <v>1</v>
      </c>
      <c r="N644" s="183" t="s">
        <v>1431</v>
      </c>
      <c r="O644" s="184">
        <v>0.50439599999999996</v>
      </c>
      <c r="P644" s="185">
        <v>689.23222499999997</v>
      </c>
      <c r="S644" s="175"/>
    </row>
    <row r="645" spans="1:19" x14ac:dyDescent="0.2">
      <c r="A645" s="172">
        <v>619</v>
      </c>
      <c r="B645" s="181">
        <v>10475562786816</v>
      </c>
      <c r="C645" s="182">
        <v>0</v>
      </c>
      <c r="D645" s="183" t="s">
        <v>1386</v>
      </c>
      <c r="E645" s="184">
        <v>0.37386599999999998</v>
      </c>
      <c r="F645" s="185">
        <v>311.63300900000002</v>
      </c>
      <c r="G645" s="181">
        <v>4889911967744</v>
      </c>
      <c r="H645" s="182">
        <v>2</v>
      </c>
      <c r="I645" s="183" t="s">
        <v>214</v>
      </c>
      <c r="J645" s="184">
        <v>3.0000000000000001E-6</v>
      </c>
      <c r="K645" s="185">
        <v>3.0000000000000001E-5</v>
      </c>
      <c r="L645" s="181">
        <v>6203395891200</v>
      </c>
      <c r="M645" s="182">
        <v>2</v>
      </c>
      <c r="N645" s="183" t="s">
        <v>299</v>
      </c>
      <c r="O645" s="184">
        <v>2.4000000000000001E-5</v>
      </c>
      <c r="P645" s="185">
        <v>1.9799999999999999E-4</v>
      </c>
      <c r="S645" s="175"/>
    </row>
    <row r="646" spans="1:19" x14ac:dyDescent="0.2">
      <c r="A646" s="172">
        <v>620</v>
      </c>
      <c r="B646" s="181">
        <v>17685776384000</v>
      </c>
      <c r="C646" s="182">
        <v>2</v>
      </c>
      <c r="D646" s="183" t="s">
        <v>325</v>
      </c>
      <c r="E646" s="184">
        <v>1.7E-5</v>
      </c>
      <c r="F646" s="185">
        <v>1.37E-4</v>
      </c>
      <c r="G646" s="181">
        <v>18153335545856</v>
      </c>
      <c r="H646" s="182">
        <v>2</v>
      </c>
      <c r="I646" s="183" t="s">
        <v>318</v>
      </c>
      <c r="J646" s="184">
        <v>0</v>
      </c>
      <c r="K646" s="185">
        <v>0</v>
      </c>
      <c r="L646" s="181">
        <v>4037387198464</v>
      </c>
      <c r="M646" s="182">
        <v>2</v>
      </c>
      <c r="N646" s="183" t="s">
        <v>297</v>
      </c>
      <c r="O646" s="184">
        <v>2.8E-5</v>
      </c>
      <c r="P646" s="185">
        <v>2.2800000000000001E-4</v>
      </c>
      <c r="S646" s="175"/>
    </row>
    <row r="647" spans="1:19" x14ac:dyDescent="0.2">
      <c r="A647" s="172">
        <v>621</v>
      </c>
      <c r="B647" s="181">
        <v>24093836181504</v>
      </c>
      <c r="C647" s="182">
        <v>0</v>
      </c>
      <c r="D647" s="183" t="s">
        <v>1388</v>
      </c>
      <c r="E647" s="184">
        <v>0.37596200000000002</v>
      </c>
      <c r="F647" s="185">
        <v>313.608225</v>
      </c>
      <c r="G647" s="181">
        <v>1460939292672</v>
      </c>
      <c r="H647" s="182">
        <v>2</v>
      </c>
      <c r="I647" s="183" t="s">
        <v>299</v>
      </c>
      <c r="J647" s="184">
        <v>9.0000000000000002E-6</v>
      </c>
      <c r="K647" s="185">
        <v>7.6000000000000004E-5</v>
      </c>
      <c r="L647" s="181">
        <v>3284342718464</v>
      </c>
      <c r="M647" s="182">
        <v>0</v>
      </c>
      <c r="N647" s="183" t="s">
        <v>1436</v>
      </c>
      <c r="O647" s="184">
        <v>0.37424400000000002</v>
      </c>
      <c r="P647" s="185">
        <v>312.50056899999998</v>
      </c>
      <c r="S647" s="175"/>
    </row>
    <row r="648" spans="1:19" x14ac:dyDescent="0.2">
      <c r="A648" s="172">
        <v>622</v>
      </c>
      <c r="B648" s="181">
        <v>21017210454016</v>
      </c>
      <c r="C648" s="182">
        <v>2</v>
      </c>
      <c r="D648" s="183" t="s">
        <v>311</v>
      </c>
      <c r="E648" s="184">
        <v>3.0000000000000001E-5</v>
      </c>
      <c r="F648" s="185">
        <v>2.4399999999999999E-4</v>
      </c>
      <c r="G648" s="181">
        <v>5919425388544</v>
      </c>
      <c r="H648" s="182">
        <v>1</v>
      </c>
      <c r="I648" s="183" t="s">
        <v>1413</v>
      </c>
      <c r="J648" s="184">
        <v>0.50888500000000003</v>
      </c>
      <c r="K648" s="185">
        <v>704.63054</v>
      </c>
      <c r="L648" s="181">
        <v>643505881088</v>
      </c>
      <c r="M648" s="182">
        <v>0</v>
      </c>
      <c r="N648" s="183" t="s">
        <v>1438</v>
      </c>
      <c r="O648" s="184">
        <v>0.37939499999999998</v>
      </c>
      <c r="P648" s="185">
        <v>318.77622400000001</v>
      </c>
      <c r="S648" s="175"/>
    </row>
    <row r="649" spans="1:19" x14ac:dyDescent="0.2">
      <c r="A649" s="172">
        <v>623</v>
      </c>
      <c r="B649" s="181">
        <v>910274928640</v>
      </c>
      <c r="C649" s="182">
        <v>0</v>
      </c>
      <c r="D649" s="183" t="s">
        <v>1392</v>
      </c>
      <c r="E649" s="184">
        <v>0.37395299999999998</v>
      </c>
      <c r="F649" s="185">
        <v>311.84894800000001</v>
      </c>
      <c r="G649" s="181">
        <v>26191852158976</v>
      </c>
      <c r="H649" s="182">
        <v>0</v>
      </c>
      <c r="I649" s="183" t="s">
        <v>1415</v>
      </c>
      <c r="J649" s="184">
        <v>0.37476100000000001</v>
      </c>
      <c r="K649" s="185">
        <v>313.06538899999998</v>
      </c>
      <c r="L649" s="181">
        <v>770718261248</v>
      </c>
      <c r="M649" s="182">
        <v>0</v>
      </c>
      <c r="N649" s="183" t="s">
        <v>1439</v>
      </c>
      <c r="O649" s="184">
        <v>0.37196699999999999</v>
      </c>
      <c r="P649" s="185">
        <v>310.04015800000002</v>
      </c>
      <c r="S649" s="175"/>
    </row>
    <row r="650" spans="1:19" x14ac:dyDescent="0.2">
      <c r="A650" s="172">
        <v>624</v>
      </c>
      <c r="B650" s="181">
        <v>14816132694016</v>
      </c>
      <c r="C650" s="182">
        <v>0</v>
      </c>
      <c r="D650" s="183" t="s">
        <v>1393</v>
      </c>
      <c r="E650" s="184">
        <v>0.37351400000000001</v>
      </c>
      <c r="F650" s="185">
        <v>310.88916699999999</v>
      </c>
      <c r="G650" s="181">
        <v>21287986774016</v>
      </c>
      <c r="H650" s="182">
        <v>1</v>
      </c>
      <c r="I650" s="183" t="s">
        <v>1417</v>
      </c>
      <c r="J650" s="184">
        <v>0.49978800000000001</v>
      </c>
      <c r="K650" s="185">
        <v>689.70557499999995</v>
      </c>
      <c r="L650" s="181">
        <v>276916781056</v>
      </c>
      <c r="M650" s="182">
        <v>0</v>
      </c>
      <c r="N650" s="183" t="s">
        <v>1440</v>
      </c>
      <c r="O650" s="184">
        <v>0.373334</v>
      </c>
      <c r="P650" s="185">
        <v>311.09092199999998</v>
      </c>
      <c r="S650" s="175"/>
    </row>
    <row r="651" spans="1:19" x14ac:dyDescent="0.2">
      <c r="A651" s="172">
        <v>625</v>
      </c>
      <c r="B651" s="181">
        <v>17731549577216</v>
      </c>
      <c r="C651" s="182">
        <v>1</v>
      </c>
      <c r="D651" s="183" t="s">
        <v>1397</v>
      </c>
      <c r="E651" s="184">
        <v>0.50075000000000003</v>
      </c>
      <c r="F651" s="185">
        <v>682.07849299999998</v>
      </c>
      <c r="G651" s="181">
        <v>9496128028672</v>
      </c>
      <c r="H651" s="182">
        <v>0</v>
      </c>
      <c r="I651" s="183" t="s">
        <v>1418</v>
      </c>
      <c r="J651" s="184">
        <v>0.37686799999999998</v>
      </c>
      <c r="K651" s="185">
        <v>315.49301300000002</v>
      </c>
      <c r="L651" s="181">
        <v>6214007988224</v>
      </c>
      <c r="M651" s="182">
        <v>2</v>
      </c>
      <c r="N651" s="183" t="s">
        <v>299</v>
      </c>
      <c r="O651" s="184">
        <v>1.7E-5</v>
      </c>
      <c r="P651" s="185">
        <v>1.37E-4</v>
      </c>
      <c r="S651" s="175"/>
    </row>
    <row r="652" spans="1:19" x14ac:dyDescent="0.2">
      <c r="A652" s="172">
        <v>626</v>
      </c>
      <c r="B652" s="181">
        <v>26535835746304</v>
      </c>
      <c r="C652" s="182">
        <v>0</v>
      </c>
      <c r="D652" s="183" t="s">
        <v>1401</v>
      </c>
      <c r="E652" s="184">
        <v>0.37472699999999998</v>
      </c>
      <c r="F652" s="185">
        <v>312.35215199999999</v>
      </c>
      <c r="G652" s="181">
        <v>25401371697152</v>
      </c>
      <c r="H652" s="182">
        <v>2</v>
      </c>
      <c r="I652" s="183" t="s">
        <v>311</v>
      </c>
      <c r="J652" s="184">
        <v>3.0000000000000001E-6</v>
      </c>
      <c r="K652" s="185">
        <v>3.0000000000000001E-5</v>
      </c>
      <c r="L652" s="181">
        <v>3125408030720</v>
      </c>
      <c r="M652" s="182">
        <v>2</v>
      </c>
      <c r="N652" s="183" t="s">
        <v>214</v>
      </c>
      <c r="O652" s="184">
        <v>1.5E-5</v>
      </c>
      <c r="P652" s="185">
        <v>1.22E-4</v>
      </c>
      <c r="S652" s="175"/>
    </row>
    <row r="653" spans="1:19" x14ac:dyDescent="0.2">
      <c r="A653" s="172">
        <v>627</v>
      </c>
      <c r="B653" s="181">
        <v>18495067594752</v>
      </c>
      <c r="C653" s="182">
        <v>1</v>
      </c>
      <c r="D653" s="183" t="s">
        <v>1405</v>
      </c>
      <c r="E653" s="184">
        <v>0.49866300000000002</v>
      </c>
      <c r="F653" s="185">
        <v>683.74509699999999</v>
      </c>
      <c r="G653" s="181">
        <v>16845890560000</v>
      </c>
      <c r="H653" s="182">
        <v>2</v>
      </c>
      <c r="I653" s="183" t="s">
        <v>318</v>
      </c>
      <c r="J653" s="184">
        <v>1.1E-5</v>
      </c>
      <c r="K653" s="185">
        <v>9.1000000000000003E-5</v>
      </c>
      <c r="L653" s="181">
        <v>6109967720448</v>
      </c>
      <c r="M653" s="182">
        <v>0</v>
      </c>
      <c r="N653" s="183" t="s">
        <v>1446</v>
      </c>
      <c r="O653" s="184">
        <v>0.37509199999999998</v>
      </c>
      <c r="P653" s="185">
        <v>313.05004600000001</v>
      </c>
      <c r="S653" s="175"/>
    </row>
    <row r="654" spans="1:19" x14ac:dyDescent="0.2">
      <c r="A654" s="172">
        <v>628</v>
      </c>
      <c r="B654" s="181">
        <v>20011596849152</v>
      </c>
      <c r="C654" s="182">
        <v>2</v>
      </c>
      <c r="D654" s="183" t="s">
        <v>352</v>
      </c>
      <c r="E654" s="184">
        <v>2.3E-5</v>
      </c>
      <c r="F654" s="185">
        <v>1.83E-4</v>
      </c>
      <c r="G654" s="181">
        <v>9698203688960</v>
      </c>
      <c r="H654" s="182">
        <v>1</v>
      </c>
      <c r="I654" s="183" t="s">
        <v>1422</v>
      </c>
      <c r="J654" s="184">
        <v>0.49779600000000002</v>
      </c>
      <c r="K654" s="185">
        <v>679.33320800000001</v>
      </c>
      <c r="L654" s="181">
        <v>5134878072832</v>
      </c>
      <c r="M654" s="182">
        <v>1</v>
      </c>
      <c r="N654" s="183" t="s">
        <v>1447</v>
      </c>
      <c r="O654" s="184">
        <v>0.49614000000000003</v>
      </c>
      <c r="P654" s="185">
        <v>678.78999499999998</v>
      </c>
      <c r="S654" s="175"/>
    </row>
    <row r="655" spans="1:19" x14ac:dyDescent="0.2">
      <c r="A655" s="172">
        <v>629</v>
      </c>
      <c r="B655" s="181">
        <v>10663589044224</v>
      </c>
      <c r="C655" s="182">
        <v>2</v>
      </c>
      <c r="D655" s="183" t="s">
        <v>364</v>
      </c>
      <c r="E655" s="184">
        <v>1.7E-5</v>
      </c>
      <c r="F655" s="185">
        <v>1.37E-4</v>
      </c>
      <c r="G655" s="181">
        <v>24203202764800</v>
      </c>
      <c r="H655" s="182">
        <v>1</v>
      </c>
      <c r="I655" s="183" t="s">
        <v>1425</v>
      </c>
      <c r="J655" s="184">
        <v>0.49940600000000002</v>
      </c>
      <c r="K655" s="185">
        <v>678.85283300000003</v>
      </c>
      <c r="L655" s="181">
        <v>96200097792</v>
      </c>
      <c r="M655" s="182">
        <v>0</v>
      </c>
      <c r="N655" s="183" t="s">
        <v>1449</v>
      </c>
      <c r="O655" s="184">
        <v>0.37267800000000001</v>
      </c>
      <c r="P655" s="185">
        <v>310.56595099999998</v>
      </c>
      <c r="S655" s="175"/>
    </row>
    <row r="656" spans="1:19" x14ac:dyDescent="0.2">
      <c r="A656" s="172">
        <v>630</v>
      </c>
      <c r="B656" s="181">
        <v>21906474098688</v>
      </c>
      <c r="C656" s="182">
        <v>0</v>
      </c>
      <c r="D656" s="183" t="s">
        <v>1410</v>
      </c>
      <c r="E656" s="184">
        <v>0.37343500000000002</v>
      </c>
      <c r="F656" s="185">
        <v>311.28053699999998</v>
      </c>
      <c r="G656" s="181">
        <v>28015188926464</v>
      </c>
      <c r="H656" s="182">
        <v>2</v>
      </c>
      <c r="I656" s="183" t="s">
        <v>321</v>
      </c>
      <c r="J656" s="184">
        <v>5.0000000000000004E-6</v>
      </c>
      <c r="K656" s="185">
        <v>4.5000000000000003E-5</v>
      </c>
      <c r="L656" s="181">
        <v>6485965807616</v>
      </c>
      <c r="M656" s="182">
        <v>2</v>
      </c>
      <c r="N656" s="183" t="s">
        <v>325</v>
      </c>
      <c r="O656" s="184">
        <v>1.7E-5</v>
      </c>
      <c r="P656" s="185">
        <v>1.37E-4</v>
      </c>
      <c r="S656" s="175"/>
    </row>
    <row r="657" spans="1:19" x14ac:dyDescent="0.2">
      <c r="A657" s="172">
        <v>631</v>
      </c>
      <c r="B657" s="181">
        <v>20825939992576</v>
      </c>
      <c r="C657" s="182">
        <v>0</v>
      </c>
      <c r="D657" s="183" t="s">
        <v>1412</v>
      </c>
      <c r="E657" s="184">
        <v>0.37599399999999999</v>
      </c>
      <c r="F657" s="185">
        <v>314.60553700000003</v>
      </c>
      <c r="G657" s="181">
        <v>10219124023296</v>
      </c>
      <c r="H657" s="182">
        <v>2</v>
      </c>
      <c r="I657" s="183" t="s">
        <v>298</v>
      </c>
      <c r="J657" s="184">
        <v>6.9999999999999999E-6</v>
      </c>
      <c r="K657" s="185">
        <v>6.0999999999999999E-5</v>
      </c>
      <c r="L657" s="181">
        <v>5600597139456</v>
      </c>
      <c r="M657" s="182">
        <v>1</v>
      </c>
      <c r="N657" s="183" t="s">
        <v>1452</v>
      </c>
      <c r="O657" s="184">
        <v>0.49963600000000002</v>
      </c>
      <c r="P657" s="185">
        <v>680.87712799999997</v>
      </c>
      <c r="S657" s="175"/>
    </row>
    <row r="658" spans="1:19" x14ac:dyDescent="0.2">
      <c r="A658" s="172">
        <v>632</v>
      </c>
      <c r="B658" s="181">
        <v>10273270398976</v>
      </c>
      <c r="C658" s="182">
        <v>2</v>
      </c>
      <c r="D658" s="183" t="s">
        <v>358</v>
      </c>
      <c r="E658" s="184">
        <v>9.0000000000000002E-6</v>
      </c>
      <c r="F658" s="185">
        <v>7.6000000000000004E-5</v>
      </c>
      <c r="G658" s="181">
        <v>10375166435328</v>
      </c>
      <c r="H658" s="182">
        <v>2</v>
      </c>
      <c r="I658" s="183" t="s">
        <v>214</v>
      </c>
      <c r="J658" s="184">
        <v>4.1999999999999998E-5</v>
      </c>
      <c r="K658" s="185">
        <v>3.3500000000000001E-4</v>
      </c>
      <c r="L658" s="181">
        <v>2092230885376</v>
      </c>
      <c r="M658" s="182">
        <v>2</v>
      </c>
      <c r="N658" s="183" t="s">
        <v>321</v>
      </c>
      <c r="O658" s="184">
        <v>1.2999999999999999E-5</v>
      </c>
      <c r="P658" s="185">
        <v>1.06E-4</v>
      </c>
      <c r="S658" s="175"/>
    </row>
    <row r="659" spans="1:19" x14ac:dyDescent="0.2">
      <c r="A659" s="172">
        <v>633</v>
      </c>
      <c r="B659" s="181">
        <v>10256912146432</v>
      </c>
      <c r="C659" s="182">
        <v>2</v>
      </c>
      <c r="D659" s="183" t="s">
        <v>336</v>
      </c>
      <c r="E659" s="184">
        <v>0</v>
      </c>
      <c r="F659" s="185">
        <v>0</v>
      </c>
      <c r="G659" s="181">
        <v>3715310739456</v>
      </c>
      <c r="H659" s="182">
        <v>2</v>
      </c>
      <c r="I659" s="183" t="s">
        <v>358</v>
      </c>
      <c r="J659" s="184">
        <v>9.0000000000000002E-6</v>
      </c>
      <c r="K659" s="185">
        <v>7.6000000000000004E-5</v>
      </c>
      <c r="L659" s="181">
        <v>6653034446848</v>
      </c>
      <c r="M659" s="182">
        <v>0</v>
      </c>
      <c r="N659" s="183" t="s">
        <v>1454</v>
      </c>
      <c r="O659" s="184">
        <v>0.37482399999999999</v>
      </c>
      <c r="P659" s="185">
        <v>312.97808199999997</v>
      </c>
      <c r="S659" s="175"/>
    </row>
    <row r="660" spans="1:19" x14ac:dyDescent="0.2">
      <c r="A660" s="172">
        <v>634</v>
      </c>
      <c r="B660" s="181">
        <v>30058634297344</v>
      </c>
      <c r="C660" s="182">
        <v>0</v>
      </c>
      <c r="D660" s="183" t="s">
        <v>1414</v>
      </c>
      <c r="E660" s="184">
        <v>0.376807</v>
      </c>
      <c r="F660" s="185">
        <v>314.935585</v>
      </c>
      <c r="G660" s="181">
        <v>27452062212096</v>
      </c>
      <c r="H660" s="182">
        <v>2</v>
      </c>
      <c r="I660" s="183" t="s">
        <v>358</v>
      </c>
      <c r="J660" s="184">
        <v>5.0000000000000004E-6</v>
      </c>
      <c r="K660" s="185">
        <v>4.5000000000000003E-5</v>
      </c>
      <c r="L660" s="181">
        <v>4336961224704</v>
      </c>
      <c r="M660" s="182">
        <v>0</v>
      </c>
      <c r="N660" s="183" t="s">
        <v>1460</v>
      </c>
      <c r="O660" s="184">
        <v>0.37854100000000002</v>
      </c>
      <c r="P660" s="185">
        <v>317.583302</v>
      </c>
      <c r="S660" s="175"/>
    </row>
    <row r="661" spans="1:19" x14ac:dyDescent="0.2">
      <c r="A661" s="172">
        <v>635</v>
      </c>
      <c r="B661" s="181">
        <v>3145825173504</v>
      </c>
      <c r="C661" s="182">
        <v>2</v>
      </c>
      <c r="D661" s="183" t="s">
        <v>299</v>
      </c>
      <c r="E661" s="184">
        <v>9.9999999999999995E-7</v>
      </c>
      <c r="F661" s="185">
        <v>1.5E-5</v>
      </c>
      <c r="G661" s="181">
        <v>18392074616832</v>
      </c>
      <c r="H661" s="182">
        <v>0</v>
      </c>
      <c r="I661" s="183" t="s">
        <v>1437</v>
      </c>
      <c r="J661" s="184">
        <v>0.373168</v>
      </c>
      <c r="K661" s="185">
        <v>310.86330299999997</v>
      </c>
      <c r="L661" s="181">
        <v>6311401988096</v>
      </c>
      <c r="M661" s="182">
        <v>0</v>
      </c>
      <c r="N661" s="183" t="s">
        <v>1463</v>
      </c>
      <c r="O661" s="184">
        <v>0.37179899999999999</v>
      </c>
      <c r="P661" s="185">
        <v>309.47240299999999</v>
      </c>
      <c r="S661" s="175"/>
    </row>
    <row r="662" spans="1:19" x14ac:dyDescent="0.2">
      <c r="A662" s="172">
        <v>636</v>
      </c>
      <c r="B662" s="181">
        <v>14551382597632</v>
      </c>
      <c r="C662" s="182">
        <v>2</v>
      </c>
      <c r="D662" s="183" t="s">
        <v>214</v>
      </c>
      <c r="E662" s="184">
        <v>1.1E-5</v>
      </c>
      <c r="F662" s="185">
        <v>9.1000000000000003E-5</v>
      </c>
      <c r="G662" s="181">
        <v>20432521723904</v>
      </c>
      <c r="H662" s="182">
        <v>2</v>
      </c>
      <c r="I662" s="183" t="s">
        <v>325</v>
      </c>
      <c r="J662" s="184">
        <v>2.4000000000000001E-5</v>
      </c>
      <c r="K662" s="185">
        <v>1.9799999999999999E-4</v>
      </c>
      <c r="L662" s="181">
        <v>6132149272576</v>
      </c>
      <c r="M662" s="182">
        <v>0</v>
      </c>
      <c r="N662" s="183" t="s">
        <v>1464</v>
      </c>
      <c r="O662" s="184">
        <v>0.368871</v>
      </c>
      <c r="P662" s="185">
        <v>305.59562099999999</v>
      </c>
      <c r="S662" s="175"/>
    </row>
    <row r="663" spans="1:19" x14ac:dyDescent="0.2">
      <c r="A663" s="172">
        <v>637</v>
      </c>
      <c r="B663" s="181">
        <v>16517446139904</v>
      </c>
      <c r="C663" s="182">
        <v>2</v>
      </c>
      <c r="D663" s="183" t="s">
        <v>321</v>
      </c>
      <c r="E663" s="184">
        <v>9.9999999999999995E-7</v>
      </c>
      <c r="F663" s="185">
        <v>1.5E-5</v>
      </c>
      <c r="G663" s="181">
        <v>10010132209664</v>
      </c>
      <c r="H663" s="182">
        <v>0</v>
      </c>
      <c r="I663" s="183" t="s">
        <v>1442</v>
      </c>
      <c r="J663" s="184">
        <v>0.37533100000000003</v>
      </c>
      <c r="K663" s="185">
        <v>313.48151999999999</v>
      </c>
      <c r="L663" s="181">
        <v>1027928932352</v>
      </c>
      <c r="M663" s="182">
        <v>2</v>
      </c>
      <c r="N663" s="183" t="s">
        <v>341</v>
      </c>
      <c r="O663" s="184">
        <v>1.5E-5</v>
      </c>
      <c r="P663" s="185">
        <v>1.22E-4</v>
      </c>
      <c r="S663" s="175"/>
    </row>
    <row r="664" spans="1:19" x14ac:dyDescent="0.2">
      <c r="A664" s="172">
        <v>638</v>
      </c>
      <c r="B664" s="181">
        <v>11878807011328</v>
      </c>
      <c r="C664" s="182">
        <v>0</v>
      </c>
      <c r="D664" s="183" t="s">
        <v>1420</v>
      </c>
      <c r="E664" s="184">
        <v>0.372278</v>
      </c>
      <c r="F664" s="185">
        <v>309.66066599999999</v>
      </c>
      <c r="G664" s="181">
        <v>30579193733120</v>
      </c>
      <c r="H664" s="182">
        <v>2</v>
      </c>
      <c r="I664" s="183" t="s">
        <v>300</v>
      </c>
      <c r="J664" s="184">
        <v>0</v>
      </c>
      <c r="K664" s="185">
        <v>0</v>
      </c>
      <c r="L664" s="181">
        <v>6407228825600</v>
      </c>
      <c r="M664" s="182">
        <v>0</v>
      </c>
      <c r="N664" s="183" t="s">
        <v>1465</v>
      </c>
      <c r="O664" s="184">
        <v>0.37174299999999999</v>
      </c>
      <c r="P664" s="185">
        <v>309.28421300000002</v>
      </c>
      <c r="S664" s="175"/>
    </row>
    <row r="665" spans="1:19" x14ac:dyDescent="0.2">
      <c r="A665" s="172">
        <v>639</v>
      </c>
      <c r="B665" s="181">
        <v>5014096388096</v>
      </c>
      <c r="C665" s="182">
        <v>0</v>
      </c>
      <c r="D665" s="183" t="s">
        <v>1421</v>
      </c>
      <c r="E665" s="184">
        <v>0.37660500000000002</v>
      </c>
      <c r="F665" s="185">
        <v>315.37283000000002</v>
      </c>
      <c r="G665" s="181">
        <v>25827782107136</v>
      </c>
      <c r="H665" s="182">
        <v>2</v>
      </c>
      <c r="I665" s="183" t="s">
        <v>214</v>
      </c>
      <c r="J665" s="184">
        <v>1.5E-5</v>
      </c>
      <c r="K665" s="185">
        <v>1.22E-4</v>
      </c>
      <c r="L665" s="181">
        <v>2173458694144</v>
      </c>
      <c r="M665" s="182">
        <v>0</v>
      </c>
      <c r="N665" s="183" t="s">
        <v>1466</v>
      </c>
      <c r="O665" s="184">
        <v>0.37349500000000002</v>
      </c>
      <c r="P665" s="185">
        <v>311.642718</v>
      </c>
      <c r="S665" s="175"/>
    </row>
    <row r="666" spans="1:19" x14ac:dyDescent="0.2">
      <c r="A666" s="172">
        <v>640</v>
      </c>
      <c r="B666" s="181">
        <v>5450217381888</v>
      </c>
      <c r="C666" s="182">
        <v>2</v>
      </c>
      <c r="D666" s="183" t="s">
        <v>341</v>
      </c>
      <c r="E666" s="184">
        <v>1.5E-5</v>
      </c>
      <c r="F666" s="185">
        <v>1.22E-4</v>
      </c>
      <c r="G666" s="181">
        <v>29362722029568</v>
      </c>
      <c r="H666" s="182">
        <v>0</v>
      </c>
      <c r="I666" s="183" t="s">
        <v>1450</v>
      </c>
      <c r="J666" s="184">
        <v>0.37727899999999998</v>
      </c>
      <c r="K666" s="185">
        <v>316.15511600000002</v>
      </c>
      <c r="L666" s="181">
        <v>2376954544128</v>
      </c>
      <c r="M666" s="182">
        <v>2</v>
      </c>
      <c r="N666" s="183" t="s">
        <v>300</v>
      </c>
      <c r="O666" s="184">
        <v>1.9000000000000001E-5</v>
      </c>
      <c r="P666" s="185">
        <v>1.5200000000000001E-4</v>
      </c>
      <c r="S666" s="175"/>
    </row>
    <row r="667" spans="1:19" x14ac:dyDescent="0.2">
      <c r="A667" s="172">
        <v>641</v>
      </c>
      <c r="B667" s="181">
        <v>18226417803264</v>
      </c>
      <c r="C667" s="182">
        <v>0</v>
      </c>
      <c r="D667" s="183" t="s">
        <v>1423</v>
      </c>
      <c r="E667" s="184">
        <v>0.37270700000000001</v>
      </c>
      <c r="F667" s="185">
        <v>310.564955</v>
      </c>
      <c r="G667" s="181">
        <v>16814625234944</v>
      </c>
      <c r="H667" s="182">
        <v>0</v>
      </c>
      <c r="I667" s="183" t="s">
        <v>1455</v>
      </c>
      <c r="J667" s="184">
        <v>0.37356800000000001</v>
      </c>
      <c r="K667" s="185">
        <v>311.10601500000001</v>
      </c>
      <c r="L667" s="181">
        <v>6173845364736</v>
      </c>
      <c r="M667" s="182">
        <v>0</v>
      </c>
      <c r="N667" s="183" t="s">
        <v>1467</v>
      </c>
      <c r="O667" s="184">
        <v>0.37777699999999997</v>
      </c>
      <c r="P667" s="185">
        <v>316.47487699999999</v>
      </c>
      <c r="S667" s="175"/>
    </row>
    <row r="668" spans="1:19" x14ac:dyDescent="0.2">
      <c r="A668" s="172">
        <v>642</v>
      </c>
      <c r="B668" s="181">
        <v>3399365623808</v>
      </c>
      <c r="C668" s="182">
        <v>2</v>
      </c>
      <c r="D668" s="183" t="s">
        <v>358</v>
      </c>
      <c r="E668" s="184">
        <v>5.0000000000000004E-6</v>
      </c>
      <c r="F668" s="185">
        <v>4.5000000000000003E-5</v>
      </c>
      <c r="G668" s="181">
        <v>8273752498176</v>
      </c>
      <c r="H668" s="182">
        <v>0</v>
      </c>
      <c r="I668" s="183" t="s">
        <v>1457</v>
      </c>
      <c r="J668" s="184">
        <v>0.37139</v>
      </c>
      <c r="K668" s="185">
        <v>308.96543000000003</v>
      </c>
      <c r="L668" s="181">
        <v>4750896439296</v>
      </c>
      <c r="M668" s="182">
        <v>2</v>
      </c>
      <c r="N668" s="183" t="s">
        <v>311</v>
      </c>
      <c r="O668" s="184">
        <v>1.5E-5</v>
      </c>
      <c r="P668" s="185">
        <v>1.22E-4</v>
      </c>
      <c r="S668" s="175"/>
    </row>
    <row r="669" spans="1:19" x14ac:dyDescent="0.2">
      <c r="A669" s="172">
        <v>643</v>
      </c>
      <c r="B669" s="181">
        <v>10404127645696</v>
      </c>
      <c r="C669" s="182">
        <v>2</v>
      </c>
      <c r="D669" s="183" t="s">
        <v>298</v>
      </c>
      <c r="E669" s="184">
        <v>6.9999999999999999E-6</v>
      </c>
      <c r="F669" s="185">
        <v>6.0999999999999999E-5</v>
      </c>
      <c r="G669" s="181">
        <v>176375627776</v>
      </c>
      <c r="H669" s="182">
        <v>0</v>
      </c>
      <c r="I669" s="183" t="s">
        <v>1459</v>
      </c>
      <c r="J669" s="184">
        <v>0.374585</v>
      </c>
      <c r="K669" s="185">
        <v>312.27353599999998</v>
      </c>
      <c r="L669" s="181">
        <v>6723404988416</v>
      </c>
      <c r="M669" s="182">
        <v>0</v>
      </c>
      <c r="N669" s="183" t="s">
        <v>1468</v>
      </c>
      <c r="O669" s="184">
        <v>0.37407200000000002</v>
      </c>
      <c r="P669" s="185">
        <v>312.52069999999998</v>
      </c>
      <c r="S669" s="175"/>
    </row>
    <row r="670" spans="1:19" x14ac:dyDescent="0.2">
      <c r="A670" s="172">
        <v>644</v>
      </c>
      <c r="B670" s="181">
        <v>13197083197440</v>
      </c>
      <c r="C670" s="182">
        <v>0</v>
      </c>
      <c r="D670" s="183" t="s">
        <v>1427</v>
      </c>
      <c r="E670" s="184">
        <v>0.37090200000000001</v>
      </c>
      <c r="F670" s="185">
        <v>308.271704</v>
      </c>
      <c r="G670" s="181">
        <v>11889018904576</v>
      </c>
      <c r="H670" s="182">
        <v>1</v>
      </c>
      <c r="I670" s="183" t="s">
        <v>1461</v>
      </c>
      <c r="J670" s="184">
        <v>0.49565500000000001</v>
      </c>
      <c r="K670" s="185">
        <v>684.804394</v>
      </c>
      <c r="L670" s="181">
        <v>4602741899264</v>
      </c>
      <c r="M670" s="182">
        <v>0</v>
      </c>
      <c r="N670" s="183" t="s">
        <v>1469</v>
      </c>
      <c r="O670" s="184">
        <v>0.37488500000000002</v>
      </c>
      <c r="P670" s="185">
        <v>312.91558700000002</v>
      </c>
      <c r="S670" s="175"/>
    </row>
    <row r="671" spans="1:19" x14ac:dyDescent="0.2">
      <c r="A671" s="172">
        <v>645</v>
      </c>
      <c r="B671" s="181">
        <v>6879060746240</v>
      </c>
      <c r="C671" s="182">
        <v>1</v>
      </c>
      <c r="D671" s="183" t="s">
        <v>1428</v>
      </c>
      <c r="E671" s="184">
        <v>0.50895100000000004</v>
      </c>
      <c r="F671" s="185">
        <v>704.95445299999994</v>
      </c>
      <c r="G671" s="181">
        <v>9159263068160</v>
      </c>
      <c r="H671" s="182">
        <v>2</v>
      </c>
      <c r="I671" s="183" t="s">
        <v>311</v>
      </c>
      <c r="J671" s="184">
        <v>1.9000000000000001E-5</v>
      </c>
      <c r="K671" s="185">
        <v>1.5200000000000001E-4</v>
      </c>
      <c r="L671" s="181">
        <v>2064901931008</v>
      </c>
      <c r="M671" s="182">
        <v>2</v>
      </c>
      <c r="N671" s="183" t="s">
        <v>352</v>
      </c>
      <c r="O671" s="184">
        <v>0</v>
      </c>
      <c r="P671" s="185">
        <v>0</v>
      </c>
      <c r="S671" s="175"/>
    </row>
    <row r="672" spans="1:19" x14ac:dyDescent="0.2">
      <c r="A672" s="172">
        <v>646</v>
      </c>
      <c r="B672" s="181">
        <v>523019051008</v>
      </c>
      <c r="C672" s="182">
        <v>2</v>
      </c>
      <c r="D672" s="183" t="s">
        <v>304</v>
      </c>
      <c r="E672" s="184">
        <v>1.7E-5</v>
      </c>
      <c r="F672" s="185">
        <v>1.37E-4</v>
      </c>
      <c r="G672" s="181">
        <v>3642891214848</v>
      </c>
      <c r="H672" s="182">
        <v>0</v>
      </c>
      <c r="I672" s="183" t="s">
        <v>1471</v>
      </c>
      <c r="J672" s="184">
        <v>0.37329000000000001</v>
      </c>
      <c r="K672" s="185">
        <v>311.58611000000002</v>
      </c>
      <c r="L672" s="181">
        <v>6867384385536</v>
      </c>
      <c r="M672" s="182">
        <v>0</v>
      </c>
      <c r="N672" s="183" t="s">
        <v>1473</v>
      </c>
      <c r="O672" s="184">
        <v>0.37189499999999998</v>
      </c>
      <c r="P672" s="185">
        <v>309.05589800000001</v>
      </c>
      <c r="S672" s="175"/>
    </row>
    <row r="673" spans="1:19" x14ac:dyDescent="0.2">
      <c r="A673" s="172">
        <v>647</v>
      </c>
      <c r="B673" s="181">
        <v>15389550469120</v>
      </c>
      <c r="C673" s="182">
        <v>0</v>
      </c>
      <c r="D673" s="183" t="s">
        <v>1430</v>
      </c>
      <c r="E673" s="184">
        <v>0.37574299999999999</v>
      </c>
      <c r="F673" s="185">
        <v>313.73862800000001</v>
      </c>
      <c r="G673" s="181">
        <v>22549862252544</v>
      </c>
      <c r="H673" s="182">
        <v>0</v>
      </c>
      <c r="I673" s="183" t="s">
        <v>1474</v>
      </c>
      <c r="J673" s="184">
        <v>0.37350699999999998</v>
      </c>
      <c r="K673" s="185">
        <v>311.64911699999999</v>
      </c>
      <c r="L673" s="181">
        <v>3104206307328</v>
      </c>
      <c r="M673" s="182">
        <v>0</v>
      </c>
      <c r="N673" s="183" t="s">
        <v>1476</v>
      </c>
      <c r="O673" s="184">
        <v>0.37642300000000001</v>
      </c>
      <c r="P673" s="185">
        <v>314.79797600000001</v>
      </c>
      <c r="S673" s="175"/>
    </row>
    <row r="674" spans="1:19" x14ac:dyDescent="0.2">
      <c r="A674" s="172">
        <v>648</v>
      </c>
      <c r="B674" s="181">
        <v>11658431217664</v>
      </c>
      <c r="C674" s="182">
        <v>2</v>
      </c>
      <c r="D674" s="183" t="s">
        <v>297</v>
      </c>
      <c r="E674" s="184">
        <v>3.6000000000000001E-5</v>
      </c>
      <c r="F674" s="185">
        <v>2.8899999999999998E-4</v>
      </c>
      <c r="G674" s="181">
        <v>26153093054464</v>
      </c>
      <c r="H674" s="182">
        <v>2</v>
      </c>
      <c r="I674" s="183" t="s">
        <v>318</v>
      </c>
      <c r="J674" s="184">
        <v>0</v>
      </c>
      <c r="K674" s="185">
        <v>0</v>
      </c>
      <c r="L674" s="181">
        <v>5260181381120</v>
      </c>
      <c r="M674" s="182">
        <v>0</v>
      </c>
      <c r="N674" s="183" t="s">
        <v>1478</v>
      </c>
      <c r="O674" s="184">
        <v>0.37576599999999999</v>
      </c>
      <c r="P674" s="185">
        <v>314.17098700000003</v>
      </c>
      <c r="S674" s="175"/>
    </row>
    <row r="675" spans="1:19" x14ac:dyDescent="0.2">
      <c r="A675" s="172">
        <v>649</v>
      </c>
      <c r="B675" s="181">
        <v>28482397716480</v>
      </c>
      <c r="C675" s="182">
        <v>0</v>
      </c>
      <c r="D675" s="183" t="s">
        <v>1432</v>
      </c>
      <c r="E675" s="184">
        <v>0.373166</v>
      </c>
      <c r="F675" s="185">
        <v>311.72637200000003</v>
      </c>
      <c r="G675" s="181">
        <v>26014304280576</v>
      </c>
      <c r="H675" s="182">
        <v>2</v>
      </c>
      <c r="I675" s="183" t="s">
        <v>325</v>
      </c>
      <c r="J675" s="184">
        <v>3.6000000000000001E-5</v>
      </c>
      <c r="K675" s="185">
        <v>2.8899999999999998E-4</v>
      </c>
      <c r="L675" s="181">
        <v>5605826551808</v>
      </c>
      <c r="M675" s="182">
        <v>1</v>
      </c>
      <c r="N675" s="183" t="s">
        <v>1479</v>
      </c>
      <c r="O675" s="184">
        <v>0.48430800000000002</v>
      </c>
      <c r="P675" s="185">
        <v>649.32319399999994</v>
      </c>
      <c r="S675" s="175"/>
    </row>
    <row r="676" spans="1:19" x14ac:dyDescent="0.2">
      <c r="A676" s="172">
        <v>650</v>
      </c>
      <c r="B676" s="181">
        <v>27669376385024</v>
      </c>
      <c r="C676" s="182">
        <v>0</v>
      </c>
      <c r="D676" s="183" t="s">
        <v>1433</v>
      </c>
      <c r="E676" s="184">
        <v>0.37684299999999998</v>
      </c>
      <c r="F676" s="185">
        <v>315.256688</v>
      </c>
      <c r="G676" s="181">
        <v>2214835609600</v>
      </c>
      <c r="H676" s="182">
        <v>1</v>
      </c>
      <c r="I676" s="183" t="s">
        <v>1480</v>
      </c>
      <c r="J676" s="184">
        <v>0.48372700000000002</v>
      </c>
      <c r="K676" s="185">
        <v>648.32466899999997</v>
      </c>
      <c r="L676" s="181">
        <v>6206700511232</v>
      </c>
      <c r="M676" s="182">
        <v>0</v>
      </c>
      <c r="N676" s="183" t="s">
        <v>1481</v>
      </c>
      <c r="O676" s="184">
        <v>0.375108</v>
      </c>
      <c r="P676" s="185">
        <v>313.29975999999999</v>
      </c>
      <c r="S676" s="175"/>
    </row>
    <row r="677" spans="1:19" x14ac:dyDescent="0.2">
      <c r="A677" s="172">
        <v>651</v>
      </c>
      <c r="B677" s="181">
        <v>19335563517952</v>
      </c>
      <c r="C677" s="182">
        <v>2</v>
      </c>
      <c r="D677" s="183" t="s">
        <v>364</v>
      </c>
      <c r="E677" s="184">
        <v>9.0000000000000002E-6</v>
      </c>
      <c r="F677" s="185">
        <v>7.6000000000000004E-5</v>
      </c>
      <c r="G677" s="181">
        <v>15895337713664</v>
      </c>
      <c r="H677" s="182">
        <v>1</v>
      </c>
      <c r="I677" s="183" t="s">
        <v>1483</v>
      </c>
      <c r="J677" s="184">
        <v>0.50234299999999998</v>
      </c>
      <c r="K677" s="185">
        <v>693.22296600000004</v>
      </c>
      <c r="L677" s="181">
        <v>4999324606464</v>
      </c>
      <c r="M677" s="182">
        <v>2</v>
      </c>
      <c r="N677" s="183" t="s">
        <v>318</v>
      </c>
      <c r="O677" s="184">
        <v>0</v>
      </c>
      <c r="P677" s="185">
        <v>0</v>
      </c>
      <c r="S677" s="175"/>
    </row>
    <row r="678" spans="1:19" x14ac:dyDescent="0.2">
      <c r="A678" s="172">
        <v>652</v>
      </c>
      <c r="B678" s="181">
        <v>16096614080512</v>
      </c>
      <c r="C678" s="182">
        <v>0</v>
      </c>
      <c r="D678" s="183" t="s">
        <v>1434</v>
      </c>
      <c r="E678" s="184">
        <v>0.37537700000000002</v>
      </c>
      <c r="F678" s="185">
        <v>313.35626400000001</v>
      </c>
      <c r="G678" s="181">
        <v>15731709779968</v>
      </c>
      <c r="H678" s="182">
        <v>2</v>
      </c>
      <c r="I678" s="183" t="s">
        <v>320</v>
      </c>
      <c r="J678" s="184">
        <v>1.2999999999999999E-5</v>
      </c>
      <c r="K678" s="185">
        <v>1.06E-4</v>
      </c>
      <c r="L678" s="181">
        <v>1347717095424</v>
      </c>
      <c r="M678" s="182">
        <v>2</v>
      </c>
      <c r="N678" s="183" t="s">
        <v>214</v>
      </c>
      <c r="O678" s="184">
        <v>2.1999999999999999E-5</v>
      </c>
      <c r="P678" s="185">
        <v>1.83E-4</v>
      </c>
      <c r="S678" s="175"/>
    </row>
    <row r="679" spans="1:19" x14ac:dyDescent="0.2">
      <c r="A679" s="172">
        <v>653</v>
      </c>
      <c r="B679" s="181">
        <v>7639820378112</v>
      </c>
      <c r="C679" s="182">
        <v>2</v>
      </c>
      <c r="D679" s="183" t="s">
        <v>358</v>
      </c>
      <c r="E679" s="184">
        <v>9.0000000000000002E-6</v>
      </c>
      <c r="F679" s="185">
        <v>7.6000000000000004E-5</v>
      </c>
      <c r="G679" s="181">
        <v>24296937259008</v>
      </c>
      <c r="H679" s="182">
        <v>2</v>
      </c>
      <c r="I679" s="183" t="s">
        <v>352</v>
      </c>
      <c r="J679" s="184">
        <v>3.8000000000000002E-5</v>
      </c>
      <c r="K679" s="185">
        <v>3.0499999999999999E-4</v>
      </c>
      <c r="L679" s="181">
        <v>6548921417728</v>
      </c>
      <c r="M679" s="182">
        <v>0</v>
      </c>
      <c r="N679" s="183" t="s">
        <v>1485</v>
      </c>
      <c r="O679" s="184">
        <v>0.37216700000000003</v>
      </c>
      <c r="P679" s="185">
        <v>309.39155699999998</v>
      </c>
      <c r="S679" s="175"/>
    </row>
    <row r="680" spans="1:19" x14ac:dyDescent="0.2">
      <c r="A680" s="172">
        <v>654</v>
      </c>
      <c r="B680" s="181">
        <v>15599422226432</v>
      </c>
      <c r="C680" s="182">
        <v>1</v>
      </c>
      <c r="D680" s="183" t="s">
        <v>1435</v>
      </c>
      <c r="E680" s="184">
        <v>0.49237399999999998</v>
      </c>
      <c r="F680" s="185">
        <v>665.01637200000005</v>
      </c>
      <c r="G680" s="181">
        <v>26660260462592</v>
      </c>
      <c r="H680" s="182">
        <v>0</v>
      </c>
      <c r="I680" s="183" t="s">
        <v>1487</v>
      </c>
      <c r="J680" s="184">
        <v>0.37520300000000001</v>
      </c>
      <c r="K680" s="185">
        <v>313.75914299999999</v>
      </c>
      <c r="L680" s="181">
        <v>6383894167552</v>
      </c>
      <c r="M680" s="182">
        <v>2</v>
      </c>
      <c r="N680" s="183" t="s">
        <v>299</v>
      </c>
      <c r="O680" s="184">
        <v>3.1999999999999999E-5</v>
      </c>
      <c r="P680" s="185">
        <v>2.5900000000000001E-4</v>
      </c>
      <c r="S680" s="175"/>
    </row>
    <row r="681" spans="1:19" x14ac:dyDescent="0.2">
      <c r="A681" s="172">
        <v>655</v>
      </c>
      <c r="B681" s="181">
        <v>2499722739712</v>
      </c>
      <c r="C681" s="182">
        <v>2</v>
      </c>
      <c r="D681" s="183" t="s">
        <v>336</v>
      </c>
      <c r="E681" s="184">
        <v>6.9999999999999999E-6</v>
      </c>
      <c r="F681" s="185">
        <v>6.0999999999999999E-5</v>
      </c>
      <c r="G681" s="181">
        <v>25894347104256</v>
      </c>
      <c r="H681" s="182">
        <v>1</v>
      </c>
      <c r="I681" s="183" t="s">
        <v>1494</v>
      </c>
      <c r="J681" s="184">
        <v>0.49295800000000001</v>
      </c>
      <c r="K681" s="185">
        <v>668.58681100000001</v>
      </c>
      <c r="L681" s="181">
        <v>296921849856</v>
      </c>
      <c r="M681" s="182">
        <v>1</v>
      </c>
      <c r="N681" s="183" t="s">
        <v>1486</v>
      </c>
      <c r="O681" s="184">
        <v>0.49029800000000001</v>
      </c>
      <c r="P681" s="185">
        <v>663.81857300000001</v>
      </c>
      <c r="S681" s="175"/>
    </row>
    <row r="682" spans="1:19" x14ac:dyDescent="0.2">
      <c r="A682" s="172">
        <v>656</v>
      </c>
      <c r="B682" s="181">
        <v>10733466165248</v>
      </c>
      <c r="C682" s="182">
        <v>2</v>
      </c>
      <c r="D682" s="183" t="s">
        <v>304</v>
      </c>
      <c r="E682" s="184">
        <v>2.0999999999999999E-5</v>
      </c>
      <c r="F682" s="185">
        <v>1.6699999999999999E-4</v>
      </c>
      <c r="G682" s="181">
        <v>18086116401152</v>
      </c>
      <c r="H682" s="182">
        <v>0</v>
      </c>
      <c r="I682" s="183" t="s">
        <v>1495</v>
      </c>
      <c r="J682" s="184">
        <v>0.377442</v>
      </c>
      <c r="K682" s="185">
        <v>315.90842199999997</v>
      </c>
      <c r="L682" s="181">
        <v>5146798186496</v>
      </c>
      <c r="M682" s="182">
        <v>0</v>
      </c>
      <c r="N682" s="183" t="s">
        <v>1488</v>
      </c>
      <c r="O682" s="184">
        <v>0.37310199999999999</v>
      </c>
      <c r="P682" s="185">
        <v>310.68122599999998</v>
      </c>
      <c r="S682" s="175"/>
    </row>
    <row r="683" spans="1:19" x14ac:dyDescent="0.2">
      <c r="A683" s="172">
        <v>657</v>
      </c>
      <c r="B683" s="181">
        <v>26099514089472</v>
      </c>
      <c r="C683" s="182">
        <v>0</v>
      </c>
      <c r="D683" s="183" t="s">
        <v>1441</v>
      </c>
      <c r="E683" s="184">
        <v>0.37689800000000001</v>
      </c>
      <c r="F683" s="185">
        <v>315.93309199999999</v>
      </c>
      <c r="G683" s="181">
        <v>10701542842368</v>
      </c>
      <c r="H683" s="182">
        <v>0</v>
      </c>
      <c r="I683" s="183" t="s">
        <v>1496</v>
      </c>
      <c r="J683" s="184">
        <v>0.37232399999999999</v>
      </c>
      <c r="K683" s="185">
        <v>310.19444199999998</v>
      </c>
      <c r="L683" s="181">
        <v>1213976248320</v>
      </c>
      <c r="M683" s="182">
        <v>0</v>
      </c>
      <c r="N683" s="183" t="s">
        <v>1489</v>
      </c>
      <c r="O683" s="184">
        <v>0.37174400000000002</v>
      </c>
      <c r="P683" s="185">
        <v>309.19457899999998</v>
      </c>
      <c r="S683" s="175"/>
    </row>
    <row r="684" spans="1:19" x14ac:dyDescent="0.2">
      <c r="A684" s="172">
        <v>658</v>
      </c>
      <c r="B684" s="181">
        <v>23220382326784</v>
      </c>
      <c r="C684" s="182">
        <v>0</v>
      </c>
      <c r="D684" s="183" t="s">
        <v>1443</v>
      </c>
      <c r="E684" s="184">
        <v>0.37337300000000001</v>
      </c>
      <c r="F684" s="185">
        <v>311.64930500000003</v>
      </c>
      <c r="G684" s="181">
        <v>15554090860544</v>
      </c>
      <c r="H684" s="182">
        <v>0</v>
      </c>
      <c r="I684" s="183" t="s">
        <v>1497</v>
      </c>
      <c r="J684" s="184">
        <v>0.37454300000000001</v>
      </c>
      <c r="K684" s="185">
        <v>312.79651100000001</v>
      </c>
      <c r="L684" s="181">
        <v>3212247023616</v>
      </c>
      <c r="M684" s="182">
        <v>0</v>
      </c>
      <c r="N684" s="183" t="s">
        <v>1490</v>
      </c>
      <c r="O684" s="184">
        <v>0.37635200000000002</v>
      </c>
      <c r="P684" s="185">
        <v>314.442295</v>
      </c>
      <c r="S684" s="175"/>
    </row>
    <row r="685" spans="1:19" x14ac:dyDescent="0.2">
      <c r="A685" s="172">
        <v>659</v>
      </c>
      <c r="B685" s="181">
        <v>29045282070528</v>
      </c>
      <c r="C685" s="182">
        <v>2</v>
      </c>
      <c r="D685" s="183" t="s">
        <v>311</v>
      </c>
      <c r="E685" s="184">
        <v>1.1E-5</v>
      </c>
      <c r="F685" s="185">
        <v>9.1000000000000003E-5</v>
      </c>
      <c r="G685" s="181">
        <v>3560752553984</v>
      </c>
      <c r="H685" s="182">
        <v>2</v>
      </c>
      <c r="I685" s="183" t="s">
        <v>358</v>
      </c>
      <c r="J685" s="184">
        <v>2.4000000000000001E-5</v>
      </c>
      <c r="K685" s="185">
        <v>1.9799999999999999E-4</v>
      </c>
      <c r="L685" s="181">
        <v>5863272415232</v>
      </c>
      <c r="M685" s="182">
        <v>0</v>
      </c>
      <c r="N685" s="183" t="s">
        <v>1491</v>
      </c>
      <c r="O685" s="184">
        <v>0.37524099999999999</v>
      </c>
      <c r="P685" s="185">
        <v>313.20482900000002</v>
      </c>
      <c r="S685" s="175"/>
    </row>
    <row r="686" spans="1:19" x14ac:dyDescent="0.2">
      <c r="A686" s="172">
        <v>660</v>
      </c>
      <c r="B686" s="181">
        <v>24554096361472</v>
      </c>
      <c r="C686" s="182">
        <v>2</v>
      </c>
      <c r="D686" s="183" t="s">
        <v>318</v>
      </c>
      <c r="E686" s="184">
        <v>3.0000000000000001E-6</v>
      </c>
      <c r="F686" s="185">
        <v>3.0000000000000001E-5</v>
      </c>
      <c r="G686" s="181">
        <v>8819794935808</v>
      </c>
      <c r="H686" s="182">
        <v>2</v>
      </c>
      <c r="I686" s="183" t="s">
        <v>364</v>
      </c>
      <c r="J686" s="184">
        <v>1.7E-5</v>
      </c>
      <c r="K686" s="185">
        <v>1.37E-4</v>
      </c>
      <c r="L686" s="181">
        <v>5906879840256</v>
      </c>
      <c r="M686" s="182">
        <v>2</v>
      </c>
      <c r="N686" s="183" t="s">
        <v>311</v>
      </c>
      <c r="O686" s="184">
        <v>3.4E-5</v>
      </c>
      <c r="P686" s="185">
        <v>2.7399999999999999E-4</v>
      </c>
      <c r="S686" s="175"/>
    </row>
    <row r="687" spans="1:19" x14ac:dyDescent="0.2">
      <c r="A687" s="172">
        <v>661</v>
      </c>
      <c r="B687" s="181">
        <v>2019886923776</v>
      </c>
      <c r="C687" s="182">
        <v>1</v>
      </c>
      <c r="D687" s="183" t="s">
        <v>1444</v>
      </c>
      <c r="E687" s="184">
        <v>0.508355</v>
      </c>
      <c r="F687" s="185">
        <v>698.90706799999998</v>
      </c>
      <c r="G687" s="181">
        <v>12515020316672</v>
      </c>
      <c r="H687" s="182">
        <v>2</v>
      </c>
      <c r="I687" s="183" t="s">
        <v>297</v>
      </c>
      <c r="J687" s="184">
        <v>1.2999999999999999E-5</v>
      </c>
      <c r="K687" s="185">
        <v>1.06E-4</v>
      </c>
      <c r="L687" s="181">
        <v>3106561753088</v>
      </c>
      <c r="M687" s="182">
        <v>0</v>
      </c>
      <c r="N687" s="183" t="s">
        <v>1499</v>
      </c>
      <c r="O687" s="184">
        <v>0.37546000000000002</v>
      </c>
      <c r="P687" s="185">
        <v>313.45509800000002</v>
      </c>
      <c r="S687" s="175"/>
    </row>
    <row r="688" spans="1:19" x14ac:dyDescent="0.2">
      <c r="A688" s="172">
        <v>662</v>
      </c>
      <c r="B688" s="181">
        <v>19846626074624</v>
      </c>
      <c r="C688" s="182">
        <v>1</v>
      </c>
      <c r="D688" s="183" t="s">
        <v>1445</v>
      </c>
      <c r="E688" s="184">
        <v>0.50762200000000002</v>
      </c>
      <c r="F688" s="185">
        <v>696.83573200000001</v>
      </c>
      <c r="G688" s="181">
        <v>18185232015360</v>
      </c>
      <c r="H688" s="182">
        <v>1</v>
      </c>
      <c r="I688" s="183" t="s">
        <v>1503</v>
      </c>
      <c r="J688" s="184">
        <v>0.49256299999999997</v>
      </c>
      <c r="K688" s="185">
        <v>668.72327700000005</v>
      </c>
      <c r="L688" s="181">
        <v>125382688768</v>
      </c>
      <c r="M688" s="182">
        <v>2</v>
      </c>
      <c r="N688" s="183" t="s">
        <v>336</v>
      </c>
      <c r="O688" s="184">
        <v>3.0000000000000001E-6</v>
      </c>
      <c r="P688" s="185">
        <v>3.0000000000000001E-5</v>
      </c>
      <c r="S688" s="175"/>
    </row>
    <row r="689" spans="1:19" x14ac:dyDescent="0.2">
      <c r="A689" s="172">
        <v>663</v>
      </c>
      <c r="B689" s="181">
        <v>23126086909952</v>
      </c>
      <c r="C689" s="182">
        <v>0</v>
      </c>
      <c r="D689" s="183" t="s">
        <v>1448</v>
      </c>
      <c r="E689" s="184">
        <v>0.37616300000000003</v>
      </c>
      <c r="F689" s="185">
        <v>314.486268</v>
      </c>
      <c r="G689" s="181">
        <v>10009776685056</v>
      </c>
      <c r="H689" s="182">
        <v>0</v>
      </c>
      <c r="I689" s="183" t="s">
        <v>1506</v>
      </c>
      <c r="J689" s="184">
        <v>0.37264599999999998</v>
      </c>
      <c r="K689" s="185">
        <v>309.76025399999997</v>
      </c>
      <c r="L689" s="181">
        <v>229688950784</v>
      </c>
      <c r="M689" s="182">
        <v>1</v>
      </c>
      <c r="N689" s="183" t="s">
        <v>1500</v>
      </c>
      <c r="O689" s="184">
        <v>0.506467</v>
      </c>
      <c r="P689" s="185">
        <v>695.34361200000001</v>
      </c>
      <c r="S689" s="175"/>
    </row>
    <row r="690" spans="1:19" x14ac:dyDescent="0.2">
      <c r="A690" s="172">
        <v>664</v>
      </c>
      <c r="B690" s="181">
        <v>16600893865984</v>
      </c>
      <c r="C690" s="182">
        <v>0</v>
      </c>
      <c r="D690" s="183" t="s">
        <v>1451</v>
      </c>
      <c r="E690" s="184">
        <v>0.376079</v>
      </c>
      <c r="F690" s="185">
        <v>314.41509100000002</v>
      </c>
      <c r="G690" s="181">
        <v>14263962787840</v>
      </c>
      <c r="H690" s="182">
        <v>2</v>
      </c>
      <c r="I690" s="183" t="s">
        <v>364</v>
      </c>
      <c r="J690" s="184">
        <v>2.0999999999999999E-5</v>
      </c>
      <c r="K690" s="185">
        <v>1.6699999999999999E-4</v>
      </c>
      <c r="L690" s="181">
        <v>3441614872576</v>
      </c>
      <c r="M690" s="182">
        <v>1</v>
      </c>
      <c r="N690" s="183" t="s">
        <v>1501</v>
      </c>
      <c r="O690" s="184">
        <v>0.48815199999999997</v>
      </c>
      <c r="P690" s="185">
        <v>659.315517</v>
      </c>
      <c r="S690" s="175"/>
    </row>
    <row r="691" spans="1:19" x14ac:dyDescent="0.2">
      <c r="A691" s="172">
        <v>665</v>
      </c>
      <c r="B691" s="181">
        <v>9902750441472</v>
      </c>
      <c r="C691" s="182">
        <v>0</v>
      </c>
      <c r="D691" s="183" t="s">
        <v>1453</v>
      </c>
      <c r="E691" s="184">
        <v>0.378668</v>
      </c>
      <c r="F691" s="185">
        <v>317.79403400000001</v>
      </c>
      <c r="G691" s="181">
        <v>1337412796416</v>
      </c>
      <c r="H691" s="182">
        <v>0</v>
      </c>
      <c r="I691" s="183" t="s">
        <v>1508</v>
      </c>
      <c r="J691" s="184">
        <v>0.36803000000000002</v>
      </c>
      <c r="K691" s="185">
        <v>304.37903699999998</v>
      </c>
      <c r="L691" s="181">
        <v>1702656188416</v>
      </c>
      <c r="M691" s="182">
        <v>0</v>
      </c>
      <c r="N691" s="183" t="s">
        <v>1502</v>
      </c>
      <c r="O691" s="184">
        <v>0.376162</v>
      </c>
      <c r="P691" s="185">
        <v>314.835823</v>
      </c>
      <c r="S691" s="175"/>
    </row>
    <row r="692" spans="1:19" x14ac:dyDescent="0.2">
      <c r="A692" s="172">
        <v>666</v>
      </c>
      <c r="B692" s="181">
        <v>23797584068608</v>
      </c>
      <c r="C692" s="182">
        <v>0</v>
      </c>
      <c r="D692" s="183" t="s">
        <v>1456</v>
      </c>
      <c r="E692" s="184">
        <v>0.37732500000000002</v>
      </c>
      <c r="F692" s="185">
        <v>315.36245400000001</v>
      </c>
      <c r="G692" s="181">
        <v>18650469400576</v>
      </c>
      <c r="H692" s="182">
        <v>2</v>
      </c>
      <c r="I692" s="183" t="s">
        <v>311</v>
      </c>
      <c r="J692" s="184">
        <v>1.9000000000000001E-5</v>
      </c>
      <c r="K692" s="185">
        <v>1.5200000000000001E-4</v>
      </c>
      <c r="L692" s="181">
        <v>3952324706304</v>
      </c>
      <c r="M692" s="182">
        <v>2</v>
      </c>
      <c r="N692" s="183" t="s">
        <v>299</v>
      </c>
      <c r="O692" s="184">
        <v>2.0999999999999999E-5</v>
      </c>
      <c r="P692" s="185">
        <v>1.6699999999999999E-4</v>
      </c>
      <c r="S692" s="175"/>
    </row>
    <row r="693" spans="1:19" x14ac:dyDescent="0.2">
      <c r="A693" s="172">
        <v>667</v>
      </c>
      <c r="B693" s="181">
        <v>17568477995008</v>
      </c>
      <c r="C693" s="182">
        <v>2</v>
      </c>
      <c r="D693" s="183" t="s">
        <v>214</v>
      </c>
      <c r="E693" s="184">
        <v>1.1E-5</v>
      </c>
      <c r="F693" s="185">
        <v>9.1000000000000003E-5</v>
      </c>
      <c r="G693" s="181">
        <v>3012792565760</v>
      </c>
      <c r="H693" s="182">
        <v>2</v>
      </c>
      <c r="I693" s="183" t="s">
        <v>341</v>
      </c>
      <c r="J693" s="184">
        <v>0</v>
      </c>
      <c r="K693" s="185">
        <v>0</v>
      </c>
      <c r="L693" s="181">
        <v>3217132601344</v>
      </c>
      <c r="M693" s="182">
        <v>2</v>
      </c>
      <c r="N693" s="183" t="s">
        <v>325</v>
      </c>
      <c r="O693" s="184">
        <v>9.0000000000000002E-6</v>
      </c>
      <c r="P693" s="185">
        <v>7.6000000000000004E-5</v>
      </c>
      <c r="S693" s="175"/>
    </row>
    <row r="694" spans="1:19" x14ac:dyDescent="0.2">
      <c r="A694" s="172">
        <v>668</v>
      </c>
      <c r="B694" s="181">
        <v>28421304475648</v>
      </c>
      <c r="C694" s="182">
        <v>0</v>
      </c>
      <c r="D694" s="183" t="s">
        <v>1458</v>
      </c>
      <c r="E694" s="184">
        <v>0.37191600000000002</v>
      </c>
      <c r="F694" s="185">
        <v>309.13757099999998</v>
      </c>
      <c r="G694" s="181">
        <v>15486617698304</v>
      </c>
      <c r="H694" s="182">
        <v>0</v>
      </c>
      <c r="I694" s="183" t="s">
        <v>1511</v>
      </c>
      <c r="J694" s="184">
        <v>0.37610399999999999</v>
      </c>
      <c r="K694" s="185">
        <v>314.18601999999998</v>
      </c>
      <c r="L694" s="181">
        <v>3864385945600</v>
      </c>
      <c r="M694" s="182">
        <v>2</v>
      </c>
      <c r="N694" s="183" t="s">
        <v>299</v>
      </c>
      <c r="O694" s="184">
        <v>9.9999999999999995E-7</v>
      </c>
      <c r="P694" s="185">
        <v>1.5E-5</v>
      </c>
      <c r="S694" s="175"/>
    </row>
    <row r="695" spans="1:19" x14ac:dyDescent="0.2">
      <c r="A695" s="172">
        <v>669</v>
      </c>
      <c r="B695" s="181">
        <v>23220653834240</v>
      </c>
      <c r="C695" s="182">
        <v>0</v>
      </c>
      <c r="D695" s="183" t="s">
        <v>1462</v>
      </c>
      <c r="E695" s="184">
        <v>0.37343399999999999</v>
      </c>
      <c r="F695" s="185">
        <v>311.24366300000003</v>
      </c>
      <c r="G695" s="181">
        <v>7095919853568</v>
      </c>
      <c r="H695" s="182">
        <v>2</v>
      </c>
      <c r="I695" s="183" t="s">
        <v>318</v>
      </c>
      <c r="J695" s="184">
        <v>2.5999999999999998E-5</v>
      </c>
      <c r="K695" s="185">
        <v>2.13E-4</v>
      </c>
      <c r="L695" s="181">
        <v>745080930304</v>
      </c>
      <c r="M695" s="182">
        <v>0</v>
      </c>
      <c r="N695" s="183" t="s">
        <v>1509</v>
      </c>
      <c r="O695" s="184">
        <v>0.37770700000000001</v>
      </c>
      <c r="P695" s="185">
        <v>315.80064199999998</v>
      </c>
      <c r="S695" s="175"/>
    </row>
    <row r="696" spans="1:19" x14ac:dyDescent="0.2">
      <c r="A696" s="172">
        <v>670</v>
      </c>
      <c r="B696" s="181">
        <v>29336482922496</v>
      </c>
      <c r="C696" s="182">
        <v>2</v>
      </c>
      <c r="D696" s="183" t="s">
        <v>325</v>
      </c>
      <c r="E696" s="184">
        <v>5.0000000000000004E-6</v>
      </c>
      <c r="F696" s="185">
        <v>4.5000000000000003E-5</v>
      </c>
      <c r="G696" s="181">
        <v>15799606288384</v>
      </c>
      <c r="H696" s="182">
        <v>2</v>
      </c>
      <c r="I696" s="183" t="s">
        <v>299</v>
      </c>
      <c r="J696" s="184">
        <v>1.2999999999999999E-5</v>
      </c>
      <c r="K696" s="185">
        <v>1.06E-4</v>
      </c>
      <c r="L696" s="181">
        <v>5292687851520</v>
      </c>
      <c r="M696" s="182">
        <v>0</v>
      </c>
      <c r="N696" s="183" t="s">
        <v>1510</v>
      </c>
      <c r="O696" s="184">
        <v>0.37561899999999998</v>
      </c>
      <c r="P696" s="185">
        <v>313.63737099999997</v>
      </c>
      <c r="S696" s="175"/>
    </row>
    <row r="697" spans="1:19" x14ac:dyDescent="0.2">
      <c r="A697" s="172">
        <v>671</v>
      </c>
      <c r="B697" s="181">
        <v>351738060800</v>
      </c>
      <c r="C697" s="182">
        <v>0</v>
      </c>
      <c r="D697" s="183" t="s">
        <v>1470</v>
      </c>
      <c r="E697" s="184">
        <v>0.37745499999999998</v>
      </c>
      <c r="F697" s="185">
        <v>316.48423200000002</v>
      </c>
      <c r="G697" s="181">
        <v>19895289741312</v>
      </c>
      <c r="H697" s="182">
        <v>2</v>
      </c>
      <c r="I697" s="183" t="s">
        <v>298</v>
      </c>
      <c r="J697" s="184">
        <v>6.9999999999999999E-6</v>
      </c>
      <c r="K697" s="185">
        <v>6.0999999999999999E-5</v>
      </c>
      <c r="L697" s="181">
        <v>1970050801664</v>
      </c>
      <c r="M697" s="182">
        <v>0</v>
      </c>
      <c r="N697" s="183" t="s">
        <v>1515</v>
      </c>
      <c r="O697" s="184">
        <v>0.37431700000000001</v>
      </c>
      <c r="P697" s="185">
        <v>312.41749499999997</v>
      </c>
      <c r="S697" s="175"/>
    </row>
    <row r="698" spans="1:19" x14ac:dyDescent="0.2">
      <c r="A698" s="172">
        <v>672</v>
      </c>
      <c r="B698" s="181">
        <v>20519237410816</v>
      </c>
      <c r="C698" s="182">
        <v>2</v>
      </c>
      <c r="D698" s="183" t="s">
        <v>298</v>
      </c>
      <c r="E698" s="184">
        <v>2.5999999999999998E-5</v>
      </c>
      <c r="F698" s="185">
        <v>2.13E-4</v>
      </c>
      <c r="G698" s="181">
        <v>4324935024640</v>
      </c>
      <c r="H698" s="182">
        <v>2</v>
      </c>
      <c r="I698" s="183" t="s">
        <v>336</v>
      </c>
      <c r="J698" s="184">
        <v>0</v>
      </c>
      <c r="K698" s="185">
        <v>0</v>
      </c>
      <c r="L698" s="181">
        <v>5265341947904</v>
      </c>
      <c r="M698" s="182">
        <v>0</v>
      </c>
      <c r="N698" s="183" t="s">
        <v>1516</v>
      </c>
      <c r="O698" s="184">
        <v>0.36849999999999999</v>
      </c>
      <c r="P698" s="185">
        <v>305.96792599999998</v>
      </c>
      <c r="S698" s="175"/>
    </row>
    <row r="699" spans="1:19" x14ac:dyDescent="0.2">
      <c r="A699" s="172">
        <v>673</v>
      </c>
      <c r="B699" s="181">
        <v>570346070016</v>
      </c>
      <c r="C699" s="182">
        <v>2</v>
      </c>
      <c r="D699" s="183" t="s">
        <v>318</v>
      </c>
      <c r="E699" s="184">
        <v>6.9999999999999999E-6</v>
      </c>
      <c r="F699" s="185">
        <v>6.0999999999999999E-5</v>
      </c>
      <c r="G699" s="181">
        <v>21517429792768</v>
      </c>
      <c r="H699" s="182">
        <v>2</v>
      </c>
      <c r="I699" s="183" t="s">
        <v>297</v>
      </c>
      <c r="J699" s="184">
        <v>2.4000000000000001E-5</v>
      </c>
      <c r="K699" s="185">
        <v>1.9799999999999999E-4</v>
      </c>
      <c r="L699" s="181">
        <v>2250711277568</v>
      </c>
      <c r="M699" s="182">
        <v>2</v>
      </c>
      <c r="N699" s="183" t="s">
        <v>325</v>
      </c>
      <c r="O699" s="184">
        <v>1.2999999999999999E-5</v>
      </c>
      <c r="P699" s="185">
        <v>1.06E-4</v>
      </c>
      <c r="S699" s="175"/>
    </row>
    <row r="700" spans="1:19" x14ac:dyDescent="0.2">
      <c r="A700" s="172">
        <v>674</v>
      </c>
      <c r="B700" s="181">
        <v>25394445230080</v>
      </c>
      <c r="C700" s="182">
        <v>0</v>
      </c>
      <c r="D700" s="183" t="s">
        <v>1472</v>
      </c>
      <c r="E700" s="184">
        <v>0.37420599999999998</v>
      </c>
      <c r="F700" s="185">
        <v>311.78707000000003</v>
      </c>
      <c r="G700" s="181">
        <v>16253463355392</v>
      </c>
      <c r="H700" s="182">
        <v>0</v>
      </c>
      <c r="I700" s="183" t="s">
        <v>1518</v>
      </c>
      <c r="J700" s="184">
        <v>0.37323499999999998</v>
      </c>
      <c r="K700" s="185">
        <v>311.04695099999998</v>
      </c>
      <c r="L700" s="181">
        <v>2335332515840</v>
      </c>
      <c r="M700" s="182">
        <v>1</v>
      </c>
      <c r="N700" s="183" t="s">
        <v>1517</v>
      </c>
      <c r="O700" s="184">
        <v>0.50243499999999996</v>
      </c>
      <c r="P700" s="185">
        <v>689.36873400000002</v>
      </c>
      <c r="S700" s="175"/>
    </row>
    <row r="701" spans="1:19" x14ac:dyDescent="0.2">
      <c r="A701" s="172">
        <v>675</v>
      </c>
      <c r="B701" s="181">
        <v>26523683717120</v>
      </c>
      <c r="C701" s="182">
        <v>2</v>
      </c>
      <c r="D701" s="183" t="s">
        <v>214</v>
      </c>
      <c r="E701" s="184">
        <v>1.9000000000000001E-5</v>
      </c>
      <c r="F701" s="185">
        <v>1.5200000000000001E-4</v>
      </c>
      <c r="G701" s="181">
        <v>26561279369216</v>
      </c>
      <c r="H701" s="182">
        <v>2</v>
      </c>
      <c r="I701" s="183" t="s">
        <v>341</v>
      </c>
      <c r="J701" s="184">
        <v>4.1E-5</v>
      </c>
      <c r="K701" s="185">
        <v>3.3500000000000001E-4</v>
      </c>
      <c r="L701" s="181">
        <v>2798680760320</v>
      </c>
      <c r="M701" s="182">
        <v>0</v>
      </c>
      <c r="N701" s="183" t="s">
        <v>1519</v>
      </c>
      <c r="O701" s="184">
        <v>0.375892</v>
      </c>
      <c r="P701" s="185">
        <v>314.33840199999997</v>
      </c>
      <c r="S701" s="175"/>
    </row>
    <row r="702" spans="1:19" x14ac:dyDescent="0.2">
      <c r="A702" s="172">
        <v>676</v>
      </c>
      <c r="B702" s="181">
        <v>17070666588160</v>
      </c>
      <c r="C702" s="182">
        <v>2</v>
      </c>
      <c r="D702" s="183" t="s">
        <v>311</v>
      </c>
      <c r="E702" s="184">
        <v>0</v>
      </c>
      <c r="F702" s="185">
        <v>0</v>
      </c>
      <c r="G702" s="181">
        <v>937917775872</v>
      </c>
      <c r="H702" s="182">
        <v>0</v>
      </c>
      <c r="I702" s="183" t="s">
        <v>1529</v>
      </c>
      <c r="J702" s="184">
        <v>0.37206</v>
      </c>
      <c r="K702" s="185">
        <v>309.518665</v>
      </c>
      <c r="L702" s="181">
        <v>5896682840064</v>
      </c>
      <c r="M702" s="182">
        <v>0</v>
      </c>
      <c r="N702" s="183" t="s">
        <v>1520</v>
      </c>
      <c r="O702" s="184">
        <v>0.37368000000000001</v>
      </c>
      <c r="P702" s="185">
        <v>311.11456700000002</v>
      </c>
      <c r="S702" s="175"/>
    </row>
    <row r="703" spans="1:19" x14ac:dyDescent="0.2">
      <c r="A703" s="172">
        <v>677</v>
      </c>
      <c r="B703" s="181">
        <v>24831484657664</v>
      </c>
      <c r="C703" s="182">
        <v>2</v>
      </c>
      <c r="D703" s="183" t="s">
        <v>300</v>
      </c>
      <c r="E703" s="184">
        <v>1.1E-5</v>
      </c>
      <c r="F703" s="185">
        <v>9.1000000000000003E-5</v>
      </c>
      <c r="G703" s="181">
        <v>15286252789760</v>
      </c>
      <c r="H703" s="182">
        <v>1</v>
      </c>
      <c r="I703" s="183" t="s">
        <v>1533</v>
      </c>
      <c r="J703" s="184">
        <v>0.49915999999999999</v>
      </c>
      <c r="K703" s="185">
        <v>672.98994000000005</v>
      </c>
      <c r="L703" s="181">
        <v>5668971708416</v>
      </c>
      <c r="M703" s="182">
        <v>1</v>
      </c>
      <c r="N703" s="183" t="s">
        <v>1522</v>
      </c>
      <c r="O703" s="184">
        <v>0.50249100000000002</v>
      </c>
      <c r="P703" s="185">
        <v>692.727216</v>
      </c>
      <c r="S703" s="175"/>
    </row>
    <row r="704" spans="1:19" x14ac:dyDescent="0.2">
      <c r="A704" s="172">
        <v>678</v>
      </c>
      <c r="B704" s="181">
        <v>4040733794304</v>
      </c>
      <c r="C704" s="182">
        <v>0</v>
      </c>
      <c r="D704" s="183" t="s">
        <v>1475</v>
      </c>
      <c r="E704" s="184">
        <v>0.37268699999999999</v>
      </c>
      <c r="F704" s="185">
        <v>310.36011500000001</v>
      </c>
      <c r="G704" s="181">
        <v>1122392588288</v>
      </c>
      <c r="H704" s="182">
        <v>0</v>
      </c>
      <c r="I704" s="183" t="s">
        <v>1537</v>
      </c>
      <c r="J704" s="184">
        <v>0.374838</v>
      </c>
      <c r="K704" s="185">
        <v>312.84799900000002</v>
      </c>
      <c r="L704" s="181">
        <v>6392382193664</v>
      </c>
      <c r="M704" s="182">
        <v>0</v>
      </c>
      <c r="N704" s="183" t="s">
        <v>1523</v>
      </c>
      <c r="O704" s="184">
        <v>0.374527</v>
      </c>
      <c r="P704" s="185">
        <v>312.17104699999999</v>
      </c>
      <c r="S704" s="175"/>
    </row>
    <row r="705" spans="1:19" x14ac:dyDescent="0.2">
      <c r="A705" s="172">
        <v>679</v>
      </c>
      <c r="B705" s="181">
        <v>13093175836672</v>
      </c>
      <c r="C705" s="182">
        <v>0</v>
      </c>
      <c r="D705" s="183" t="s">
        <v>1477</v>
      </c>
      <c r="E705" s="184">
        <v>0.372137</v>
      </c>
      <c r="F705" s="185">
        <v>309.68034</v>
      </c>
      <c r="G705" s="181">
        <v>5090981879808</v>
      </c>
      <c r="H705" s="182">
        <v>0</v>
      </c>
      <c r="I705" s="183" t="s">
        <v>1540</v>
      </c>
      <c r="J705" s="184">
        <v>0.37257600000000002</v>
      </c>
      <c r="K705" s="185">
        <v>309.27741900000001</v>
      </c>
      <c r="L705" s="181">
        <v>2251923537920</v>
      </c>
      <c r="M705" s="182">
        <v>1</v>
      </c>
      <c r="N705" s="183" t="s">
        <v>1524</v>
      </c>
      <c r="O705" s="184">
        <v>0.50568100000000005</v>
      </c>
      <c r="P705" s="185">
        <v>702.14505399999996</v>
      </c>
      <c r="S705" s="175"/>
    </row>
    <row r="706" spans="1:19" x14ac:dyDescent="0.2">
      <c r="A706" s="172">
        <v>680</v>
      </c>
      <c r="B706" s="181">
        <v>27078917742592</v>
      </c>
      <c r="C706" s="182">
        <v>2</v>
      </c>
      <c r="D706" s="183" t="s">
        <v>297</v>
      </c>
      <c r="E706" s="184">
        <v>1.7E-5</v>
      </c>
      <c r="F706" s="185">
        <v>1.37E-4</v>
      </c>
      <c r="G706" s="181">
        <v>4147109961728</v>
      </c>
      <c r="H706" s="182">
        <v>0</v>
      </c>
      <c r="I706" s="183" t="s">
        <v>1541</v>
      </c>
      <c r="J706" s="184">
        <v>0.37399700000000002</v>
      </c>
      <c r="K706" s="185">
        <v>311.85877399999998</v>
      </c>
      <c r="L706" s="181">
        <v>144981090304</v>
      </c>
      <c r="M706" s="182">
        <v>2</v>
      </c>
      <c r="N706" s="183" t="s">
        <v>311</v>
      </c>
      <c r="O706" s="184">
        <v>0</v>
      </c>
      <c r="P706" s="185">
        <v>0</v>
      </c>
      <c r="S706" s="175"/>
    </row>
    <row r="707" spans="1:19" x14ac:dyDescent="0.2">
      <c r="A707" s="172">
        <v>681</v>
      </c>
      <c r="B707" s="181">
        <v>27293728194560</v>
      </c>
      <c r="C707" s="182">
        <v>0</v>
      </c>
      <c r="D707" s="183" t="s">
        <v>1482</v>
      </c>
      <c r="E707" s="184">
        <v>0.37217899999999998</v>
      </c>
      <c r="F707" s="185">
        <v>309.852937</v>
      </c>
      <c r="G707" s="181">
        <v>25998911676416</v>
      </c>
      <c r="H707" s="182">
        <v>2</v>
      </c>
      <c r="I707" s="183" t="s">
        <v>352</v>
      </c>
      <c r="J707" s="184">
        <v>3.8000000000000002E-5</v>
      </c>
      <c r="K707" s="185">
        <v>3.0499999999999999E-4</v>
      </c>
      <c r="L707" s="181">
        <v>5787813568512</v>
      </c>
      <c r="M707" s="182">
        <v>0</v>
      </c>
      <c r="N707" s="183" t="s">
        <v>1526</v>
      </c>
      <c r="O707" s="184">
        <v>0.37415100000000001</v>
      </c>
      <c r="P707" s="185">
        <v>311.91851400000002</v>
      </c>
      <c r="S707" s="175"/>
    </row>
    <row r="708" spans="1:19" x14ac:dyDescent="0.2">
      <c r="A708" s="172">
        <v>682</v>
      </c>
      <c r="B708" s="181">
        <v>23240795348992</v>
      </c>
      <c r="C708" s="182">
        <v>0</v>
      </c>
      <c r="D708" s="183" t="s">
        <v>1484</v>
      </c>
      <c r="E708" s="184">
        <v>0.375971</v>
      </c>
      <c r="F708" s="185">
        <v>314.364891</v>
      </c>
      <c r="G708" s="181">
        <v>2420238770176</v>
      </c>
      <c r="H708" s="182">
        <v>2</v>
      </c>
      <c r="I708" s="183" t="s">
        <v>341</v>
      </c>
      <c r="J708" s="184">
        <v>2.1999999999999999E-5</v>
      </c>
      <c r="K708" s="185">
        <v>1.83E-4</v>
      </c>
      <c r="L708" s="181">
        <v>240553254912</v>
      </c>
      <c r="M708" s="182">
        <v>2</v>
      </c>
      <c r="N708" s="183" t="s">
        <v>321</v>
      </c>
      <c r="O708" s="184">
        <v>1.7E-5</v>
      </c>
      <c r="P708" s="185">
        <v>1.37E-4</v>
      </c>
      <c r="S708" s="175"/>
    </row>
    <row r="709" spans="1:19" x14ac:dyDescent="0.2">
      <c r="A709" s="172">
        <v>683</v>
      </c>
      <c r="B709" s="181">
        <v>9847048142848</v>
      </c>
      <c r="C709" s="182">
        <v>2</v>
      </c>
      <c r="D709" s="183" t="s">
        <v>336</v>
      </c>
      <c r="E709" s="184">
        <v>1.9000000000000001E-5</v>
      </c>
      <c r="F709" s="185">
        <v>1.5200000000000001E-4</v>
      </c>
      <c r="G709" s="181">
        <v>21146971160576</v>
      </c>
      <c r="H709" s="182">
        <v>0</v>
      </c>
      <c r="I709" s="183" t="s">
        <v>1543</v>
      </c>
      <c r="J709" s="184">
        <v>0.37200800000000001</v>
      </c>
      <c r="K709" s="185">
        <v>309.31889699999999</v>
      </c>
      <c r="L709" s="181">
        <v>6276639449088</v>
      </c>
      <c r="M709" s="182">
        <v>2</v>
      </c>
      <c r="N709" s="183" t="s">
        <v>299</v>
      </c>
      <c r="O709" s="184">
        <v>5.0000000000000004E-6</v>
      </c>
      <c r="P709" s="185">
        <v>4.5000000000000003E-5</v>
      </c>
      <c r="S709" s="175"/>
    </row>
    <row r="710" spans="1:19" x14ac:dyDescent="0.2">
      <c r="A710" s="172">
        <v>684</v>
      </c>
      <c r="B710" s="181">
        <v>28262722256896</v>
      </c>
      <c r="C710" s="182">
        <v>1</v>
      </c>
      <c r="D710" s="183" t="s">
        <v>1492</v>
      </c>
      <c r="E710" s="184">
        <v>0.49065999999999999</v>
      </c>
      <c r="F710" s="185">
        <v>659.28369499999997</v>
      </c>
      <c r="G710" s="181">
        <v>3376026935296</v>
      </c>
      <c r="H710" s="182">
        <v>2</v>
      </c>
      <c r="I710" s="183" t="s">
        <v>214</v>
      </c>
      <c r="J710" s="184">
        <v>6.9999999999999999E-6</v>
      </c>
      <c r="K710" s="185">
        <v>6.0999999999999999E-5</v>
      </c>
      <c r="L710" s="181">
        <v>2045062643712</v>
      </c>
      <c r="M710" s="182">
        <v>0</v>
      </c>
      <c r="N710" s="183" t="s">
        <v>1528</v>
      </c>
      <c r="O710" s="184">
        <v>0.376724</v>
      </c>
      <c r="P710" s="185">
        <v>315.040277</v>
      </c>
      <c r="S710" s="175"/>
    </row>
    <row r="711" spans="1:19" x14ac:dyDescent="0.2">
      <c r="A711" s="172">
        <v>685</v>
      </c>
      <c r="B711" s="181">
        <v>19220818001920</v>
      </c>
      <c r="C711" s="182">
        <v>1</v>
      </c>
      <c r="D711" s="183" t="s">
        <v>1493</v>
      </c>
      <c r="E711" s="184">
        <v>0.50742500000000001</v>
      </c>
      <c r="F711" s="185">
        <v>694.22626200000002</v>
      </c>
      <c r="G711" s="181">
        <v>20266171686912</v>
      </c>
      <c r="H711" s="182">
        <v>1</v>
      </c>
      <c r="I711" s="183" t="s">
        <v>1546</v>
      </c>
      <c r="J711" s="184">
        <v>0.50359500000000001</v>
      </c>
      <c r="K711" s="185">
        <v>688.45036600000003</v>
      </c>
      <c r="L711" s="181">
        <v>1680514940928</v>
      </c>
      <c r="M711" s="182">
        <v>2</v>
      </c>
      <c r="N711" s="183" t="s">
        <v>358</v>
      </c>
      <c r="O711" s="184">
        <v>4.3000000000000002E-5</v>
      </c>
      <c r="P711" s="185">
        <v>3.5E-4</v>
      </c>
      <c r="S711" s="175"/>
    </row>
    <row r="712" spans="1:19" x14ac:dyDescent="0.2">
      <c r="A712" s="172">
        <v>686</v>
      </c>
      <c r="B712" s="181">
        <v>24215974010880</v>
      </c>
      <c r="C712" s="182">
        <v>2</v>
      </c>
      <c r="D712" s="183" t="s">
        <v>318</v>
      </c>
      <c r="E712" s="184">
        <v>1.9000000000000001E-5</v>
      </c>
      <c r="F712" s="185">
        <v>1.5200000000000001E-4</v>
      </c>
      <c r="G712" s="181">
        <v>97028374528</v>
      </c>
      <c r="H712" s="182">
        <v>0</v>
      </c>
      <c r="I712" s="183" t="s">
        <v>1548</v>
      </c>
      <c r="J712" s="184">
        <v>0.37063099999999999</v>
      </c>
      <c r="K712" s="185">
        <v>308.36068999999998</v>
      </c>
      <c r="L712" s="181">
        <v>6532163985408</v>
      </c>
      <c r="M712" s="182">
        <v>0</v>
      </c>
      <c r="N712" s="183" t="s">
        <v>1531</v>
      </c>
      <c r="O712" s="184">
        <v>0.37218299999999999</v>
      </c>
      <c r="P712" s="185">
        <v>310.12287800000001</v>
      </c>
      <c r="S712" s="175"/>
    </row>
    <row r="713" spans="1:19" x14ac:dyDescent="0.2">
      <c r="A713" s="172">
        <v>687</v>
      </c>
      <c r="B713" s="181">
        <v>22325258715136</v>
      </c>
      <c r="C713" s="182">
        <v>0</v>
      </c>
      <c r="D713" s="183" t="s">
        <v>1498</v>
      </c>
      <c r="E713" s="184">
        <v>0.37507000000000001</v>
      </c>
      <c r="F713" s="185">
        <v>312.88564000000002</v>
      </c>
      <c r="G713" s="181">
        <v>4318066606080</v>
      </c>
      <c r="H713" s="182">
        <v>0</v>
      </c>
      <c r="I713" s="183" t="s">
        <v>1549</v>
      </c>
      <c r="J713" s="184">
        <v>0.36905300000000002</v>
      </c>
      <c r="K713" s="185">
        <v>306.45463000000001</v>
      </c>
      <c r="L713" s="181">
        <v>1567459287040</v>
      </c>
      <c r="M713" s="182">
        <v>1</v>
      </c>
      <c r="N713" s="183" t="s">
        <v>1532</v>
      </c>
      <c r="O713" s="184">
        <v>0.50157499999999999</v>
      </c>
      <c r="P713" s="185">
        <v>684.30393300000003</v>
      </c>
      <c r="S713" s="175"/>
    </row>
    <row r="714" spans="1:19" x14ac:dyDescent="0.2">
      <c r="A714" s="172">
        <v>688</v>
      </c>
      <c r="B714" s="181">
        <v>12688672251904</v>
      </c>
      <c r="C714" s="182">
        <v>2</v>
      </c>
      <c r="D714" s="183" t="s">
        <v>321</v>
      </c>
      <c r="E714" s="184">
        <v>2.0999999999999999E-5</v>
      </c>
      <c r="F714" s="185">
        <v>1.6699999999999999E-4</v>
      </c>
      <c r="G714" s="181">
        <v>24534786252800</v>
      </c>
      <c r="H714" s="182">
        <v>2</v>
      </c>
      <c r="I714" s="183" t="s">
        <v>311</v>
      </c>
      <c r="J714" s="184">
        <v>0</v>
      </c>
      <c r="K714" s="185">
        <v>0</v>
      </c>
      <c r="L714" s="181">
        <v>6698254057472</v>
      </c>
      <c r="M714" s="182">
        <v>1</v>
      </c>
      <c r="N714" s="183" t="s">
        <v>1534</v>
      </c>
      <c r="O714" s="184">
        <v>0.48949300000000001</v>
      </c>
      <c r="P714" s="185">
        <v>657.45864600000004</v>
      </c>
      <c r="S714" s="175"/>
    </row>
    <row r="715" spans="1:19" x14ac:dyDescent="0.2">
      <c r="A715" s="172">
        <v>689</v>
      </c>
      <c r="B715" s="181">
        <v>1675462557696</v>
      </c>
      <c r="C715" s="182">
        <v>1</v>
      </c>
      <c r="D715" s="183" t="s">
        <v>1504</v>
      </c>
      <c r="E715" s="184">
        <v>0.50622999999999996</v>
      </c>
      <c r="F715" s="185">
        <v>698.87158599999998</v>
      </c>
      <c r="G715" s="181">
        <v>24496898351104</v>
      </c>
      <c r="H715" s="182">
        <v>0</v>
      </c>
      <c r="I715" s="183" t="s">
        <v>1553</v>
      </c>
      <c r="J715" s="184">
        <v>0.372614</v>
      </c>
      <c r="K715" s="185">
        <v>310.43086799999998</v>
      </c>
      <c r="L715" s="181">
        <v>4391080730624</v>
      </c>
      <c r="M715" s="182">
        <v>0</v>
      </c>
      <c r="N715" s="183" t="s">
        <v>1535</v>
      </c>
      <c r="O715" s="184">
        <v>0.37254900000000002</v>
      </c>
      <c r="P715" s="185">
        <v>309.81693999999999</v>
      </c>
      <c r="S715" s="175"/>
    </row>
    <row r="716" spans="1:19" x14ac:dyDescent="0.2">
      <c r="A716" s="172">
        <v>690</v>
      </c>
      <c r="B716" s="181">
        <v>22694384795648</v>
      </c>
      <c r="C716" s="182">
        <v>0</v>
      </c>
      <c r="D716" s="183" t="s">
        <v>1505</v>
      </c>
      <c r="E716" s="184">
        <v>0.37695899999999999</v>
      </c>
      <c r="F716" s="185">
        <v>314.996714</v>
      </c>
      <c r="G716" s="181">
        <v>11110103302144</v>
      </c>
      <c r="H716" s="182">
        <v>0</v>
      </c>
      <c r="I716" s="183" t="s">
        <v>1556</v>
      </c>
      <c r="J716" s="184">
        <v>0.37273000000000001</v>
      </c>
      <c r="K716" s="185">
        <v>310.021188</v>
      </c>
      <c r="L716" s="181">
        <v>5461580398592</v>
      </c>
      <c r="M716" s="182">
        <v>0</v>
      </c>
      <c r="N716" s="183" t="s">
        <v>1539</v>
      </c>
      <c r="O716" s="184">
        <v>0.37379800000000002</v>
      </c>
      <c r="P716" s="185">
        <v>311.07414399999999</v>
      </c>
      <c r="S716" s="175"/>
    </row>
    <row r="717" spans="1:19" x14ac:dyDescent="0.2">
      <c r="A717" s="172">
        <v>691</v>
      </c>
      <c r="B717" s="181">
        <v>5304146976768</v>
      </c>
      <c r="C717" s="182">
        <v>0</v>
      </c>
      <c r="D717" s="183" t="s">
        <v>1507</v>
      </c>
      <c r="E717" s="184">
        <v>0.371921</v>
      </c>
      <c r="F717" s="185">
        <v>309.562433</v>
      </c>
      <c r="G717" s="181">
        <v>30565845704704</v>
      </c>
      <c r="H717" s="182">
        <v>0</v>
      </c>
      <c r="I717" s="183" t="s">
        <v>1557</v>
      </c>
      <c r="J717" s="184">
        <v>0.377749</v>
      </c>
      <c r="K717" s="185">
        <v>316.05916100000002</v>
      </c>
      <c r="L717" s="181">
        <v>6848799596544</v>
      </c>
      <c r="M717" s="182">
        <v>1</v>
      </c>
      <c r="N717" s="183" t="s">
        <v>1542</v>
      </c>
      <c r="O717" s="184">
        <v>0.49983699999999998</v>
      </c>
      <c r="P717" s="185">
        <v>679.94217700000002</v>
      </c>
      <c r="S717" s="175"/>
    </row>
    <row r="718" spans="1:19" x14ac:dyDescent="0.2">
      <c r="A718" s="172">
        <v>692</v>
      </c>
      <c r="B718" s="181">
        <v>28857470074880</v>
      </c>
      <c r="C718" s="182">
        <v>2</v>
      </c>
      <c r="D718" s="183" t="s">
        <v>304</v>
      </c>
      <c r="E718" s="184">
        <v>1.7E-5</v>
      </c>
      <c r="F718" s="185">
        <v>1.37E-4</v>
      </c>
      <c r="G718" s="181">
        <v>29323164688384</v>
      </c>
      <c r="H718" s="182">
        <v>1</v>
      </c>
      <c r="I718" s="183" t="s">
        <v>1561</v>
      </c>
      <c r="J718" s="184">
        <v>0.49469099999999999</v>
      </c>
      <c r="K718" s="185">
        <v>668.88389900000004</v>
      </c>
      <c r="L718" s="181">
        <v>6580534779904</v>
      </c>
      <c r="M718" s="182">
        <v>2</v>
      </c>
      <c r="N718" s="183" t="s">
        <v>299</v>
      </c>
      <c r="O718" s="184">
        <v>9.0000000000000002E-6</v>
      </c>
      <c r="P718" s="185">
        <v>7.6000000000000004E-5</v>
      </c>
      <c r="S718" s="175"/>
    </row>
    <row r="719" spans="1:19" x14ac:dyDescent="0.2">
      <c r="A719" s="172">
        <v>693</v>
      </c>
      <c r="B719" s="181">
        <v>30016531611648</v>
      </c>
      <c r="C719" s="182">
        <v>0</v>
      </c>
      <c r="D719" s="183" t="s">
        <v>1512</v>
      </c>
      <c r="E719" s="184">
        <v>0.36875799999999997</v>
      </c>
      <c r="F719" s="185">
        <v>305.360815</v>
      </c>
      <c r="G719" s="181">
        <v>9208340930560</v>
      </c>
      <c r="H719" s="182">
        <v>0</v>
      </c>
      <c r="I719" s="183" t="s">
        <v>1563</v>
      </c>
      <c r="J719" s="184">
        <v>0.374388</v>
      </c>
      <c r="K719" s="185">
        <v>312.40099500000002</v>
      </c>
      <c r="L719" s="181">
        <v>1695919030272</v>
      </c>
      <c r="M719" s="182">
        <v>2</v>
      </c>
      <c r="N719" s="183" t="s">
        <v>297</v>
      </c>
      <c r="O719" s="184">
        <v>2.0999999999999999E-5</v>
      </c>
      <c r="P719" s="185">
        <v>1.6699999999999999E-4</v>
      </c>
      <c r="S719" s="175"/>
    </row>
    <row r="720" spans="1:19" x14ac:dyDescent="0.2">
      <c r="A720" s="172">
        <v>694</v>
      </c>
      <c r="B720" s="181">
        <v>29555628646400</v>
      </c>
      <c r="C720" s="182">
        <v>0</v>
      </c>
      <c r="D720" s="183" t="s">
        <v>1513</v>
      </c>
      <c r="E720" s="184">
        <v>0.37486700000000001</v>
      </c>
      <c r="F720" s="185">
        <v>313.22200800000002</v>
      </c>
      <c r="G720" s="181">
        <v>921655230464</v>
      </c>
      <c r="H720" s="182">
        <v>1</v>
      </c>
      <c r="I720" s="183" t="s">
        <v>1569</v>
      </c>
      <c r="J720" s="184">
        <v>0.49968099999999999</v>
      </c>
      <c r="K720" s="185">
        <v>681.50859300000002</v>
      </c>
      <c r="L720" s="181">
        <v>6047518343168</v>
      </c>
      <c r="M720" s="182">
        <v>1</v>
      </c>
      <c r="N720" s="183" t="s">
        <v>1544</v>
      </c>
      <c r="O720" s="184">
        <v>0.49550499999999997</v>
      </c>
      <c r="P720" s="185">
        <v>670.24458700000002</v>
      </c>
      <c r="S720" s="175"/>
    </row>
    <row r="721" spans="1:19" x14ac:dyDescent="0.2">
      <c r="A721" s="172">
        <v>695</v>
      </c>
      <c r="B721" s="181">
        <v>1020786204672</v>
      </c>
      <c r="C721" s="182">
        <v>0</v>
      </c>
      <c r="D721" s="183" t="s">
        <v>1514</v>
      </c>
      <c r="E721" s="184">
        <v>0.378917</v>
      </c>
      <c r="F721" s="185">
        <v>317.55521199999998</v>
      </c>
      <c r="G721" s="181">
        <v>30480033267712</v>
      </c>
      <c r="H721" s="182">
        <v>2</v>
      </c>
      <c r="I721" s="183" t="s">
        <v>358</v>
      </c>
      <c r="J721" s="184">
        <v>1.2999999999999999E-5</v>
      </c>
      <c r="K721" s="185">
        <v>1.06E-4</v>
      </c>
      <c r="L721" s="181">
        <v>6325471961088</v>
      </c>
      <c r="M721" s="182">
        <v>0</v>
      </c>
      <c r="N721" s="183" t="s">
        <v>1550</v>
      </c>
      <c r="O721" s="184">
        <v>0.37268800000000002</v>
      </c>
      <c r="P721" s="185">
        <v>310.327834</v>
      </c>
      <c r="S721" s="175"/>
    </row>
    <row r="722" spans="1:19" x14ac:dyDescent="0.2">
      <c r="A722" s="172">
        <v>696</v>
      </c>
      <c r="B722" s="181">
        <v>10684599951360</v>
      </c>
      <c r="C722" s="182">
        <v>2</v>
      </c>
      <c r="D722" s="183" t="s">
        <v>311</v>
      </c>
      <c r="E722" s="184">
        <v>6.9999999999999999E-6</v>
      </c>
      <c r="F722" s="185">
        <v>6.0999999999999999E-5</v>
      </c>
      <c r="G722" s="181">
        <v>20509234667520</v>
      </c>
      <c r="H722" s="182">
        <v>2</v>
      </c>
      <c r="I722" s="183" t="s">
        <v>214</v>
      </c>
      <c r="J722" s="184">
        <v>1.9000000000000001E-5</v>
      </c>
      <c r="K722" s="185">
        <v>1.5200000000000001E-4</v>
      </c>
      <c r="L722" s="181">
        <v>3614531911680</v>
      </c>
      <c r="M722" s="182">
        <v>0</v>
      </c>
      <c r="N722" s="183" t="s">
        <v>1552</v>
      </c>
      <c r="O722" s="184">
        <v>0.37534899999999999</v>
      </c>
      <c r="P722" s="185">
        <v>313.51805899999999</v>
      </c>
      <c r="S722" s="175"/>
    </row>
    <row r="723" spans="1:19" x14ac:dyDescent="0.2">
      <c r="A723" s="172">
        <v>697</v>
      </c>
      <c r="B723" s="181">
        <v>28812289572864</v>
      </c>
      <c r="C723" s="182">
        <v>1</v>
      </c>
      <c r="D723" s="183" t="s">
        <v>1521</v>
      </c>
      <c r="E723" s="184">
        <v>0.487848</v>
      </c>
      <c r="F723" s="185">
        <v>656.38526400000001</v>
      </c>
      <c r="G723" s="181">
        <v>19748424687616</v>
      </c>
      <c r="H723" s="182">
        <v>1</v>
      </c>
      <c r="I723" s="183" t="s">
        <v>1572</v>
      </c>
      <c r="J723" s="184">
        <v>0.50069699999999995</v>
      </c>
      <c r="K723" s="185">
        <v>685.48017400000003</v>
      </c>
      <c r="L723" s="181">
        <v>4310317719552</v>
      </c>
      <c r="M723" s="182">
        <v>0</v>
      </c>
      <c r="N723" s="183" t="s">
        <v>1555</v>
      </c>
      <c r="O723" s="184">
        <v>0.37608000000000003</v>
      </c>
      <c r="P723" s="185">
        <v>314.61307199999999</v>
      </c>
      <c r="S723" s="175"/>
    </row>
    <row r="724" spans="1:19" x14ac:dyDescent="0.2">
      <c r="A724" s="172">
        <v>698</v>
      </c>
      <c r="B724" s="181">
        <v>27086970462208</v>
      </c>
      <c r="C724" s="182">
        <v>2</v>
      </c>
      <c r="D724" s="183" t="s">
        <v>300</v>
      </c>
      <c r="E724" s="184">
        <v>1.9000000000000001E-5</v>
      </c>
      <c r="F724" s="185">
        <v>1.5200000000000001E-4</v>
      </c>
      <c r="G724" s="181">
        <v>6794474463232</v>
      </c>
      <c r="H724" s="182">
        <v>0</v>
      </c>
      <c r="I724" s="183" t="s">
        <v>1574</v>
      </c>
      <c r="J724" s="184">
        <v>0.37550099999999997</v>
      </c>
      <c r="K724" s="185">
        <v>314.02035699999999</v>
      </c>
      <c r="L724" s="181">
        <v>1965857054720</v>
      </c>
      <c r="M724" s="182">
        <v>0</v>
      </c>
      <c r="N724" s="183" t="s">
        <v>1558</v>
      </c>
      <c r="O724" s="184">
        <v>0.37421100000000002</v>
      </c>
      <c r="P724" s="185">
        <v>311.97758900000002</v>
      </c>
      <c r="S724" s="175"/>
    </row>
    <row r="725" spans="1:19" x14ac:dyDescent="0.2">
      <c r="A725" s="172">
        <v>699</v>
      </c>
      <c r="B725" s="181">
        <v>8204432547840</v>
      </c>
      <c r="C725" s="182">
        <v>1</v>
      </c>
      <c r="D725" s="183" t="s">
        <v>1525</v>
      </c>
      <c r="E725" s="184">
        <v>0.49541200000000002</v>
      </c>
      <c r="F725" s="185">
        <v>671.66089999999997</v>
      </c>
      <c r="G725" s="181">
        <v>13148533923840</v>
      </c>
      <c r="H725" s="182">
        <v>0</v>
      </c>
      <c r="I725" s="183" t="s">
        <v>1577</v>
      </c>
      <c r="J725" s="184">
        <v>0.37688100000000002</v>
      </c>
      <c r="K725" s="185">
        <v>315.501102</v>
      </c>
      <c r="L725" s="181">
        <v>1553635590144</v>
      </c>
      <c r="M725" s="182">
        <v>1</v>
      </c>
      <c r="N725" s="183" t="s">
        <v>1560</v>
      </c>
      <c r="O725" s="184">
        <v>0.501305</v>
      </c>
      <c r="P725" s="185">
        <v>688.45733600000005</v>
      </c>
      <c r="S725" s="175"/>
    </row>
    <row r="726" spans="1:19" x14ac:dyDescent="0.2">
      <c r="A726" s="172">
        <v>700</v>
      </c>
      <c r="B726" s="181">
        <v>28862441275392</v>
      </c>
      <c r="C726" s="182">
        <v>1</v>
      </c>
      <c r="D726" s="183" t="s">
        <v>1527</v>
      </c>
      <c r="E726" s="184">
        <v>0.49709199999999998</v>
      </c>
      <c r="F726" s="185">
        <v>676.70716400000003</v>
      </c>
      <c r="G726" s="181">
        <v>16415073902592</v>
      </c>
      <c r="H726" s="182">
        <v>1</v>
      </c>
      <c r="I726" s="183" t="s">
        <v>1578</v>
      </c>
      <c r="J726" s="184">
        <v>0.50937600000000005</v>
      </c>
      <c r="K726" s="185">
        <v>699.63845600000002</v>
      </c>
      <c r="L726" s="181">
        <v>1515056676864</v>
      </c>
      <c r="M726" s="182">
        <v>2</v>
      </c>
      <c r="N726" s="183" t="s">
        <v>318</v>
      </c>
      <c r="O726" s="184">
        <v>1.1E-5</v>
      </c>
      <c r="P726" s="185">
        <v>9.1000000000000003E-5</v>
      </c>
      <c r="S726" s="175"/>
    </row>
    <row r="727" spans="1:19" x14ac:dyDescent="0.2">
      <c r="A727" s="172">
        <v>701</v>
      </c>
      <c r="B727" s="181">
        <v>30021721268224</v>
      </c>
      <c r="C727" s="182">
        <v>2</v>
      </c>
      <c r="D727" s="183" t="s">
        <v>325</v>
      </c>
      <c r="E727" s="184">
        <v>1.7E-5</v>
      </c>
      <c r="F727" s="185">
        <v>1.37E-4</v>
      </c>
      <c r="G727" s="181">
        <v>8439649681408</v>
      </c>
      <c r="H727" s="182">
        <v>0</v>
      </c>
      <c r="I727" s="183" t="s">
        <v>1580</v>
      </c>
      <c r="J727" s="184">
        <v>0.37984600000000002</v>
      </c>
      <c r="K727" s="185">
        <v>318.76545399999998</v>
      </c>
      <c r="L727" s="181">
        <v>6043115773952</v>
      </c>
      <c r="M727" s="182">
        <v>0</v>
      </c>
      <c r="N727" s="183" t="s">
        <v>1565</v>
      </c>
      <c r="O727" s="184">
        <v>0.37665500000000002</v>
      </c>
      <c r="P727" s="185">
        <v>315.11501199999998</v>
      </c>
      <c r="S727" s="175"/>
    </row>
    <row r="728" spans="1:19" x14ac:dyDescent="0.2">
      <c r="A728" s="172">
        <v>702</v>
      </c>
      <c r="B728" s="181">
        <v>10050812747776</v>
      </c>
      <c r="C728" s="182">
        <v>0</v>
      </c>
      <c r="D728" s="183" t="s">
        <v>1530</v>
      </c>
      <c r="E728" s="184">
        <v>0.37336999999999998</v>
      </c>
      <c r="F728" s="185">
        <v>310.90462500000001</v>
      </c>
      <c r="G728" s="181">
        <v>1443499769856</v>
      </c>
      <c r="H728" s="182">
        <v>0</v>
      </c>
      <c r="I728" s="183" t="s">
        <v>1582</v>
      </c>
      <c r="J728" s="184">
        <v>0.36882799999999999</v>
      </c>
      <c r="K728" s="185">
        <v>305.26441399999999</v>
      </c>
      <c r="L728" s="181">
        <v>1641280372736</v>
      </c>
      <c r="M728" s="182">
        <v>0</v>
      </c>
      <c r="N728" s="183" t="s">
        <v>1566</v>
      </c>
      <c r="O728" s="184">
        <v>0.37704100000000002</v>
      </c>
      <c r="P728" s="185">
        <v>315.33120100000002</v>
      </c>
      <c r="S728" s="175"/>
    </row>
    <row r="729" spans="1:19" x14ac:dyDescent="0.2">
      <c r="A729" s="172">
        <v>703</v>
      </c>
      <c r="B729" s="181">
        <v>10327425941504</v>
      </c>
      <c r="C729" s="182">
        <v>0</v>
      </c>
      <c r="D729" s="183" t="s">
        <v>1536</v>
      </c>
      <c r="E729" s="184">
        <v>0.37534299999999998</v>
      </c>
      <c r="F729" s="185">
        <v>313.37966399999999</v>
      </c>
      <c r="G729" s="181">
        <v>18933339725824</v>
      </c>
      <c r="H729" s="182">
        <v>2</v>
      </c>
      <c r="I729" s="183" t="s">
        <v>298</v>
      </c>
      <c r="J729" s="184">
        <v>1.1E-5</v>
      </c>
      <c r="K729" s="185">
        <v>9.1000000000000003E-5</v>
      </c>
      <c r="L729" s="181">
        <v>4570840367104</v>
      </c>
      <c r="M729" s="182">
        <v>1</v>
      </c>
      <c r="N729" s="183" t="s">
        <v>1567</v>
      </c>
      <c r="O729" s="184">
        <v>0.50294300000000003</v>
      </c>
      <c r="P729" s="185">
        <v>684.16494299999999</v>
      </c>
      <c r="S729" s="175"/>
    </row>
    <row r="730" spans="1:19" x14ac:dyDescent="0.2">
      <c r="A730" s="172">
        <v>704</v>
      </c>
      <c r="B730" s="181">
        <v>14538438754304</v>
      </c>
      <c r="C730" s="182">
        <v>1</v>
      </c>
      <c r="D730" s="183" t="s">
        <v>1538</v>
      </c>
      <c r="E730" s="184">
        <v>0.49792700000000001</v>
      </c>
      <c r="F730" s="185">
        <v>680.52854400000001</v>
      </c>
      <c r="G730" s="181">
        <v>794230333440</v>
      </c>
      <c r="H730" s="182">
        <v>2</v>
      </c>
      <c r="I730" s="183" t="s">
        <v>300</v>
      </c>
      <c r="J730" s="184">
        <v>2.1999999999999999E-5</v>
      </c>
      <c r="K730" s="185">
        <v>1.83E-4</v>
      </c>
      <c r="L730" s="181">
        <v>179952885760</v>
      </c>
      <c r="M730" s="182">
        <v>2</v>
      </c>
      <c r="N730" s="183" t="s">
        <v>325</v>
      </c>
      <c r="O730" s="184">
        <v>9.0000000000000002E-6</v>
      </c>
      <c r="P730" s="185">
        <v>7.6000000000000004E-5</v>
      </c>
      <c r="S730" s="175"/>
    </row>
    <row r="731" spans="1:19" x14ac:dyDescent="0.2">
      <c r="A731" s="172">
        <v>705</v>
      </c>
      <c r="B731" s="181">
        <v>19806301970432</v>
      </c>
      <c r="C731" s="182">
        <v>2</v>
      </c>
      <c r="D731" s="183" t="s">
        <v>320</v>
      </c>
      <c r="E731" s="184">
        <v>9.9999999999999995E-7</v>
      </c>
      <c r="F731" s="185">
        <v>1.5E-5</v>
      </c>
      <c r="G731" s="181">
        <v>11717700476928</v>
      </c>
      <c r="H731" s="182">
        <v>2</v>
      </c>
      <c r="I731" s="183" t="s">
        <v>320</v>
      </c>
      <c r="J731" s="184">
        <v>5.0000000000000004E-6</v>
      </c>
      <c r="K731" s="185">
        <v>4.5000000000000003E-5</v>
      </c>
      <c r="L731" s="181">
        <v>2573678477312</v>
      </c>
      <c r="M731" s="182">
        <v>1</v>
      </c>
      <c r="N731" s="183" t="s">
        <v>1568</v>
      </c>
      <c r="O731" s="184">
        <v>0.50250799999999995</v>
      </c>
      <c r="P731" s="185">
        <v>691.55116499999997</v>
      </c>
      <c r="S731" s="175"/>
    </row>
    <row r="732" spans="1:19" x14ac:dyDescent="0.2">
      <c r="A732" s="172">
        <v>706</v>
      </c>
      <c r="B732" s="181">
        <v>24320366780416</v>
      </c>
      <c r="C732" s="182">
        <v>1</v>
      </c>
      <c r="D732" s="183" t="s">
        <v>1545</v>
      </c>
      <c r="E732" s="184">
        <v>0.48727300000000001</v>
      </c>
      <c r="F732" s="185">
        <v>654.01707999999996</v>
      </c>
      <c r="G732" s="181">
        <v>26653821313024</v>
      </c>
      <c r="H732" s="182">
        <v>1</v>
      </c>
      <c r="I732" s="183" t="s">
        <v>1584</v>
      </c>
      <c r="J732" s="184">
        <v>0.50888900000000004</v>
      </c>
      <c r="K732" s="185">
        <v>700.54420800000003</v>
      </c>
      <c r="L732" s="181">
        <v>5341654933504</v>
      </c>
      <c r="M732" s="182">
        <v>2</v>
      </c>
      <c r="N732" s="183" t="s">
        <v>300</v>
      </c>
      <c r="O732" s="184">
        <v>2.5999999999999998E-5</v>
      </c>
      <c r="P732" s="185">
        <v>2.13E-4</v>
      </c>
      <c r="S732" s="175"/>
    </row>
    <row r="733" spans="1:19" x14ac:dyDescent="0.2">
      <c r="A733" s="172">
        <v>707</v>
      </c>
      <c r="B733" s="181">
        <v>21817049006080</v>
      </c>
      <c r="C733" s="182">
        <v>0</v>
      </c>
      <c r="D733" s="183" t="s">
        <v>1547</v>
      </c>
      <c r="E733" s="184">
        <v>0.37522899999999998</v>
      </c>
      <c r="F733" s="185">
        <v>313.60869500000001</v>
      </c>
      <c r="G733" s="181">
        <v>13107972841472</v>
      </c>
      <c r="H733" s="182">
        <v>0</v>
      </c>
      <c r="I733" s="183" t="s">
        <v>1585</v>
      </c>
      <c r="J733" s="184">
        <v>0.37696099999999999</v>
      </c>
      <c r="K733" s="185">
        <v>315.19500599999998</v>
      </c>
      <c r="L733" s="181">
        <v>5874962841600</v>
      </c>
      <c r="M733" s="182">
        <v>0</v>
      </c>
      <c r="N733" s="183" t="s">
        <v>1573</v>
      </c>
      <c r="O733" s="184">
        <v>0.37017600000000001</v>
      </c>
      <c r="P733" s="185">
        <v>307.07888100000002</v>
      </c>
      <c r="S733" s="175"/>
    </row>
    <row r="734" spans="1:19" x14ac:dyDescent="0.2">
      <c r="A734" s="172">
        <v>708</v>
      </c>
      <c r="B734" s="181">
        <v>7135628312576</v>
      </c>
      <c r="C734" s="182">
        <v>2</v>
      </c>
      <c r="D734" s="183" t="s">
        <v>352</v>
      </c>
      <c r="E734" s="184">
        <v>1.1E-5</v>
      </c>
      <c r="F734" s="185">
        <v>9.1000000000000003E-5</v>
      </c>
      <c r="G734" s="181">
        <v>19367768432640</v>
      </c>
      <c r="H734" s="182">
        <v>0</v>
      </c>
      <c r="I734" s="183" t="s">
        <v>1586</v>
      </c>
      <c r="J734" s="184">
        <v>0.378104</v>
      </c>
      <c r="K734" s="185">
        <v>316.84061800000001</v>
      </c>
      <c r="L734" s="181">
        <v>852025278464</v>
      </c>
      <c r="M734" s="182">
        <v>2</v>
      </c>
      <c r="N734" s="183" t="s">
        <v>304</v>
      </c>
      <c r="O734" s="184">
        <v>2.0999999999999999E-5</v>
      </c>
      <c r="P734" s="185">
        <v>1.6699999999999999E-4</v>
      </c>
      <c r="S734" s="175"/>
    </row>
    <row r="735" spans="1:19" x14ac:dyDescent="0.2">
      <c r="A735" s="172">
        <v>709</v>
      </c>
      <c r="B735" s="181">
        <v>27784854355968</v>
      </c>
      <c r="C735" s="182">
        <v>2</v>
      </c>
      <c r="D735" s="183" t="s">
        <v>214</v>
      </c>
      <c r="E735" s="184">
        <v>3.0000000000000001E-6</v>
      </c>
      <c r="F735" s="185">
        <v>3.0000000000000001E-5</v>
      </c>
      <c r="G735" s="181">
        <v>4152487616512</v>
      </c>
      <c r="H735" s="182">
        <v>2</v>
      </c>
      <c r="I735" s="183" t="s">
        <v>298</v>
      </c>
      <c r="J735" s="184">
        <v>1.9000000000000001E-5</v>
      </c>
      <c r="K735" s="185">
        <v>1.5200000000000001E-4</v>
      </c>
      <c r="L735" s="181">
        <v>2633094873088</v>
      </c>
      <c r="M735" s="182">
        <v>1</v>
      </c>
      <c r="N735" s="183" t="s">
        <v>1575</v>
      </c>
      <c r="O735" s="184">
        <v>0.50313600000000003</v>
      </c>
      <c r="P735" s="185">
        <v>684.58436600000005</v>
      </c>
      <c r="S735" s="175"/>
    </row>
    <row r="736" spans="1:19" x14ac:dyDescent="0.2">
      <c r="A736" s="172">
        <v>710</v>
      </c>
      <c r="B736" s="181">
        <v>28254863327232</v>
      </c>
      <c r="C736" s="182">
        <v>2</v>
      </c>
      <c r="D736" s="183" t="s">
        <v>318</v>
      </c>
      <c r="E736" s="184">
        <v>1.9000000000000001E-5</v>
      </c>
      <c r="F736" s="185">
        <v>1.5200000000000001E-4</v>
      </c>
      <c r="G736" s="181">
        <v>7488768507904</v>
      </c>
      <c r="H736" s="182">
        <v>2</v>
      </c>
      <c r="I736" s="183" t="s">
        <v>299</v>
      </c>
      <c r="J736" s="184">
        <v>1.7E-5</v>
      </c>
      <c r="K736" s="185">
        <v>1.37E-4</v>
      </c>
      <c r="L736" s="181">
        <v>3271774642176</v>
      </c>
      <c r="M736" s="182">
        <v>0</v>
      </c>
      <c r="N736" s="183" t="s">
        <v>1579</v>
      </c>
      <c r="O736" s="184">
        <v>0.373502</v>
      </c>
      <c r="P736" s="185">
        <v>311.59304400000002</v>
      </c>
      <c r="S736" s="175"/>
    </row>
    <row r="737" spans="1:19" x14ac:dyDescent="0.2">
      <c r="A737" s="172">
        <v>711</v>
      </c>
      <c r="B737" s="181">
        <v>29363156631552</v>
      </c>
      <c r="C737" s="182">
        <v>2</v>
      </c>
      <c r="D737" s="183" t="s">
        <v>364</v>
      </c>
      <c r="E737" s="184">
        <v>5.0000000000000004E-6</v>
      </c>
      <c r="F737" s="185">
        <v>4.5000000000000003E-5</v>
      </c>
      <c r="G737" s="181">
        <v>27963359510528</v>
      </c>
      <c r="H737" s="182">
        <v>0</v>
      </c>
      <c r="I737" s="183" t="s">
        <v>1588</v>
      </c>
      <c r="J737" s="184">
        <v>0.37259999999999999</v>
      </c>
      <c r="K737" s="185">
        <v>310.30339600000002</v>
      </c>
      <c r="L737" s="181">
        <v>6105090473984</v>
      </c>
      <c r="M737" s="182">
        <v>2</v>
      </c>
      <c r="N737" s="183" t="s">
        <v>214</v>
      </c>
      <c r="O737" s="184">
        <v>6.9999999999999999E-6</v>
      </c>
      <c r="P737" s="185">
        <v>6.0999999999999999E-5</v>
      </c>
      <c r="S737" s="175"/>
    </row>
    <row r="738" spans="1:19" x14ac:dyDescent="0.2">
      <c r="A738" s="172">
        <v>712</v>
      </c>
      <c r="B738" s="181">
        <v>17640577236992</v>
      </c>
      <c r="C738" s="182">
        <v>0</v>
      </c>
      <c r="D738" s="183" t="s">
        <v>1551</v>
      </c>
      <c r="E738" s="184">
        <v>0.37640400000000002</v>
      </c>
      <c r="F738" s="185">
        <v>314.75407999999999</v>
      </c>
      <c r="G738" s="181">
        <v>13245702119424</v>
      </c>
      <c r="H738" s="182">
        <v>0</v>
      </c>
      <c r="I738" s="183" t="s">
        <v>1589</v>
      </c>
      <c r="J738" s="184">
        <v>0.37310199999999999</v>
      </c>
      <c r="K738" s="185">
        <v>311.67942299999999</v>
      </c>
      <c r="L738" s="181">
        <v>80475734016</v>
      </c>
      <c r="M738" s="182">
        <v>2</v>
      </c>
      <c r="N738" s="183" t="s">
        <v>214</v>
      </c>
      <c r="O738" s="184">
        <v>3.4E-5</v>
      </c>
      <c r="P738" s="185">
        <v>2.7399999999999999E-4</v>
      </c>
      <c r="S738" s="175"/>
    </row>
    <row r="739" spans="1:19" x14ac:dyDescent="0.2">
      <c r="A739" s="172">
        <v>713</v>
      </c>
      <c r="B739" s="181">
        <v>15805975576576</v>
      </c>
      <c r="C739" s="182">
        <v>2</v>
      </c>
      <c r="D739" s="183" t="s">
        <v>298</v>
      </c>
      <c r="E739" s="184">
        <v>3.0000000000000001E-6</v>
      </c>
      <c r="F739" s="185">
        <v>3.0000000000000001E-5</v>
      </c>
      <c r="G739" s="181">
        <v>26081180524544</v>
      </c>
      <c r="H739" s="182">
        <v>2</v>
      </c>
      <c r="I739" s="183" t="s">
        <v>214</v>
      </c>
      <c r="J739" s="184">
        <v>3.0000000000000001E-5</v>
      </c>
      <c r="K739" s="185">
        <v>2.4399999999999999E-4</v>
      </c>
      <c r="L739" s="181">
        <v>3338395082752</v>
      </c>
      <c r="M739" s="182">
        <v>2</v>
      </c>
      <c r="N739" s="183" t="s">
        <v>321</v>
      </c>
      <c r="O739" s="184">
        <v>2.4000000000000001E-5</v>
      </c>
      <c r="P739" s="185">
        <v>1.9799999999999999E-4</v>
      </c>
      <c r="S739" s="175"/>
    </row>
    <row r="740" spans="1:19" x14ac:dyDescent="0.2">
      <c r="A740" s="172">
        <v>714</v>
      </c>
      <c r="B740" s="181">
        <v>22815591047168</v>
      </c>
      <c r="C740" s="182">
        <v>2</v>
      </c>
      <c r="D740" s="183" t="s">
        <v>320</v>
      </c>
      <c r="E740" s="184">
        <v>1.7E-5</v>
      </c>
      <c r="F740" s="185">
        <v>1.37E-4</v>
      </c>
      <c r="G740" s="181">
        <v>6778224353280</v>
      </c>
      <c r="H740" s="182">
        <v>2</v>
      </c>
      <c r="I740" s="183" t="s">
        <v>311</v>
      </c>
      <c r="J740" s="184">
        <v>6.9999999999999999E-6</v>
      </c>
      <c r="K740" s="185">
        <v>6.0999999999999999E-5</v>
      </c>
      <c r="L740" s="181">
        <v>4678533111808</v>
      </c>
      <c r="M740" s="182">
        <v>1</v>
      </c>
      <c r="N740" s="183" t="s">
        <v>1587</v>
      </c>
      <c r="O740" s="184">
        <v>0.49765399999999999</v>
      </c>
      <c r="P740" s="185">
        <v>677.71414700000003</v>
      </c>
      <c r="S740" s="175"/>
    </row>
    <row r="741" spans="1:19" x14ac:dyDescent="0.2">
      <c r="A741" s="172">
        <v>715</v>
      </c>
      <c r="B741" s="181">
        <v>17394503049216</v>
      </c>
      <c r="C741" s="182">
        <v>0</v>
      </c>
      <c r="D741" s="183" t="s">
        <v>1554</v>
      </c>
      <c r="E741" s="184">
        <v>0.37785400000000002</v>
      </c>
      <c r="F741" s="185">
        <v>315.88579399999998</v>
      </c>
      <c r="G741" s="181">
        <v>8166730055680</v>
      </c>
      <c r="H741" s="182">
        <v>0</v>
      </c>
      <c r="I741" s="183" t="s">
        <v>1596</v>
      </c>
      <c r="J741" s="184">
        <v>0.37707000000000002</v>
      </c>
      <c r="K741" s="185">
        <v>315.956547</v>
      </c>
      <c r="L741" s="181">
        <v>4463079727104</v>
      </c>
      <c r="M741" s="182">
        <v>2</v>
      </c>
      <c r="N741" s="183" t="s">
        <v>298</v>
      </c>
      <c r="O741" s="184">
        <v>1.5E-5</v>
      </c>
      <c r="P741" s="185">
        <v>1.22E-4</v>
      </c>
      <c r="S741" s="175"/>
    </row>
    <row r="742" spans="1:19" x14ac:dyDescent="0.2">
      <c r="A742" s="172">
        <v>716</v>
      </c>
      <c r="B742" s="181">
        <v>15026613149696</v>
      </c>
      <c r="C742" s="182">
        <v>0</v>
      </c>
      <c r="D742" s="183" t="s">
        <v>1559</v>
      </c>
      <c r="E742" s="184">
        <v>0.379575</v>
      </c>
      <c r="F742" s="185">
        <v>318.27947899999998</v>
      </c>
      <c r="G742" s="181">
        <v>23597130612736</v>
      </c>
      <c r="H742" s="182">
        <v>2</v>
      </c>
      <c r="I742" s="183" t="s">
        <v>320</v>
      </c>
      <c r="J742" s="184">
        <v>5.0000000000000004E-6</v>
      </c>
      <c r="K742" s="185">
        <v>4.5000000000000003E-5</v>
      </c>
      <c r="L742" s="181">
        <v>6767211872256</v>
      </c>
      <c r="M742" s="182">
        <v>1</v>
      </c>
      <c r="N742" s="183" t="s">
        <v>1590</v>
      </c>
      <c r="O742" s="184">
        <v>0.50238899999999997</v>
      </c>
      <c r="P742" s="185">
        <v>691.485862</v>
      </c>
      <c r="S742" s="175"/>
    </row>
    <row r="743" spans="1:19" x14ac:dyDescent="0.2">
      <c r="A743" s="172">
        <v>717</v>
      </c>
      <c r="B743" s="181">
        <v>22091316011008</v>
      </c>
      <c r="C743" s="182">
        <v>2</v>
      </c>
      <c r="D743" s="183" t="s">
        <v>321</v>
      </c>
      <c r="E743" s="184">
        <v>1.2999999999999999E-5</v>
      </c>
      <c r="F743" s="185">
        <v>1.06E-4</v>
      </c>
      <c r="G743" s="181">
        <v>9044455866368</v>
      </c>
      <c r="H743" s="182">
        <v>1</v>
      </c>
      <c r="I743" s="183" t="s">
        <v>1597</v>
      </c>
      <c r="J743" s="184">
        <v>0.50465099999999996</v>
      </c>
      <c r="K743" s="185">
        <v>690.530033</v>
      </c>
      <c r="L743" s="181">
        <v>5986828206080</v>
      </c>
      <c r="M743" s="182">
        <v>0</v>
      </c>
      <c r="N743" s="183" t="s">
        <v>1591</v>
      </c>
      <c r="O743" s="184">
        <v>0.37633</v>
      </c>
      <c r="P743" s="185">
        <v>314.677438</v>
      </c>
      <c r="S743" s="175"/>
    </row>
    <row r="744" spans="1:19" x14ac:dyDescent="0.2">
      <c r="A744" s="172">
        <v>718</v>
      </c>
      <c r="B744" s="181">
        <v>11603430965248</v>
      </c>
      <c r="C744" s="182">
        <v>0</v>
      </c>
      <c r="D744" s="183" t="s">
        <v>1562</v>
      </c>
      <c r="E744" s="184">
        <v>0.372168</v>
      </c>
      <c r="F744" s="185">
        <v>309.78697899999997</v>
      </c>
      <c r="G744" s="181">
        <v>20103778918400</v>
      </c>
      <c r="H744" s="182">
        <v>2</v>
      </c>
      <c r="I744" s="183" t="s">
        <v>311</v>
      </c>
      <c r="J744" s="184">
        <v>1.5E-5</v>
      </c>
      <c r="K744" s="185">
        <v>1.22E-4</v>
      </c>
      <c r="L744" s="181">
        <v>1633063895040</v>
      </c>
      <c r="M744" s="182">
        <v>0</v>
      </c>
      <c r="N744" s="183" t="s">
        <v>1594</v>
      </c>
      <c r="O744" s="184">
        <v>0.37409100000000001</v>
      </c>
      <c r="P744" s="185">
        <v>311.751755</v>
      </c>
      <c r="S744" s="175"/>
    </row>
    <row r="745" spans="1:19" x14ac:dyDescent="0.2">
      <c r="A745" s="172">
        <v>719</v>
      </c>
      <c r="B745" s="181">
        <v>20008430534656</v>
      </c>
      <c r="C745" s="182">
        <v>0</v>
      </c>
      <c r="D745" s="183" t="s">
        <v>1564</v>
      </c>
      <c r="E745" s="184">
        <v>0.37723400000000001</v>
      </c>
      <c r="F745" s="185">
        <v>315.34705400000001</v>
      </c>
      <c r="G745" s="181">
        <v>19455895486464</v>
      </c>
      <c r="H745" s="182">
        <v>0</v>
      </c>
      <c r="I745" s="183" t="s">
        <v>1601</v>
      </c>
      <c r="J745" s="184">
        <v>0.37509599999999998</v>
      </c>
      <c r="K745" s="185">
        <v>313.52449200000001</v>
      </c>
      <c r="L745" s="181">
        <v>5715823960064</v>
      </c>
      <c r="M745" s="182">
        <v>1</v>
      </c>
      <c r="N745" s="183" t="s">
        <v>1595</v>
      </c>
      <c r="O745" s="184">
        <v>0.50149600000000005</v>
      </c>
      <c r="P745" s="185">
        <v>683.66903000000002</v>
      </c>
      <c r="S745" s="175"/>
    </row>
    <row r="746" spans="1:19" x14ac:dyDescent="0.2">
      <c r="A746" s="172">
        <v>720</v>
      </c>
      <c r="B746" s="181">
        <v>30392839233536</v>
      </c>
      <c r="C746" s="182">
        <v>2</v>
      </c>
      <c r="D746" s="183" t="s">
        <v>299</v>
      </c>
      <c r="E746" s="184">
        <v>1.7E-5</v>
      </c>
      <c r="F746" s="185">
        <v>1.37E-4</v>
      </c>
      <c r="G746" s="181">
        <v>20862664736768</v>
      </c>
      <c r="H746" s="182">
        <v>0</v>
      </c>
      <c r="I746" s="183" t="s">
        <v>1603</v>
      </c>
      <c r="J746" s="184">
        <v>0.37293799999999999</v>
      </c>
      <c r="K746" s="185">
        <v>310.304686</v>
      </c>
      <c r="L746" s="181">
        <v>5297763237888</v>
      </c>
      <c r="M746" s="182">
        <v>1</v>
      </c>
      <c r="N746" s="183" t="s">
        <v>1598</v>
      </c>
      <c r="O746" s="184">
        <v>0.49976100000000001</v>
      </c>
      <c r="P746" s="185">
        <v>685.890671</v>
      </c>
      <c r="S746" s="175"/>
    </row>
    <row r="747" spans="1:19" x14ac:dyDescent="0.2">
      <c r="A747" s="172">
        <v>721</v>
      </c>
      <c r="B747" s="181">
        <v>21392011329536</v>
      </c>
      <c r="C747" s="182">
        <v>2</v>
      </c>
      <c r="D747" s="183" t="s">
        <v>304</v>
      </c>
      <c r="E747" s="184">
        <v>5.0000000000000004E-6</v>
      </c>
      <c r="F747" s="185">
        <v>4.5000000000000003E-5</v>
      </c>
      <c r="G747" s="181">
        <v>30066873942016</v>
      </c>
      <c r="H747" s="182">
        <v>0</v>
      </c>
      <c r="I747" s="183" t="s">
        <v>1605</v>
      </c>
      <c r="J747" s="184">
        <v>0.37217</v>
      </c>
      <c r="K747" s="185">
        <v>309.49276300000002</v>
      </c>
      <c r="L747" s="181">
        <v>5531197571072</v>
      </c>
      <c r="M747" s="182">
        <v>2</v>
      </c>
      <c r="N747" s="183" t="s">
        <v>299</v>
      </c>
      <c r="O747" s="184">
        <v>9.0000000000000002E-6</v>
      </c>
      <c r="P747" s="185">
        <v>7.6000000000000004E-5</v>
      </c>
      <c r="S747" s="175"/>
    </row>
    <row r="748" spans="1:19" x14ac:dyDescent="0.2">
      <c r="A748" s="172">
        <v>722</v>
      </c>
      <c r="B748" s="181">
        <v>13025395089408</v>
      </c>
      <c r="C748" s="182">
        <v>2</v>
      </c>
      <c r="D748" s="183" t="s">
        <v>300</v>
      </c>
      <c r="E748" s="184">
        <v>3.0000000000000001E-5</v>
      </c>
      <c r="F748" s="185">
        <v>2.4399999999999999E-4</v>
      </c>
      <c r="G748" s="181">
        <v>29310493016064</v>
      </c>
      <c r="H748" s="182">
        <v>1</v>
      </c>
      <c r="I748" s="183" t="s">
        <v>1606</v>
      </c>
      <c r="J748" s="184">
        <v>0.50141800000000003</v>
      </c>
      <c r="K748" s="185">
        <v>691.76772900000003</v>
      </c>
      <c r="L748" s="181">
        <v>6504136269824</v>
      </c>
      <c r="M748" s="182">
        <v>0</v>
      </c>
      <c r="N748" s="183" t="s">
        <v>1600</v>
      </c>
      <c r="O748" s="184">
        <v>0.37041000000000002</v>
      </c>
      <c r="P748" s="185">
        <v>307.55050899999998</v>
      </c>
      <c r="S748" s="175"/>
    </row>
    <row r="749" spans="1:19" x14ac:dyDescent="0.2">
      <c r="A749" s="172">
        <v>723</v>
      </c>
      <c r="B749" s="181">
        <v>591266660352</v>
      </c>
      <c r="C749" s="182">
        <v>1</v>
      </c>
      <c r="D749" s="183" t="s">
        <v>1570</v>
      </c>
      <c r="E749" s="184">
        <v>0.48876399999999998</v>
      </c>
      <c r="F749" s="185">
        <v>657.83030499999995</v>
      </c>
      <c r="G749" s="181">
        <v>19602794217472</v>
      </c>
      <c r="H749" s="182">
        <v>1</v>
      </c>
      <c r="I749" s="183" t="s">
        <v>1607</v>
      </c>
      <c r="J749" s="184">
        <v>0.49333399999999999</v>
      </c>
      <c r="K749" s="185">
        <v>668.60786399999995</v>
      </c>
      <c r="L749" s="181">
        <v>1067283316736</v>
      </c>
      <c r="M749" s="182">
        <v>1</v>
      </c>
      <c r="N749" s="183" t="s">
        <v>1602</v>
      </c>
      <c r="O749" s="184">
        <v>0.494535</v>
      </c>
      <c r="P749" s="185">
        <v>676.11245199999996</v>
      </c>
      <c r="S749" s="175"/>
    </row>
    <row r="750" spans="1:19" x14ac:dyDescent="0.2">
      <c r="A750" s="172">
        <v>724</v>
      </c>
      <c r="B750" s="181">
        <v>24668113969152</v>
      </c>
      <c r="C750" s="182">
        <v>2</v>
      </c>
      <c r="D750" s="183" t="s">
        <v>300</v>
      </c>
      <c r="E750" s="184">
        <v>2.5999999999999998E-5</v>
      </c>
      <c r="F750" s="185">
        <v>2.13E-4</v>
      </c>
      <c r="G750" s="181">
        <v>21504877248512</v>
      </c>
      <c r="H750" s="182">
        <v>2</v>
      </c>
      <c r="I750" s="183" t="s">
        <v>336</v>
      </c>
      <c r="J750" s="184">
        <v>1.9000000000000001E-5</v>
      </c>
      <c r="K750" s="185">
        <v>1.5200000000000001E-4</v>
      </c>
      <c r="L750" s="181">
        <v>2623519399936</v>
      </c>
      <c r="M750" s="182">
        <v>2</v>
      </c>
      <c r="N750" s="183" t="s">
        <v>299</v>
      </c>
      <c r="O750" s="184">
        <v>9.0000000000000002E-6</v>
      </c>
      <c r="P750" s="185">
        <v>7.6000000000000004E-5</v>
      </c>
      <c r="S750" s="175"/>
    </row>
    <row r="751" spans="1:19" x14ac:dyDescent="0.2">
      <c r="A751" s="172">
        <v>725</v>
      </c>
      <c r="B751" s="181">
        <v>25442815926272</v>
      </c>
      <c r="C751" s="182">
        <v>1</v>
      </c>
      <c r="D751" s="183" t="s">
        <v>1571</v>
      </c>
      <c r="E751" s="184">
        <v>0.50132200000000005</v>
      </c>
      <c r="F751" s="185">
        <v>688.637383</v>
      </c>
      <c r="G751" s="181">
        <v>26702941388800</v>
      </c>
      <c r="H751" s="182">
        <v>0</v>
      </c>
      <c r="I751" s="183" t="s">
        <v>1612</v>
      </c>
      <c r="J751" s="184">
        <v>0.377475</v>
      </c>
      <c r="K751" s="185">
        <v>315.75690900000001</v>
      </c>
      <c r="L751" s="181">
        <v>2407447166976</v>
      </c>
      <c r="M751" s="182">
        <v>2</v>
      </c>
      <c r="N751" s="183" t="s">
        <v>304</v>
      </c>
      <c r="O751" s="184">
        <v>2.4000000000000001E-5</v>
      </c>
      <c r="P751" s="185">
        <v>1.9799999999999999E-4</v>
      </c>
      <c r="S751" s="175"/>
    </row>
    <row r="752" spans="1:19" x14ac:dyDescent="0.2">
      <c r="A752" s="172">
        <v>726</v>
      </c>
      <c r="B752" s="181">
        <v>23788063752192</v>
      </c>
      <c r="C752" s="182">
        <v>0</v>
      </c>
      <c r="D752" s="183" t="s">
        <v>1576</v>
      </c>
      <c r="E752" s="184">
        <v>0.37325199999999997</v>
      </c>
      <c r="F752" s="185">
        <v>310.716049</v>
      </c>
      <c r="G752" s="181">
        <v>10082992693248</v>
      </c>
      <c r="H752" s="182">
        <v>1</v>
      </c>
      <c r="I752" s="183" t="s">
        <v>1614</v>
      </c>
      <c r="J752" s="184">
        <v>0.50585500000000005</v>
      </c>
      <c r="K752" s="185">
        <v>700.11503900000002</v>
      </c>
      <c r="L752" s="181">
        <v>658842107904</v>
      </c>
      <c r="M752" s="182">
        <v>2</v>
      </c>
      <c r="N752" s="183" t="s">
        <v>320</v>
      </c>
      <c r="O752" s="184">
        <v>9.0000000000000002E-6</v>
      </c>
      <c r="P752" s="185">
        <v>7.6000000000000004E-5</v>
      </c>
      <c r="S752" s="175"/>
    </row>
    <row r="753" spans="1:19" x14ac:dyDescent="0.2">
      <c r="A753" s="172">
        <v>727</v>
      </c>
      <c r="B753" s="181">
        <v>27353379143680</v>
      </c>
      <c r="C753" s="182">
        <v>0</v>
      </c>
      <c r="D753" s="183" t="s">
        <v>1581</v>
      </c>
      <c r="E753" s="184">
        <v>0.37335099999999999</v>
      </c>
      <c r="F753" s="185">
        <v>311.44496700000002</v>
      </c>
      <c r="G753" s="181">
        <v>9758073249792</v>
      </c>
      <c r="H753" s="182">
        <v>0</v>
      </c>
      <c r="I753" s="183" t="s">
        <v>1615</v>
      </c>
      <c r="J753" s="184">
        <v>0.375691</v>
      </c>
      <c r="K753" s="185">
        <v>314.46123299999999</v>
      </c>
      <c r="L753" s="181">
        <v>1718486900736</v>
      </c>
      <c r="M753" s="182">
        <v>2</v>
      </c>
      <c r="N753" s="183" t="s">
        <v>297</v>
      </c>
      <c r="O753" s="184">
        <v>2.8E-5</v>
      </c>
      <c r="P753" s="185">
        <v>2.2800000000000001E-4</v>
      </c>
      <c r="S753" s="175"/>
    </row>
    <row r="754" spans="1:19" x14ac:dyDescent="0.2">
      <c r="A754" s="172">
        <v>728</v>
      </c>
      <c r="B754" s="181">
        <v>5625162129408</v>
      </c>
      <c r="C754" s="182">
        <v>1</v>
      </c>
      <c r="D754" s="183" t="s">
        <v>1583</v>
      </c>
      <c r="E754" s="184">
        <v>0.49669799999999997</v>
      </c>
      <c r="F754" s="185">
        <v>670.61254399999996</v>
      </c>
      <c r="G754" s="181">
        <v>24161981628416</v>
      </c>
      <c r="H754" s="182">
        <v>2</v>
      </c>
      <c r="I754" s="183" t="s">
        <v>358</v>
      </c>
      <c r="J754" s="184">
        <v>1.7E-5</v>
      </c>
      <c r="K754" s="185">
        <v>1.37E-4</v>
      </c>
      <c r="L754" s="181">
        <v>6067783049216</v>
      </c>
      <c r="M754" s="182">
        <v>1</v>
      </c>
      <c r="N754" s="183" t="s">
        <v>1610</v>
      </c>
      <c r="O754" s="184">
        <v>0.49057099999999998</v>
      </c>
      <c r="P754" s="185">
        <v>667.52933700000006</v>
      </c>
      <c r="S754" s="175"/>
    </row>
    <row r="755" spans="1:19" x14ac:dyDescent="0.2">
      <c r="A755" s="172">
        <v>729</v>
      </c>
      <c r="B755" s="181">
        <v>23360779337728</v>
      </c>
      <c r="C755" s="182">
        <v>2</v>
      </c>
      <c r="D755" s="183" t="s">
        <v>298</v>
      </c>
      <c r="E755" s="184">
        <v>3.0000000000000001E-6</v>
      </c>
      <c r="F755" s="185">
        <v>3.0000000000000001E-5</v>
      </c>
      <c r="G755" s="181">
        <v>16365418455040</v>
      </c>
      <c r="H755" s="182">
        <v>2</v>
      </c>
      <c r="I755" s="183" t="s">
        <v>364</v>
      </c>
      <c r="J755" s="184">
        <v>1.2999999999999999E-5</v>
      </c>
      <c r="K755" s="185">
        <v>1.06E-4</v>
      </c>
      <c r="L755" s="181">
        <v>3828865818624</v>
      </c>
      <c r="M755" s="182">
        <v>2</v>
      </c>
      <c r="N755" s="183" t="s">
        <v>358</v>
      </c>
      <c r="O755" s="184">
        <v>2.8E-5</v>
      </c>
      <c r="P755" s="185">
        <v>2.2800000000000001E-4</v>
      </c>
      <c r="S755" s="175"/>
    </row>
    <row r="756" spans="1:19" x14ac:dyDescent="0.2">
      <c r="A756" s="172">
        <v>730</v>
      </c>
      <c r="B756" s="181">
        <v>10888163819520</v>
      </c>
      <c r="C756" s="182">
        <v>2</v>
      </c>
      <c r="D756" s="183" t="s">
        <v>304</v>
      </c>
      <c r="E756" s="184">
        <v>3.1999999999999999E-5</v>
      </c>
      <c r="F756" s="185">
        <v>2.5900000000000001E-4</v>
      </c>
      <c r="G756" s="181">
        <v>24947153387520</v>
      </c>
      <c r="H756" s="182">
        <v>2</v>
      </c>
      <c r="I756" s="183" t="s">
        <v>321</v>
      </c>
      <c r="J756" s="184">
        <v>4.6999999999999997E-5</v>
      </c>
      <c r="K756" s="185">
        <v>3.8099999999999999E-4</v>
      </c>
      <c r="L756" s="181">
        <v>5716659462144</v>
      </c>
      <c r="M756" s="182">
        <v>1</v>
      </c>
      <c r="N756" s="183" t="s">
        <v>1611</v>
      </c>
      <c r="O756" s="184">
        <v>0.508436</v>
      </c>
      <c r="P756" s="185">
        <v>704.08581800000002</v>
      </c>
      <c r="S756" s="175"/>
    </row>
    <row r="757" spans="1:19" x14ac:dyDescent="0.2">
      <c r="A757" s="172">
        <v>731</v>
      </c>
      <c r="B757" s="181">
        <v>12813452214272</v>
      </c>
      <c r="C757" s="182">
        <v>0</v>
      </c>
      <c r="D757" s="183" t="s">
        <v>1592</v>
      </c>
      <c r="E757" s="184">
        <v>0.37564799999999998</v>
      </c>
      <c r="F757" s="185">
        <v>314.39737400000001</v>
      </c>
      <c r="G757" s="181">
        <v>22684823445504</v>
      </c>
      <c r="H757" s="182">
        <v>2</v>
      </c>
      <c r="I757" s="183" t="s">
        <v>304</v>
      </c>
      <c r="J757" s="184">
        <v>5.0000000000000004E-6</v>
      </c>
      <c r="K757" s="185">
        <v>4.5000000000000003E-5</v>
      </c>
      <c r="L757" s="181">
        <v>5992799805440</v>
      </c>
      <c r="M757" s="182">
        <v>1</v>
      </c>
      <c r="N757" s="183" t="s">
        <v>1616</v>
      </c>
      <c r="O757" s="184">
        <v>0.49257600000000001</v>
      </c>
      <c r="P757" s="185">
        <v>663.42432899999994</v>
      </c>
      <c r="S757" s="175"/>
    </row>
    <row r="758" spans="1:19" x14ac:dyDescent="0.2">
      <c r="A758" s="172">
        <v>732</v>
      </c>
      <c r="B758" s="181">
        <v>13377111048192</v>
      </c>
      <c r="C758" s="182">
        <v>0</v>
      </c>
      <c r="D758" s="183" t="s">
        <v>1593</v>
      </c>
      <c r="E758" s="184">
        <v>0.37148900000000001</v>
      </c>
      <c r="F758" s="185">
        <v>309.10871500000002</v>
      </c>
      <c r="G758" s="181">
        <v>25252031488000</v>
      </c>
      <c r="H758" s="182">
        <v>0</v>
      </c>
      <c r="I758" s="183" t="s">
        <v>1621</v>
      </c>
      <c r="J758" s="184">
        <v>0.373921</v>
      </c>
      <c r="K758" s="185">
        <v>311.62057499999997</v>
      </c>
      <c r="L758" s="181">
        <v>4961326137344</v>
      </c>
      <c r="M758" s="182">
        <v>2</v>
      </c>
      <c r="N758" s="183" t="s">
        <v>214</v>
      </c>
      <c r="O758" s="184">
        <v>3.0000000000000001E-5</v>
      </c>
      <c r="P758" s="185">
        <v>2.4399999999999999E-4</v>
      </c>
      <c r="S758" s="175"/>
    </row>
    <row r="759" spans="1:19" x14ac:dyDescent="0.2">
      <c r="A759" s="172">
        <v>733</v>
      </c>
      <c r="B759" s="181">
        <v>1549591273472</v>
      </c>
      <c r="C759" s="182">
        <v>2</v>
      </c>
      <c r="D759" s="183" t="s">
        <v>311</v>
      </c>
      <c r="E759" s="184">
        <v>1.5E-5</v>
      </c>
      <c r="F759" s="185">
        <v>1.22E-4</v>
      </c>
      <c r="G759" s="181">
        <v>18325887418368</v>
      </c>
      <c r="H759" s="182">
        <v>2</v>
      </c>
      <c r="I759" s="183" t="s">
        <v>300</v>
      </c>
      <c r="J759" s="184">
        <v>0</v>
      </c>
      <c r="K759" s="185">
        <v>0</v>
      </c>
      <c r="L759" s="181">
        <v>1826167070720</v>
      </c>
      <c r="M759" s="182">
        <v>1</v>
      </c>
      <c r="N759" s="183" t="s">
        <v>1618</v>
      </c>
      <c r="O759" s="184">
        <v>0.490867</v>
      </c>
      <c r="P759" s="185">
        <v>657.40254400000003</v>
      </c>
      <c r="S759" s="175"/>
    </row>
    <row r="760" spans="1:19" x14ac:dyDescent="0.2">
      <c r="A760" s="172">
        <v>734</v>
      </c>
      <c r="B760" s="181">
        <v>29798732144640</v>
      </c>
      <c r="C760" s="182">
        <v>1</v>
      </c>
      <c r="D760" s="183" t="s">
        <v>1599</v>
      </c>
      <c r="E760" s="184">
        <v>0.50512999999999997</v>
      </c>
      <c r="F760" s="185">
        <v>695.94530099999997</v>
      </c>
      <c r="G760" s="181">
        <v>25464841625600</v>
      </c>
      <c r="H760" s="182">
        <v>0</v>
      </c>
      <c r="I760" s="183" t="s">
        <v>1624</v>
      </c>
      <c r="J760" s="184">
        <v>0.37785999999999997</v>
      </c>
      <c r="K760" s="185">
        <v>317.081479</v>
      </c>
      <c r="L760" s="181">
        <v>6642985738240</v>
      </c>
      <c r="M760" s="182">
        <v>0</v>
      </c>
      <c r="N760" s="183" t="s">
        <v>1620</v>
      </c>
      <c r="O760" s="184">
        <v>0.37310199999999999</v>
      </c>
      <c r="P760" s="185">
        <v>310.96035599999999</v>
      </c>
      <c r="S760" s="175"/>
    </row>
    <row r="761" spans="1:19" x14ac:dyDescent="0.2">
      <c r="A761" s="172">
        <v>735</v>
      </c>
      <c r="B761" s="181">
        <v>22302600568832</v>
      </c>
      <c r="C761" s="182">
        <v>2</v>
      </c>
      <c r="D761" s="183" t="s">
        <v>300</v>
      </c>
      <c r="E761" s="184">
        <v>4.5000000000000003E-5</v>
      </c>
      <c r="F761" s="185">
        <v>3.6600000000000001E-4</v>
      </c>
      <c r="G761" s="181">
        <v>4488961662976</v>
      </c>
      <c r="H761" s="182">
        <v>0</v>
      </c>
      <c r="I761" s="183" t="s">
        <v>1625</v>
      </c>
      <c r="J761" s="184">
        <v>0.37267600000000001</v>
      </c>
      <c r="K761" s="185">
        <v>310.81508700000001</v>
      </c>
      <c r="L761" s="181">
        <v>5102507491328</v>
      </c>
      <c r="M761" s="182">
        <v>2</v>
      </c>
      <c r="N761" s="183" t="s">
        <v>311</v>
      </c>
      <c r="O761" s="184">
        <v>0</v>
      </c>
      <c r="P761" s="185">
        <v>0</v>
      </c>
      <c r="S761" s="175"/>
    </row>
    <row r="762" spans="1:19" x14ac:dyDescent="0.2">
      <c r="A762" s="172">
        <v>736</v>
      </c>
      <c r="B762" s="181">
        <v>12680020492288</v>
      </c>
      <c r="C762" s="182">
        <v>1</v>
      </c>
      <c r="D762" s="183" t="s">
        <v>1604</v>
      </c>
      <c r="E762" s="184">
        <v>0.50937100000000002</v>
      </c>
      <c r="F762" s="185">
        <v>700.61717699999997</v>
      </c>
      <c r="G762" s="181">
        <v>10016163184640</v>
      </c>
      <c r="H762" s="182">
        <v>0</v>
      </c>
      <c r="I762" s="183" t="s">
        <v>1626</v>
      </c>
      <c r="J762" s="184">
        <v>0.37368800000000002</v>
      </c>
      <c r="K762" s="185">
        <v>311.411427</v>
      </c>
      <c r="L762" s="181">
        <v>654335459328</v>
      </c>
      <c r="M762" s="182">
        <v>2</v>
      </c>
      <c r="N762" s="183" t="s">
        <v>318</v>
      </c>
      <c r="O762" s="184">
        <v>1.9000000000000001E-5</v>
      </c>
      <c r="P762" s="185">
        <v>1.5200000000000001E-4</v>
      </c>
      <c r="S762" s="175"/>
    </row>
    <row r="763" spans="1:19" x14ac:dyDescent="0.2">
      <c r="A763" s="172">
        <v>737</v>
      </c>
      <c r="B763" s="181">
        <v>26879493160960</v>
      </c>
      <c r="C763" s="182">
        <v>0</v>
      </c>
      <c r="D763" s="183" t="s">
        <v>1608</v>
      </c>
      <c r="E763" s="184">
        <v>0.37413400000000002</v>
      </c>
      <c r="F763" s="185">
        <v>311.60130700000002</v>
      </c>
      <c r="G763" s="181">
        <v>5758622629888</v>
      </c>
      <c r="H763" s="182">
        <v>2</v>
      </c>
      <c r="I763" s="183" t="s">
        <v>325</v>
      </c>
      <c r="J763" s="184">
        <v>2.0999999999999999E-5</v>
      </c>
      <c r="K763" s="185">
        <v>1.6699999999999999E-4</v>
      </c>
      <c r="L763" s="181">
        <v>681899196416</v>
      </c>
      <c r="M763" s="182">
        <v>2</v>
      </c>
      <c r="N763" s="183" t="s">
        <v>318</v>
      </c>
      <c r="O763" s="184">
        <v>3.0000000000000001E-6</v>
      </c>
      <c r="P763" s="185">
        <v>3.0000000000000001E-5</v>
      </c>
      <c r="S763" s="175"/>
    </row>
    <row r="764" spans="1:19" x14ac:dyDescent="0.2">
      <c r="A764" s="172">
        <v>738</v>
      </c>
      <c r="B764" s="181">
        <v>9636305354752</v>
      </c>
      <c r="C764" s="182">
        <v>0</v>
      </c>
      <c r="D764" s="183" t="s">
        <v>1609</v>
      </c>
      <c r="E764" s="184">
        <v>0.37403500000000001</v>
      </c>
      <c r="F764" s="185">
        <v>312.07151399999998</v>
      </c>
      <c r="G764" s="181">
        <v>22689892589568</v>
      </c>
      <c r="H764" s="182">
        <v>0</v>
      </c>
      <c r="I764" s="183" t="s">
        <v>1628</v>
      </c>
      <c r="J764" s="184">
        <v>0.372527</v>
      </c>
      <c r="K764" s="185">
        <v>309.86514899999997</v>
      </c>
      <c r="L764" s="181">
        <v>5163011317760</v>
      </c>
      <c r="M764" s="182">
        <v>1</v>
      </c>
      <c r="N764" s="183" t="s">
        <v>1629</v>
      </c>
      <c r="O764" s="184">
        <v>0.50041800000000003</v>
      </c>
      <c r="P764" s="185">
        <v>679.30449799999997</v>
      </c>
      <c r="S764" s="175"/>
    </row>
    <row r="765" spans="1:19" x14ac:dyDescent="0.2">
      <c r="A765" s="172">
        <v>739</v>
      </c>
      <c r="B765" s="181">
        <v>2433889533952</v>
      </c>
      <c r="C765" s="182">
        <v>2</v>
      </c>
      <c r="D765" s="183" t="s">
        <v>299</v>
      </c>
      <c r="E765" s="184">
        <v>1.7E-5</v>
      </c>
      <c r="F765" s="185">
        <v>1.37E-4</v>
      </c>
      <c r="G765" s="181">
        <v>15770288889856</v>
      </c>
      <c r="H765" s="182">
        <v>0</v>
      </c>
      <c r="I765" s="183" t="s">
        <v>1630</v>
      </c>
      <c r="J765" s="184">
        <v>0.377965</v>
      </c>
      <c r="K765" s="185">
        <v>316.64573200000001</v>
      </c>
      <c r="L765" s="181">
        <v>4058012844032</v>
      </c>
      <c r="M765" s="182">
        <v>1</v>
      </c>
      <c r="N765" s="183" t="s">
        <v>1631</v>
      </c>
      <c r="O765" s="184">
        <v>0.494562</v>
      </c>
      <c r="P765" s="185">
        <v>671.82317599999999</v>
      </c>
      <c r="S765" s="175"/>
    </row>
    <row r="766" spans="1:19" x14ac:dyDescent="0.2">
      <c r="A766" s="172">
        <v>740</v>
      </c>
      <c r="B766" s="181">
        <v>13649188839424</v>
      </c>
      <c r="C766" s="182">
        <v>2</v>
      </c>
      <c r="D766" s="183" t="s">
        <v>298</v>
      </c>
      <c r="E766" s="184">
        <v>0</v>
      </c>
      <c r="F766" s="185">
        <v>0</v>
      </c>
      <c r="G766" s="181">
        <v>13836485345280</v>
      </c>
      <c r="H766" s="182">
        <v>0</v>
      </c>
      <c r="I766" s="183" t="s">
        <v>1634</v>
      </c>
      <c r="J766" s="184">
        <v>0.37182700000000002</v>
      </c>
      <c r="K766" s="185">
        <v>309.75087200000002</v>
      </c>
      <c r="L766" s="181">
        <v>4878438596608</v>
      </c>
      <c r="M766" s="182">
        <v>2</v>
      </c>
      <c r="N766" s="183" t="s">
        <v>311</v>
      </c>
      <c r="O766" s="184">
        <v>2.1999999999999999E-5</v>
      </c>
      <c r="P766" s="185">
        <v>1.83E-4</v>
      </c>
      <c r="S766" s="175"/>
    </row>
    <row r="767" spans="1:19" x14ac:dyDescent="0.2">
      <c r="A767" s="172">
        <v>741</v>
      </c>
      <c r="B767" s="181">
        <v>11939377029120</v>
      </c>
      <c r="C767" s="182">
        <v>2</v>
      </c>
      <c r="D767" s="183" t="s">
        <v>300</v>
      </c>
      <c r="E767" s="184">
        <v>0</v>
      </c>
      <c r="F767" s="185">
        <v>0</v>
      </c>
      <c r="G767" s="181">
        <v>20165887950848</v>
      </c>
      <c r="H767" s="182">
        <v>2</v>
      </c>
      <c r="I767" s="183" t="s">
        <v>214</v>
      </c>
      <c r="J767" s="184">
        <v>3.0000000000000001E-6</v>
      </c>
      <c r="K767" s="185">
        <v>3.0000000000000001E-5</v>
      </c>
      <c r="L767" s="181">
        <v>1539449757696</v>
      </c>
      <c r="M767" s="182">
        <v>2</v>
      </c>
      <c r="N767" s="183" t="s">
        <v>304</v>
      </c>
      <c r="O767" s="184">
        <v>2.4000000000000001E-5</v>
      </c>
      <c r="P767" s="185">
        <v>1.9799999999999999E-4</v>
      </c>
      <c r="S767" s="175"/>
    </row>
    <row r="768" spans="1:19" x14ac:dyDescent="0.2">
      <c r="A768" s="172">
        <v>742</v>
      </c>
      <c r="B768" s="181">
        <v>22959460720640</v>
      </c>
      <c r="C768" s="182">
        <v>2</v>
      </c>
      <c r="D768" s="183" t="s">
        <v>318</v>
      </c>
      <c r="E768" s="184">
        <v>2.1999999999999999E-5</v>
      </c>
      <c r="F768" s="185">
        <v>1.83E-4</v>
      </c>
      <c r="G768" s="181">
        <v>3339608293376</v>
      </c>
      <c r="H768" s="182">
        <v>2</v>
      </c>
      <c r="I768" s="183" t="s">
        <v>298</v>
      </c>
      <c r="J768" s="184">
        <v>1.1E-5</v>
      </c>
      <c r="K768" s="185">
        <v>9.1000000000000003E-5</v>
      </c>
      <c r="L768" s="181">
        <v>5069142179840</v>
      </c>
      <c r="M768" s="182">
        <v>0</v>
      </c>
      <c r="N768" s="183" t="s">
        <v>1633</v>
      </c>
      <c r="O768" s="184">
        <v>0.37176700000000001</v>
      </c>
      <c r="P768" s="185">
        <v>309.54144500000001</v>
      </c>
      <c r="S768" s="175"/>
    </row>
    <row r="769" spans="1:19" x14ac:dyDescent="0.2">
      <c r="A769" s="172">
        <v>743</v>
      </c>
      <c r="B769" s="181">
        <v>28729586016256</v>
      </c>
      <c r="C769" s="182">
        <v>2</v>
      </c>
      <c r="D769" s="183" t="s">
        <v>214</v>
      </c>
      <c r="E769" s="184">
        <v>0</v>
      </c>
      <c r="F769" s="185">
        <v>0</v>
      </c>
      <c r="G769" s="181">
        <v>21958291398656</v>
      </c>
      <c r="H769" s="182">
        <v>1</v>
      </c>
      <c r="I769" s="183" t="s">
        <v>1636</v>
      </c>
      <c r="J769" s="184">
        <v>0.49205900000000002</v>
      </c>
      <c r="K769" s="185">
        <v>669.39247699999999</v>
      </c>
      <c r="L769" s="181">
        <v>235424391168</v>
      </c>
      <c r="M769" s="182">
        <v>0</v>
      </c>
      <c r="N769" s="183" t="s">
        <v>1635</v>
      </c>
      <c r="O769" s="184">
        <v>0.37333300000000003</v>
      </c>
      <c r="P769" s="185">
        <v>311.24436300000002</v>
      </c>
      <c r="S769" s="175"/>
    </row>
    <row r="770" spans="1:19" x14ac:dyDescent="0.2">
      <c r="A770" s="172">
        <v>744</v>
      </c>
      <c r="B770" s="181">
        <v>12477515841536</v>
      </c>
      <c r="C770" s="182">
        <v>1</v>
      </c>
      <c r="D770" s="183" t="s">
        <v>1613</v>
      </c>
      <c r="E770" s="184">
        <v>0.49376500000000001</v>
      </c>
      <c r="F770" s="185">
        <v>671.10513800000001</v>
      </c>
      <c r="G770" s="181">
        <v>1036712902656</v>
      </c>
      <c r="H770" s="182">
        <v>2</v>
      </c>
      <c r="I770" s="183" t="s">
        <v>299</v>
      </c>
      <c r="J770" s="184">
        <v>2.4000000000000001E-5</v>
      </c>
      <c r="K770" s="185">
        <v>1.9799999999999999E-4</v>
      </c>
      <c r="L770" s="181">
        <v>4544214925312</v>
      </c>
      <c r="M770" s="182">
        <v>2</v>
      </c>
      <c r="N770" s="183" t="s">
        <v>297</v>
      </c>
      <c r="O770" s="184">
        <v>9.0000000000000002E-6</v>
      </c>
      <c r="P770" s="185">
        <v>7.6000000000000004E-5</v>
      </c>
      <c r="S770" s="175"/>
    </row>
    <row r="771" spans="1:19" x14ac:dyDescent="0.2">
      <c r="A771" s="172">
        <v>745</v>
      </c>
      <c r="B771" s="181">
        <v>6458743521280</v>
      </c>
      <c r="C771" s="182">
        <v>2</v>
      </c>
      <c r="D771" s="183" t="s">
        <v>297</v>
      </c>
      <c r="E771" s="184">
        <v>2.8E-5</v>
      </c>
      <c r="F771" s="185">
        <v>2.2800000000000001E-4</v>
      </c>
      <c r="G771" s="181">
        <v>25599118123008</v>
      </c>
      <c r="H771" s="182">
        <v>2</v>
      </c>
      <c r="I771" s="183" t="s">
        <v>336</v>
      </c>
      <c r="J771" s="184">
        <v>1.1E-5</v>
      </c>
      <c r="K771" s="185">
        <v>9.1000000000000003E-5</v>
      </c>
      <c r="L771" s="181">
        <v>4548180844544</v>
      </c>
      <c r="M771" s="182">
        <v>0</v>
      </c>
      <c r="N771" s="183" t="s">
        <v>1640</v>
      </c>
      <c r="O771" s="184">
        <v>0.37397399999999997</v>
      </c>
      <c r="P771" s="185">
        <v>311.88591700000001</v>
      </c>
      <c r="S771" s="175"/>
    </row>
    <row r="772" spans="1:19" x14ac:dyDescent="0.2">
      <c r="A772" s="172">
        <v>746</v>
      </c>
      <c r="B772" s="181">
        <v>19606372401152</v>
      </c>
      <c r="C772" s="182">
        <v>2</v>
      </c>
      <c r="D772" s="183" t="s">
        <v>336</v>
      </c>
      <c r="E772" s="184">
        <v>6.9999999999999999E-6</v>
      </c>
      <c r="F772" s="185">
        <v>6.0999999999999999E-5</v>
      </c>
      <c r="G772" s="181">
        <v>14194350579712</v>
      </c>
      <c r="H772" s="182">
        <v>0</v>
      </c>
      <c r="I772" s="183" t="s">
        <v>1641</v>
      </c>
      <c r="J772" s="184">
        <v>0.37467800000000001</v>
      </c>
      <c r="K772" s="185">
        <v>312.890153</v>
      </c>
      <c r="L772" s="181">
        <v>1191656620032</v>
      </c>
      <c r="M772" s="182">
        <v>1</v>
      </c>
      <c r="N772" s="183" t="s">
        <v>1642</v>
      </c>
      <c r="O772" s="184">
        <v>0.493396</v>
      </c>
      <c r="P772" s="185">
        <v>666.48593800000003</v>
      </c>
      <c r="S772" s="175"/>
    </row>
    <row r="773" spans="1:19" x14ac:dyDescent="0.2">
      <c r="A773" s="172">
        <v>747</v>
      </c>
      <c r="B773" s="181">
        <v>9986726723584</v>
      </c>
      <c r="C773" s="182">
        <v>1</v>
      </c>
      <c r="D773" s="183" t="s">
        <v>1617</v>
      </c>
      <c r="E773" s="184">
        <v>0.49673</v>
      </c>
      <c r="F773" s="185">
        <v>671.85811799999999</v>
      </c>
      <c r="G773" s="181">
        <v>15518918852608</v>
      </c>
      <c r="H773" s="182">
        <v>0</v>
      </c>
      <c r="I773" s="183" t="s">
        <v>1650</v>
      </c>
      <c r="J773" s="184">
        <v>0.36954599999999999</v>
      </c>
      <c r="K773" s="185">
        <v>306.96365900000001</v>
      </c>
      <c r="L773" s="181">
        <v>1304628854784</v>
      </c>
      <c r="M773" s="182">
        <v>0</v>
      </c>
      <c r="N773" s="183" t="s">
        <v>1643</v>
      </c>
      <c r="O773" s="184">
        <v>0.37076700000000001</v>
      </c>
      <c r="P773" s="185">
        <v>308.43828000000002</v>
      </c>
      <c r="S773" s="175"/>
    </row>
    <row r="774" spans="1:19" x14ac:dyDescent="0.2">
      <c r="A774" s="172">
        <v>748</v>
      </c>
      <c r="B774" s="181">
        <v>8925769310208</v>
      </c>
      <c r="C774" s="182">
        <v>2</v>
      </c>
      <c r="D774" s="183" t="s">
        <v>297</v>
      </c>
      <c r="E774" s="184">
        <v>2.4000000000000001E-5</v>
      </c>
      <c r="F774" s="185">
        <v>1.9799999999999999E-4</v>
      </c>
      <c r="G774" s="181">
        <v>14000301211648</v>
      </c>
      <c r="H774" s="182">
        <v>1</v>
      </c>
      <c r="I774" s="183" t="s">
        <v>1652</v>
      </c>
      <c r="J774" s="184">
        <v>0.49827100000000002</v>
      </c>
      <c r="K774" s="185">
        <v>678.002745</v>
      </c>
      <c r="L774" s="181">
        <v>4342533636096</v>
      </c>
      <c r="M774" s="182">
        <v>2</v>
      </c>
      <c r="N774" s="183" t="s">
        <v>320</v>
      </c>
      <c r="O774" s="184">
        <v>9.0000000000000002E-6</v>
      </c>
      <c r="P774" s="185">
        <v>7.6000000000000004E-5</v>
      </c>
      <c r="S774" s="175"/>
    </row>
    <row r="775" spans="1:19" x14ac:dyDescent="0.2">
      <c r="A775" s="172">
        <v>749</v>
      </c>
      <c r="B775" s="181">
        <v>25322451025920</v>
      </c>
      <c r="C775" s="182">
        <v>1</v>
      </c>
      <c r="D775" s="183" t="s">
        <v>1619</v>
      </c>
      <c r="E775" s="184">
        <v>0.50458099999999995</v>
      </c>
      <c r="F775" s="185">
        <v>689.86063300000001</v>
      </c>
      <c r="G775" s="181">
        <v>5935498993664</v>
      </c>
      <c r="H775" s="182">
        <v>0</v>
      </c>
      <c r="I775" s="183" t="s">
        <v>1653</v>
      </c>
      <c r="J775" s="184">
        <v>0.37508599999999997</v>
      </c>
      <c r="K775" s="185">
        <v>313.35342200000002</v>
      </c>
      <c r="L775" s="181">
        <v>1102053736448</v>
      </c>
      <c r="M775" s="182">
        <v>0</v>
      </c>
      <c r="N775" s="183" t="s">
        <v>1645</v>
      </c>
      <c r="O775" s="184">
        <v>0.37687599999999999</v>
      </c>
      <c r="P775" s="185">
        <v>315.29871800000001</v>
      </c>
      <c r="S775" s="175"/>
    </row>
    <row r="776" spans="1:19" x14ac:dyDescent="0.2">
      <c r="A776" s="172">
        <v>750</v>
      </c>
      <c r="B776" s="181">
        <v>4790468165632</v>
      </c>
      <c r="C776" s="182">
        <v>2</v>
      </c>
      <c r="D776" s="183" t="s">
        <v>325</v>
      </c>
      <c r="E776" s="184">
        <v>9.0000000000000002E-6</v>
      </c>
      <c r="F776" s="185">
        <v>7.6000000000000004E-5</v>
      </c>
      <c r="G776" s="181">
        <v>21684194762752</v>
      </c>
      <c r="H776" s="182">
        <v>0</v>
      </c>
      <c r="I776" s="183" t="s">
        <v>1656</v>
      </c>
      <c r="J776" s="184">
        <v>0.37384800000000001</v>
      </c>
      <c r="K776" s="185">
        <v>311.62597399999999</v>
      </c>
      <c r="L776" s="181">
        <v>2343343783936</v>
      </c>
      <c r="M776" s="182">
        <v>0</v>
      </c>
      <c r="N776" s="183" t="s">
        <v>1646</v>
      </c>
      <c r="O776" s="184">
        <v>0.37222100000000002</v>
      </c>
      <c r="P776" s="185">
        <v>309.77457099999998</v>
      </c>
      <c r="S776" s="175"/>
    </row>
    <row r="777" spans="1:19" x14ac:dyDescent="0.2">
      <c r="A777" s="172">
        <v>751</v>
      </c>
      <c r="B777" s="181">
        <v>25938482708480</v>
      </c>
      <c r="C777" s="182">
        <v>2</v>
      </c>
      <c r="D777" s="183" t="s">
        <v>214</v>
      </c>
      <c r="E777" s="184">
        <v>1.5E-5</v>
      </c>
      <c r="F777" s="185">
        <v>1.22E-4</v>
      </c>
      <c r="G777" s="181">
        <v>16212004454400</v>
      </c>
      <c r="H777" s="182">
        <v>1</v>
      </c>
      <c r="I777" s="183" t="s">
        <v>1660</v>
      </c>
      <c r="J777" s="184">
        <v>0.50659500000000002</v>
      </c>
      <c r="K777" s="185">
        <v>688.21882500000004</v>
      </c>
      <c r="L777" s="181">
        <v>4987760984064</v>
      </c>
      <c r="M777" s="182">
        <v>1</v>
      </c>
      <c r="N777" s="183" t="s">
        <v>1648</v>
      </c>
      <c r="O777" s="184">
        <v>0.496558</v>
      </c>
      <c r="P777" s="185">
        <v>677.87322600000005</v>
      </c>
      <c r="S777" s="175"/>
    </row>
    <row r="778" spans="1:19" x14ac:dyDescent="0.2">
      <c r="A778" s="172">
        <v>752</v>
      </c>
      <c r="B778" s="181">
        <v>17384527781888</v>
      </c>
      <c r="C778" s="182">
        <v>2</v>
      </c>
      <c r="D778" s="183" t="s">
        <v>214</v>
      </c>
      <c r="E778" s="184">
        <v>0</v>
      </c>
      <c r="F778" s="185">
        <v>0</v>
      </c>
      <c r="G778" s="181">
        <v>28677314404352</v>
      </c>
      <c r="H778" s="182">
        <v>2</v>
      </c>
      <c r="I778" s="183" t="s">
        <v>299</v>
      </c>
      <c r="J778" s="184">
        <v>1.2999999999999999E-5</v>
      </c>
      <c r="K778" s="185">
        <v>1.06E-4</v>
      </c>
      <c r="L778" s="181">
        <v>5577345597440</v>
      </c>
      <c r="M778" s="182">
        <v>0</v>
      </c>
      <c r="N778" s="183" t="s">
        <v>1651</v>
      </c>
      <c r="O778" s="184">
        <v>0.37775700000000001</v>
      </c>
      <c r="P778" s="185">
        <v>315.78398299999998</v>
      </c>
      <c r="S778" s="175"/>
    </row>
    <row r="779" spans="1:19" x14ac:dyDescent="0.2">
      <c r="A779" s="172">
        <v>753</v>
      </c>
      <c r="B779" s="181">
        <v>22195170770944</v>
      </c>
      <c r="C779" s="182">
        <v>2</v>
      </c>
      <c r="D779" s="183" t="s">
        <v>336</v>
      </c>
      <c r="E779" s="184">
        <v>0</v>
      </c>
      <c r="F779" s="185">
        <v>0</v>
      </c>
      <c r="G779" s="181">
        <v>21313433501696</v>
      </c>
      <c r="H779" s="182">
        <v>2</v>
      </c>
      <c r="I779" s="183" t="s">
        <v>341</v>
      </c>
      <c r="J779" s="184">
        <v>1.9000000000000001E-5</v>
      </c>
      <c r="K779" s="185">
        <v>1.5200000000000001E-4</v>
      </c>
      <c r="L779" s="181">
        <v>5316477231104</v>
      </c>
      <c r="M779" s="182">
        <v>2</v>
      </c>
      <c r="N779" s="183" t="s">
        <v>298</v>
      </c>
      <c r="O779" s="184">
        <v>2.5999999999999998E-5</v>
      </c>
      <c r="P779" s="185">
        <v>2.13E-4</v>
      </c>
      <c r="S779" s="175"/>
    </row>
    <row r="780" spans="1:19" x14ac:dyDescent="0.2">
      <c r="A780" s="172">
        <v>754</v>
      </c>
      <c r="B780" s="181">
        <v>2688546349056</v>
      </c>
      <c r="C780" s="182">
        <v>0</v>
      </c>
      <c r="D780" s="183" t="s">
        <v>1622</v>
      </c>
      <c r="E780" s="184">
        <v>0.37362800000000002</v>
      </c>
      <c r="F780" s="185">
        <v>311.90891499999998</v>
      </c>
      <c r="G780" s="181">
        <v>26432534560768</v>
      </c>
      <c r="H780" s="182">
        <v>0</v>
      </c>
      <c r="I780" s="183" t="s">
        <v>1663</v>
      </c>
      <c r="J780" s="184">
        <v>0.37651299999999999</v>
      </c>
      <c r="K780" s="185">
        <v>315.20057200000002</v>
      </c>
      <c r="L780" s="181">
        <v>3979537006592</v>
      </c>
      <c r="M780" s="182">
        <v>0</v>
      </c>
      <c r="N780" s="183" t="s">
        <v>1657</v>
      </c>
      <c r="O780" s="184">
        <v>0.37652999999999998</v>
      </c>
      <c r="P780" s="185">
        <v>314.91645799999998</v>
      </c>
      <c r="S780" s="175"/>
    </row>
    <row r="781" spans="1:19" x14ac:dyDescent="0.2">
      <c r="A781" s="172">
        <v>755</v>
      </c>
      <c r="B781" s="181">
        <v>16054890250240</v>
      </c>
      <c r="C781" s="182">
        <v>0</v>
      </c>
      <c r="D781" s="183" t="s">
        <v>1623</v>
      </c>
      <c r="E781" s="184">
        <v>0.37351299999999998</v>
      </c>
      <c r="F781" s="185">
        <v>310.91444200000001</v>
      </c>
      <c r="G781" s="181">
        <v>2058373275648</v>
      </c>
      <c r="H781" s="182">
        <v>2</v>
      </c>
      <c r="I781" s="183" t="s">
        <v>321</v>
      </c>
      <c r="J781" s="184">
        <v>9.0000000000000002E-6</v>
      </c>
      <c r="K781" s="185">
        <v>7.6000000000000004E-5</v>
      </c>
      <c r="L781" s="181">
        <v>4213721661440</v>
      </c>
      <c r="M781" s="182">
        <v>2</v>
      </c>
      <c r="N781" s="183" t="s">
        <v>352</v>
      </c>
      <c r="O781" s="184">
        <v>0</v>
      </c>
      <c r="P781" s="185">
        <v>0</v>
      </c>
      <c r="S781" s="175"/>
    </row>
    <row r="782" spans="1:19" x14ac:dyDescent="0.2">
      <c r="A782" s="172">
        <v>756</v>
      </c>
      <c r="B782" s="181">
        <v>17958602211328</v>
      </c>
      <c r="C782" s="182">
        <v>2</v>
      </c>
      <c r="D782" s="183" t="s">
        <v>214</v>
      </c>
      <c r="E782" s="184">
        <v>1.1E-5</v>
      </c>
      <c r="F782" s="185">
        <v>9.1000000000000003E-5</v>
      </c>
      <c r="G782" s="181">
        <v>20199774863360</v>
      </c>
      <c r="H782" s="182">
        <v>1</v>
      </c>
      <c r="I782" s="183" t="s">
        <v>1673</v>
      </c>
      <c r="J782" s="184">
        <v>0.50429000000000002</v>
      </c>
      <c r="K782" s="185">
        <v>693.51912700000003</v>
      </c>
      <c r="L782" s="181">
        <v>638467710976</v>
      </c>
      <c r="M782" s="182">
        <v>1</v>
      </c>
      <c r="N782" s="183" t="s">
        <v>1658</v>
      </c>
      <c r="O782" s="184">
        <v>0.499357</v>
      </c>
      <c r="P782" s="185">
        <v>679.69941900000003</v>
      </c>
      <c r="S782" s="175"/>
    </row>
    <row r="783" spans="1:19" x14ac:dyDescent="0.2">
      <c r="A783" s="172">
        <v>757</v>
      </c>
      <c r="B783" s="181">
        <v>20166822641664</v>
      </c>
      <c r="C783" s="182">
        <v>2</v>
      </c>
      <c r="D783" s="183" t="s">
        <v>214</v>
      </c>
      <c r="E783" s="184">
        <v>1.1E-5</v>
      </c>
      <c r="F783" s="185">
        <v>9.1000000000000003E-5</v>
      </c>
      <c r="G783" s="181">
        <v>9626213449728</v>
      </c>
      <c r="H783" s="182">
        <v>2</v>
      </c>
      <c r="I783" s="183" t="s">
        <v>341</v>
      </c>
      <c r="J783" s="184">
        <v>3.0000000000000001E-6</v>
      </c>
      <c r="K783" s="185">
        <v>3.0000000000000001E-5</v>
      </c>
      <c r="L783" s="181">
        <v>4172575252480</v>
      </c>
      <c r="M783" s="182">
        <v>1</v>
      </c>
      <c r="N783" s="183" t="s">
        <v>1659</v>
      </c>
      <c r="O783" s="184">
        <v>0.48856300000000003</v>
      </c>
      <c r="P783" s="185">
        <v>663.21656199999995</v>
      </c>
      <c r="S783" s="175"/>
    </row>
    <row r="784" spans="1:19" x14ac:dyDescent="0.2">
      <c r="A784" s="172">
        <v>758</v>
      </c>
      <c r="B784" s="181">
        <v>28963417735168</v>
      </c>
      <c r="C784" s="182">
        <v>2</v>
      </c>
      <c r="D784" s="183" t="s">
        <v>320</v>
      </c>
      <c r="E784" s="184">
        <v>5.0000000000000004E-6</v>
      </c>
      <c r="F784" s="185">
        <v>4.5000000000000003E-5</v>
      </c>
      <c r="G784" s="181">
        <v>18729908518912</v>
      </c>
      <c r="H784" s="182">
        <v>2</v>
      </c>
      <c r="I784" s="183" t="s">
        <v>311</v>
      </c>
      <c r="J784" s="184">
        <v>0</v>
      </c>
      <c r="K784" s="185">
        <v>0</v>
      </c>
      <c r="L784" s="181">
        <v>3569791344640</v>
      </c>
      <c r="M784" s="182">
        <v>2</v>
      </c>
      <c r="N784" s="183" t="s">
        <v>318</v>
      </c>
      <c r="O784" s="184">
        <v>6.9999999999999999E-6</v>
      </c>
      <c r="P784" s="185">
        <v>6.0999999999999999E-5</v>
      </c>
      <c r="S784" s="175"/>
    </row>
    <row r="785" spans="1:19" x14ac:dyDescent="0.2">
      <c r="A785" s="172">
        <v>759</v>
      </c>
      <c r="B785" s="181">
        <v>15003950637056</v>
      </c>
      <c r="C785" s="182">
        <v>2</v>
      </c>
      <c r="D785" s="183" t="s">
        <v>214</v>
      </c>
      <c r="E785" s="184">
        <v>1.9000000000000001E-5</v>
      </c>
      <c r="F785" s="185">
        <v>1.5200000000000001E-4</v>
      </c>
      <c r="G785" s="181">
        <v>14187711602688</v>
      </c>
      <c r="H785" s="182">
        <v>2</v>
      </c>
      <c r="I785" s="183" t="s">
        <v>318</v>
      </c>
      <c r="J785" s="184">
        <v>0</v>
      </c>
      <c r="K785" s="185">
        <v>0</v>
      </c>
      <c r="L785" s="181">
        <v>2852594106368</v>
      </c>
      <c r="M785" s="182">
        <v>2</v>
      </c>
      <c r="N785" s="183" t="s">
        <v>336</v>
      </c>
      <c r="O785" s="184">
        <v>2.1999999999999999E-5</v>
      </c>
      <c r="P785" s="185">
        <v>1.83E-4</v>
      </c>
      <c r="S785" s="175"/>
    </row>
    <row r="786" spans="1:19" x14ac:dyDescent="0.2">
      <c r="A786" s="172">
        <v>760</v>
      </c>
      <c r="B786" s="181">
        <v>13032196841472</v>
      </c>
      <c r="C786" s="182">
        <v>2</v>
      </c>
      <c r="D786" s="183" t="s">
        <v>214</v>
      </c>
      <c r="E786" s="184">
        <v>3.0000000000000001E-5</v>
      </c>
      <c r="F786" s="185">
        <v>2.4399999999999999E-4</v>
      </c>
      <c r="G786" s="181">
        <v>8545720344576</v>
      </c>
      <c r="H786" s="182">
        <v>0</v>
      </c>
      <c r="I786" s="183" t="s">
        <v>1680</v>
      </c>
      <c r="J786" s="184">
        <v>0.37291000000000002</v>
      </c>
      <c r="K786" s="185">
        <v>310.104737</v>
      </c>
      <c r="L786" s="181">
        <v>1253972426752</v>
      </c>
      <c r="M786" s="182">
        <v>2</v>
      </c>
      <c r="N786" s="183" t="s">
        <v>300</v>
      </c>
      <c r="O786" s="184">
        <v>6.9999999999999999E-6</v>
      </c>
      <c r="P786" s="185">
        <v>6.0999999999999999E-5</v>
      </c>
      <c r="S786" s="175"/>
    </row>
    <row r="787" spans="1:19" x14ac:dyDescent="0.2">
      <c r="A787" s="172">
        <v>761</v>
      </c>
      <c r="B787" s="181">
        <v>2851398705152</v>
      </c>
      <c r="C787" s="182">
        <v>2</v>
      </c>
      <c r="D787" s="183" t="s">
        <v>352</v>
      </c>
      <c r="E787" s="184">
        <v>1.5E-5</v>
      </c>
      <c r="F787" s="185">
        <v>1.22E-4</v>
      </c>
      <c r="G787" s="181">
        <v>4578771820544</v>
      </c>
      <c r="H787" s="182">
        <v>1</v>
      </c>
      <c r="I787" s="183" t="s">
        <v>1682</v>
      </c>
      <c r="J787" s="184">
        <v>0.49934499999999998</v>
      </c>
      <c r="K787" s="185">
        <v>680.09888799999999</v>
      </c>
      <c r="L787" s="181">
        <v>2885247934464</v>
      </c>
      <c r="M787" s="182">
        <v>0</v>
      </c>
      <c r="N787" s="183" t="s">
        <v>1661</v>
      </c>
      <c r="O787" s="184">
        <v>0.37310399999999999</v>
      </c>
      <c r="P787" s="185">
        <v>310.92956500000003</v>
      </c>
      <c r="S787" s="175"/>
    </row>
    <row r="788" spans="1:19" x14ac:dyDescent="0.2">
      <c r="A788" s="172">
        <v>762</v>
      </c>
      <c r="B788" s="181">
        <v>6509281468416</v>
      </c>
      <c r="C788" s="182">
        <v>0</v>
      </c>
      <c r="D788" s="183" t="s">
        <v>1627</v>
      </c>
      <c r="E788" s="184">
        <v>0.37177100000000002</v>
      </c>
      <c r="F788" s="185">
        <v>309.60556100000002</v>
      </c>
      <c r="G788" s="181">
        <v>18186988183552</v>
      </c>
      <c r="H788" s="182">
        <v>2</v>
      </c>
      <c r="I788" s="183" t="s">
        <v>336</v>
      </c>
      <c r="J788" s="184">
        <v>6.9999999999999999E-6</v>
      </c>
      <c r="K788" s="185">
        <v>6.0999999999999999E-5</v>
      </c>
      <c r="L788" s="181">
        <v>6241837334528</v>
      </c>
      <c r="M788" s="182">
        <v>0</v>
      </c>
      <c r="N788" s="183" t="s">
        <v>1662</v>
      </c>
      <c r="O788" s="184">
        <v>0.37352600000000002</v>
      </c>
      <c r="P788" s="185">
        <v>311.355166</v>
      </c>
      <c r="S788" s="175"/>
    </row>
    <row r="789" spans="1:19" x14ac:dyDescent="0.2">
      <c r="A789" s="172">
        <v>763</v>
      </c>
      <c r="B789" s="181">
        <v>15646634844160</v>
      </c>
      <c r="C789" s="182">
        <v>0</v>
      </c>
      <c r="D789" s="183" t="s">
        <v>1632</v>
      </c>
      <c r="E789" s="184">
        <v>0.373361</v>
      </c>
      <c r="F789" s="185">
        <v>310.87727000000001</v>
      </c>
      <c r="G789" s="181">
        <v>19051990761472</v>
      </c>
      <c r="H789" s="182">
        <v>0</v>
      </c>
      <c r="I789" s="183" t="s">
        <v>1684</v>
      </c>
      <c r="J789" s="184">
        <v>0.37104300000000001</v>
      </c>
      <c r="K789" s="185">
        <v>308.45736399999998</v>
      </c>
      <c r="L789" s="181">
        <v>5071337291776</v>
      </c>
      <c r="M789" s="182">
        <v>2</v>
      </c>
      <c r="N789" s="183" t="s">
        <v>341</v>
      </c>
      <c r="O789" s="184">
        <v>1.9000000000000001E-5</v>
      </c>
      <c r="P789" s="185">
        <v>1.5200000000000001E-4</v>
      </c>
      <c r="S789" s="175"/>
    </row>
    <row r="790" spans="1:19" x14ac:dyDescent="0.2">
      <c r="A790" s="172">
        <v>764</v>
      </c>
      <c r="B790" s="181">
        <v>30764502745088</v>
      </c>
      <c r="C790" s="182">
        <v>2</v>
      </c>
      <c r="D790" s="183" t="s">
        <v>318</v>
      </c>
      <c r="E790" s="184">
        <v>0</v>
      </c>
      <c r="F790" s="185">
        <v>0</v>
      </c>
      <c r="G790" s="181">
        <v>7952503848960</v>
      </c>
      <c r="H790" s="182">
        <v>0</v>
      </c>
      <c r="I790" s="183" t="s">
        <v>1685</v>
      </c>
      <c r="J790" s="184">
        <v>0.37043700000000002</v>
      </c>
      <c r="K790" s="185">
        <v>307.63065499999999</v>
      </c>
      <c r="L790" s="181">
        <v>1189113339904</v>
      </c>
      <c r="M790" s="182">
        <v>0</v>
      </c>
      <c r="N790" s="183" t="s">
        <v>1667</v>
      </c>
      <c r="O790" s="184">
        <v>0.37218099999999998</v>
      </c>
      <c r="P790" s="185">
        <v>310.03973999999999</v>
      </c>
      <c r="S790" s="175"/>
    </row>
    <row r="791" spans="1:19" x14ac:dyDescent="0.2">
      <c r="A791" s="172">
        <v>765</v>
      </c>
      <c r="B791" s="181">
        <v>28143288811520</v>
      </c>
      <c r="C791" s="182">
        <v>0</v>
      </c>
      <c r="D791" s="183" t="s">
        <v>1637</v>
      </c>
      <c r="E791" s="184">
        <v>0.37428600000000001</v>
      </c>
      <c r="F791" s="185">
        <v>312.47045700000001</v>
      </c>
      <c r="G791" s="181">
        <v>17760819224576</v>
      </c>
      <c r="H791" s="182">
        <v>2</v>
      </c>
      <c r="I791" s="183" t="s">
        <v>325</v>
      </c>
      <c r="J791" s="184">
        <v>3.6000000000000001E-5</v>
      </c>
      <c r="K791" s="185">
        <v>2.8899999999999998E-4</v>
      </c>
      <c r="L791" s="181">
        <v>2128422420480</v>
      </c>
      <c r="M791" s="182">
        <v>0</v>
      </c>
      <c r="N791" s="183" t="s">
        <v>1669</v>
      </c>
      <c r="O791" s="184">
        <v>0.373087</v>
      </c>
      <c r="P791" s="185">
        <v>310.71364999999997</v>
      </c>
      <c r="S791" s="175"/>
    </row>
    <row r="792" spans="1:19" x14ac:dyDescent="0.2">
      <c r="A792" s="172">
        <v>766</v>
      </c>
      <c r="B792" s="181">
        <v>2550302916608</v>
      </c>
      <c r="C792" s="182">
        <v>1</v>
      </c>
      <c r="D792" s="183" t="s">
        <v>1638</v>
      </c>
      <c r="E792" s="184">
        <v>0.50408900000000001</v>
      </c>
      <c r="F792" s="185">
        <v>688.92348100000004</v>
      </c>
      <c r="G792" s="181">
        <v>16640454737920</v>
      </c>
      <c r="H792" s="182">
        <v>0</v>
      </c>
      <c r="I792" s="183" t="s">
        <v>1687</v>
      </c>
      <c r="J792" s="184">
        <v>0.37625599999999998</v>
      </c>
      <c r="K792" s="185">
        <v>314.19484299999999</v>
      </c>
      <c r="L792" s="181">
        <v>5523897966592</v>
      </c>
      <c r="M792" s="182">
        <v>0</v>
      </c>
      <c r="N792" s="183" t="s">
        <v>1674</v>
      </c>
      <c r="O792" s="184">
        <v>0.37517800000000001</v>
      </c>
      <c r="P792" s="185">
        <v>313.63804499999998</v>
      </c>
      <c r="S792" s="175"/>
    </row>
    <row r="793" spans="1:19" x14ac:dyDescent="0.2">
      <c r="A793" s="172">
        <v>767</v>
      </c>
      <c r="B793" s="181">
        <v>29250120048640</v>
      </c>
      <c r="C793" s="182">
        <v>2</v>
      </c>
      <c r="D793" s="183" t="s">
        <v>298</v>
      </c>
      <c r="E793" s="184">
        <v>1.5E-5</v>
      </c>
      <c r="F793" s="185">
        <v>1.22E-4</v>
      </c>
      <c r="G793" s="181">
        <v>21255187496960</v>
      </c>
      <c r="H793" s="182">
        <v>1</v>
      </c>
      <c r="I793" s="183" t="s">
        <v>1688</v>
      </c>
      <c r="J793" s="184">
        <v>0.51140099999999999</v>
      </c>
      <c r="K793" s="185">
        <v>705.39212599999996</v>
      </c>
      <c r="L793" s="181">
        <v>5514970914816</v>
      </c>
      <c r="M793" s="182">
        <v>0</v>
      </c>
      <c r="N793" s="183" t="s">
        <v>1676</v>
      </c>
      <c r="O793" s="184">
        <v>0.37338399999999999</v>
      </c>
      <c r="P793" s="185">
        <v>311.59784100000002</v>
      </c>
      <c r="S793" s="175"/>
    </row>
    <row r="794" spans="1:19" x14ac:dyDescent="0.2">
      <c r="A794" s="172">
        <v>768</v>
      </c>
      <c r="B794" s="181">
        <v>10169967771648</v>
      </c>
      <c r="C794" s="182">
        <v>2</v>
      </c>
      <c r="D794" s="183" t="s">
        <v>358</v>
      </c>
      <c r="E794" s="184">
        <v>9.9999999999999995E-7</v>
      </c>
      <c r="F794" s="185">
        <v>1.5E-5</v>
      </c>
      <c r="G794" s="181">
        <v>15689794936832</v>
      </c>
      <c r="H794" s="182">
        <v>0</v>
      </c>
      <c r="I794" s="183" t="s">
        <v>1690</v>
      </c>
      <c r="J794" s="184">
        <v>0.37450899999999998</v>
      </c>
      <c r="K794" s="185">
        <v>312.33591300000001</v>
      </c>
      <c r="L794" s="181">
        <v>6420056924160</v>
      </c>
      <c r="M794" s="182">
        <v>2</v>
      </c>
      <c r="N794" s="183" t="s">
        <v>304</v>
      </c>
      <c r="O794" s="184">
        <v>5.0000000000000004E-6</v>
      </c>
      <c r="P794" s="185">
        <v>4.5000000000000003E-5</v>
      </c>
      <c r="S794" s="175"/>
    </row>
    <row r="795" spans="1:19" x14ac:dyDescent="0.2">
      <c r="A795" s="172">
        <v>769</v>
      </c>
      <c r="B795" s="181">
        <v>17437214826496</v>
      </c>
      <c r="C795" s="182">
        <v>0</v>
      </c>
      <c r="D795" s="183" t="s">
        <v>1639</v>
      </c>
      <c r="E795" s="184">
        <v>0.37539600000000001</v>
      </c>
      <c r="F795" s="185">
        <v>313.18144599999999</v>
      </c>
      <c r="G795" s="181">
        <v>17322188742656</v>
      </c>
      <c r="H795" s="182">
        <v>0</v>
      </c>
      <c r="I795" s="183" t="s">
        <v>1694</v>
      </c>
      <c r="J795" s="184">
        <v>0.37236000000000002</v>
      </c>
      <c r="K795" s="185">
        <v>309.74955999999997</v>
      </c>
      <c r="L795" s="181">
        <v>1288978268160</v>
      </c>
      <c r="M795" s="182">
        <v>1</v>
      </c>
      <c r="N795" s="183" t="s">
        <v>1678</v>
      </c>
      <c r="O795" s="184">
        <v>0.50020200000000004</v>
      </c>
      <c r="P795" s="185">
        <v>682.86548200000004</v>
      </c>
      <c r="S795" s="175"/>
    </row>
    <row r="796" spans="1:19" x14ac:dyDescent="0.2">
      <c r="A796" s="172">
        <v>770</v>
      </c>
      <c r="B796" s="181">
        <v>13219396132864</v>
      </c>
      <c r="C796" s="182">
        <v>2</v>
      </c>
      <c r="D796" s="183" t="s">
        <v>352</v>
      </c>
      <c r="E796" s="184">
        <v>0</v>
      </c>
      <c r="F796" s="185">
        <v>0</v>
      </c>
      <c r="G796" s="181">
        <v>11120489373696</v>
      </c>
      <c r="H796" s="182">
        <v>0</v>
      </c>
      <c r="I796" s="183" t="s">
        <v>1696</v>
      </c>
      <c r="J796" s="184">
        <v>0.37149799999999999</v>
      </c>
      <c r="K796" s="185">
        <v>308.69562300000001</v>
      </c>
      <c r="L796" s="181">
        <v>74644168704</v>
      </c>
      <c r="M796" s="182">
        <v>0</v>
      </c>
      <c r="N796" s="183" t="s">
        <v>1681</v>
      </c>
      <c r="O796" s="184">
        <v>0.37341999999999997</v>
      </c>
      <c r="P796" s="185">
        <v>310.86237499999999</v>
      </c>
      <c r="S796" s="175"/>
    </row>
    <row r="797" spans="1:19" x14ac:dyDescent="0.2">
      <c r="A797" s="172">
        <v>771</v>
      </c>
      <c r="B797" s="181">
        <v>16969258008576</v>
      </c>
      <c r="C797" s="182">
        <v>0</v>
      </c>
      <c r="D797" s="183" t="s">
        <v>1644</v>
      </c>
      <c r="E797" s="184">
        <v>0.37251200000000001</v>
      </c>
      <c r="F797" s="185">
        <v>310.20317</v>
      </c>
      <c r="G797" s="181">
        <v>12590385905664</v>
      </c>
      <c r="H797" s="182">
        <v>0</v>
      </c>
      <c r="I797" s="183" t="s">
        <v>1697</v>
      </c>
      <c r="J797" s="184">
        <v>0.37454100000000001</v>
      </c>
      <c r="K797" s="185">
        <v>312.75937900000002</v>
      </c>
      <c r="L797" s="181">
        <v>2882635751424</v>
      </c>
      <c r="M797" s="182">
        <v>1</v>
      </c>
      <c r="N797" s="183" t="s">
        <v>1683</v>
      </c>
      <c r="O797" s="184">
        <v>0.49005399999999999</v>
      </c>
      <c r="P797" s="185">
        <v>662.59193300000004</v>
      </c>
      <c r="S797" s="175"/>
    </row>
    <row r="798" spans="1:19" x14ac:dyDescent="0.2">
      <c r="A798" s="172">
        <v>772</v>
      </c>
      <c r="B798" s="181">
        <v>19081588170752</v>
      </c>
      <c r="C798" s="182">
        <v>2</v>
      </c>
      <c r="D798" s="183" t="s">
        <v>304</v>
      </c>
      <c r="E798" s="184">
        <v>2.8E-5</v>
      </c>
      <c r="F798" s="185">
        <v>2.2800000000000001E-4</v>
      </c>
      <c r="G798" s="181">
        <v>10830244691968</v>
      </c>
      <c r="H798" s="182">
        <v>2</v>
      </c>
      <c r="I798" s="183" t="s">
        <v>300</v>
      </c>
      <c r="J798" s="184">
        <v>1.9000000000000001E-5</v>
      </c>
      <c r="K798" s="185">
        <v>1.5200000000000001E-4</v>
      </c>
      <c r="L798" s="181">
        <v>3842908864512</v>
      </c>
      <c r="M798" s="182">
        <v>2</v>
      </c>
      <c r="N798" s="183" t="s">
        <v>300</v>
      </c>
      <c r="O798" s="184">
        <v>6.9999999999999999E-6</v>
      </c>
      <c r="P798" s="185">
        <v>6.0999999999999999E-5</v>
      </c>
      <c r="S798" s="175"/>
    </row>
    <row r="799" spans="1:19" x14ac:dyDescent="0.2">
      <c r="A799" s="172">
        <v>773</v>
      </c>
      <c r="B799" s="181">
        <v>30497929355264</v>
      </c>
      <c r="C799" s="182">
        <v>1</v>
      </c>
      <c r="D799" s="183" t="s">
        <v>1647</v>
      </c>
      <c r="E799" s="184">
        <v>0.50760000000000005</v>
      </c>
      <c r="F799" s="185">
        <v>697.05833199999995</v>
      </c>
      <c r="G799" s="181">
        <v>23750337601536</v>
      </c>
      <c r="H799" s="182">
        <v>2</v>
      </c>
      <c r="I799" s="183" t="s">
        <v>299</v>
      </c>
      <c r="J799" s="184">
        <v>2.0000000000000002E-5</v>
      </c>
      <c r="K799" s="185">
        <v>1.6699999999999999E-4</v>
      </c>
      <c r="L799" s="181">
        <v>120442896384</v>
      </c>
      <c r="M799" s="182">
        <v>0</v>
      </c>
      <c r="N799" s="183" t="s">
        <v>1686</v>
      </c>
      <c r="O799" s="184">
        <v>0.370446</v>
      </c>
      <c r="P799" s="185">
        <v>308.17420199999998</v>
      </c>
      <c r="S799" s="175"/>
    </row>
    <row r="800" spans="1:19" x14ac:dyDescent="0.2">
      <c r="A800" s="172">
        <v>774</v>
      </c>
      <c r="B800" s="181">
        <v>26959683076096</v>
      </c>
      <c r="C800" s="182">
        <v>0</v>
      </c>
      <c r="D800" s="183" t="s">
        <v>1649</v>
      </c>
      <c r="E800" s="184">
        <v>0.37462699999999999</v>
      </c>
      <c r="F800" s="185">
        <v>312.20764600000001</v>
      </c>
      <c r="G800" s="181">
        <v>18825360490496</v>
      </c>
      <c r="H800" s="182">
        <v>0</v>
      </c>
      <c r="I800" s="183" t="s">
        <v>1704</v>
      </c>
      <c r="J800" s="184">
        <v>0.37581100000000001</v>
      </c>
      <c r="K800" s="185">
        <v>314.557703</v>
      </c>
      <c r="L800" s="181">
        <v>3860009115648</v>
      </c>
      <c r="M800" s="182">
        <v>1</v>
      </c>
      <c r="N800" s="183" t="s">
        <v>1692</v>
      </c>
      <c r="O800" s="184">
        <v>0.49083500000000002</v>
      </c>
      <c r="P800" s="185">
        <v>666.37177999999994</v>
      </c>
      <c r="S800" s="175"/>
    </row>
    <row r="801" spans="1:19" x14ac:dyDescent="0.2">
      <c r="A801" s="172">
        <v>775</v>
      </c>
      <c r="B801" s="181">
        <v>12279102504960</v>
      </c>
      <c r="C801" s="182">
        <v>2</v>
      </c>
      <c r="D801" s="183" t="s">
        <v>352</v>
      </c>
      <c r="E801" s="184">
        <v>6.9999999999999999E-6</v>
      </c>
      <c r="F801" s="185">
        <v>6.0999999999999999E-5</v>
      </c>
      <c r="G801" s="181">
        <v>17946754916352</v>
      </c>
      <c r="H801" s="182">
        <v>2</v>
      </c>
      <c r="I801" s="183" t="s">
        <v>298</v>
      </c>
      <c r="J801" s="184">
        <v>0</v>
      </c>
      <c r="K801" s="185">
        <v>0</v>
      </c>
      <c r="L801" s="181">
        <v>4891559600128</v>
      </c>
      <c r="M801" s="182">
        <v>0</v>
      </c>
      <c r="N801" s="183" t="s">
        <v>1693</v>
      </c>
      <c r="O801" s="184">
        <v>0.37472699999999998</v>
      </c>
      <c r="P801" s="185">
        <v>312.83724799999999</v>
      </c>
      <c r="S801" s="175"/>
    </row>
    <row r="802" spans="1:19" x14ac:dyDescent="0.2">
      <c r="A802" s="172">
        <v>776</v>
      </c>
      <c r="B802" s="181">
        <v>16029211172864</v>
      </c>
      <c r="C802" s="182">
        <v>0</v>
      </c>
      <c r="D802" s="183" t="s">
        <v>1654</v>
      </c>
      <c r="E802" s="184">
        <v>0.37567099999999998</v>
      </c>
      <c r="F802" s="185">
        <v>313.74011899999999</v>
      </c>
      <c r="G802" s="181">
        <v>5702081495040</v>
      </c>
      <c r="H802" s="182">
        <v>0</v>
      </c>
      <c r="I802" s="183" t="s">
        <v>1705</v>
      </c>
      <c r="J802" s="184">
        <v>0.37508999999999998</v>
      </c>
      <c r="K802" s="185">
        <v>312.95812699999999</v>
      </c>
      <c r="L802" s="181">
        <v>2723969204224</v>
      </c>
      <c r="M802" s="182">
        <v>0</v>
      </c>
      <c r="N802" s="183" t="s">
        <v>1695</v>
      </c>
      <c r="O802" s="184">
        <v>0.37367699999999998</v>
      </c>
      <c r="P802" s="185">
        <v>311.45425499999999</v>
      </c>
      <c r="S802" s="175"/>
    </row>
    <row r="803" spans="1:19" x14ac:dyDescent="0.2">
      <c r="A803" s="172">
        <v>777</v>
      </c>
      <c r="B803" s="181">
        <v>5115024482304</v>
      </c>
      <c r="C803" s="182">
        <v>1</v>
      </c>
      <c r="D803" s="183" t="s">
        <v>1655</v>
      </c>
      <c r="E803" s="184">
        <v>0.50050300000000003</v>
      </c>
      <c r="F803" s="185">
        <v>690.11154099999999</v>
      </c>
      <c r="G803" s="181">
        <v>9447249838080</v>
      </c>
      <c r="H803" s="182">
        <v>0</v>
      </c>
      <c r="I803" s="183" t="s">
        <v>1707</v>
      </c>
      <c r="J803" s="184">
        <v>0.374753</v>
      </c>
      <c r="K803" s="185">
        <v>312.67706299999998</v>
      </c>
      <c r="L803" s="181">
        <v>6408745484288</v>
      </c>
      <c r="M803" s="182">
        <v>2</v>
      </c>
      <c r="N803" s="183" t="s">
        <v>300</v>
      </c>
      <c r="O803" s="184">
        <v>1.9000000000000001E-5</v>
      </c>
      <c r="P803" s="185">
        <v>1.5200000000000001E-4</v>
      </c>
      <c r="S803" s="175"/>
    </row>
    <row r="804" spans="1:19" x14ac:dyDescent="0.2">
      <c r="A804" s="172">
        <v>778</v>
      </c>
      <c r="B804" s="181">
        <v>21282255585280</v>
      </c>
      <c r="C804" s="182">
        <v>2</v>
      </c>
      <c r="D804" s="183" t="s">
        <v>325</v>
      </c>
      <c r="E804" s="184">
        <v>1.9999999999999999E-6</v>
      </c>
      <c r="F804" s="185">
        <v>1.5E-5</v>
      </c>
      <c r="G804" s="181">
        <v>11209098780672</v>
      </c>
      <c r="H804" s="182">
        <v>0</v>
      </c>
      <c r="I804" s="183" t="s">
        <v>1708</v>
      </c>
      <c r="J804" s="184">
        <v>0.37529400000000002</v>
      </c>
      <c r="K804" s="185">
        <v>313.19203199999998</v>
      </c>
      <c r="L804" s="181">
        <v>3999317557248</v>
      </c>
      <c r="M804" s="182">
        <v>0</v>
      </c>
      <c r="N804" s="183" t="s">
        <v>1699</v>
      </c>
      <c r="O804" s="184">
        <v>0.37157899999999999</v>
      </c>
      <c r="P804" s="185">
        <v>308.98516599999999</v>
      </c>
      <c r="S804" s="175"/>
    </row>
    <row r="805" spans="1:19" x14ac:dyDescent="0.2">
      <c r="A805" s="172">
        <v>779</v>
      </c>
      <c r="B805" s="181">
        <v>20596632510464</v>
      </c>
      <c r="C805" s="182">
        <v>2</v>
      </c>
      <c r="D805" s="183" t="s">
        <v>304</v>
      </c>
      <c r="E805" s="184">
        <v>2.8E-5</v>
      </c>
      <c r="F805" s="185">
        <v>2.2800000000000001E-4</v>
      </c>
      <c r="G805" s="181">
        <v>11489575649280</v>
      </c>
      <c r="H805" s="182">
        <v>2</v>
      </c>
      <c r="I805" s="183" t="s">
        <v>300</v>
      </c>
      <c r="J805" s="184">
        <v>1.1E-5</v>
      </c>
      <c r="K805" s="185">
        <v>9.1000000000000003E-5</v>
      </c>
      <c r="L805" s="181">
        <v>5626717282304</v>
      </c>
      <c r="M805" s="182">
        <v>2</v>
      </c>
      <c r="N805" s="183" t="s">
        <v>297</v>
      </c>
      <c r="O805" s="184">
        <v>2.0999999999999999E-5</v>
      </c>
      <c r="P805" s="185">
        <v>1.6699999999999999E-4</v>
      </c>
      <c r="S805" s="175"/>
    </row>
    <row r="806" spans="1:19" x14ac:dyDescent="0.2">
      <c r="A806" s="172">
        <v>780</v>
      </c>
      <c r="B806" s="181">
        <v>841567477760</v>
      </c>
      <c r="C806" s="182">
        <v>2</v>
      </c>
      <c r="D806" s="183" t="s">
        <v>214</v>
      </c>
      <c r="E806" s="184">
        <v>1.9000000000000001E-5</v>
      </c>
      <c r="F806" s="185">
        <v>1.5200000000000001E-4</v>
      </c>
      <c r="G806" s="181">
        <v>24239147778048</v>
      </c>
      <c r="H806" s="182">
        <v>1</v>
      </c>
      <c r="I806" s="183" t="s">
        <v>1710</v>
      </c>
      <c r="J806" s="184">
        <v>0.48529899999999998</v>
      </c>
      <c r="K806" s="185">
        <v>654.19352400000002</v>
      </c>
      <c r="L806" s="181">
        <v>361365520384</v>
      </c>
      <c r="M806" s="182">
        <v>0</v>
      </c>
      <c r="N806" s="183" t="s">
        <v>1703</v>
      </c>
      <c r="O806" s="184">
        <v>0.374581</v>
      </c>
      <c r="P806" s="185">
        <v>312.70693199999999</v>
      </c>
      <c r="S806" s="175"/>
    </row>
    <row r="807" spans="1:19" x14ac:dyDescent="0.2">
      <c r="A807" s="172">
        <v>781</v>
      </c>
      <c r="B807" s="181">
        <v>467229704192</v>
      </c>
      <c r="C807" s="182">
        <v>2</v>
      </c>
      <c r="D807" s="183" t="s">
        <v>358</v>
      </c>
      <c r="E807" s="184">
        <v>1.7E-5</v>
      </c>
      <c r="F807" s="185">
        <v>1.37E-4</v>
      </c>
      <c r="G807" s="181">
        <v>7896274165760</v>
      </c>
      <c r="H807" s="182">
        <v>0</v>
      </c>
      <c r="I807" s="183" t="s">
        <v>1712</v>
      </c>
      <c r="J807" s="184">
        <v>0.37503599999999998</v>
      </c>
      <c r="K807" s="185">
        <v>313.06236799999999</v>
      </c>
      <c r="L807" s="181">
        <v>5264049233920</v>
      </c>
      <c r="M807" s="182">
        <v>1</v>
      </c>
      <c r="N807" s="183" t="s">
        <v>1706</v>
      </c>
      <c r="O807" s="184">
        <v>0.49484899999999998</v>
      </c>
      <c r="P807" s="185">
        <v>672.84718199999998</v>
      </c>
      <c r="S807" s="175"/>
    </row>
    <row r="808" spans="1:19" x14ac:dyDescent="0.2">
      <c r="A808" s="172">
        <v>782</v>
      </c>
      <c r="B808" s="181">
        <v>7698995249152</v>
      </c>
      <c r="C808" s="182">
        <v>2</v>
      </c>
      <c r="D808" s="183" t="s">
        <v>336</v>
      </c>
      <c r="E808" s="184">
        <v>2.1999999999999999E-5</v>
      </c>
      <c r="F808" s="185">
        <v>1.83E-4</v>
      </c>
      <c r="G808" s="181">
        <v>8307635593216</v>
      </c>
      <c r="H808" s="182">
        <v>2</v>
      </c>
      <c r="I808" s="183" t="s">
        <v>214</v>
      </c>
      <c r="J808" s="184">
        <v>3.0000000000000001E-6</v>
      </c>
      <c r="K808" s="185">
        <v>3.0000000000000001E-5</v>
      </c>
      <c r="L808" s="181">
        <v>6808952709120</v>
      </c>
      <c r="M808" s="182">
        <v>2</v>
      </c>
      <c r="N808" s="183" t="s">
        <v>297</v>
      </c>
      <c r="O808" s="184">
        <v>1.2999999999999999E-5</v>
      </c>
      <c r="P808" s="185">
        <v>1.06E-4</v>
      </c>
      <c r="S808" s="175"/>
    </row>
    <row r="809" spans="1:19" x14ac:dyDescent="0.2">
      <c r="A809" s="172">
        <v>783</v>
      </c>
      <c r="B809" s="181">
        <v>24874277355520</v>
      </c>
      <c r="C809" s="182">
        <v>0</v>
      </c>
      <c r="D809" s="183" t="s">
        <v>1664</v>
      </c>
      <c r="E809" s="184">
        <v>0.37481900000000001</v>
      </c>
      <c r="F809" s="185">
        <v>313.084947</v>
      </c>
      <c r="G809" s="181">
        <v>260069433344</v>
      </c>
      <c r="H809" s="182">
        <v>2</v>
      </c>
      <c r="I809" s="183" t="s">
        <v>352</v>
      </c>
      <c r="J809" s="184">
        <v>3.0000000000000001E-6</v>
      </c>
      <c r="K809" s="185">
        <v>3.0000000000000001E-5</v>
      </c>
      <c r="L809" s="181">
        <v>5955265904640</v>
      </c>
      <c r="M809" s="182">
        <v>0</v>
      </c>
      <c r="N809" s="183" t="s">
        <v>1714</v>
      </c>
      <c r="O809" s="184">
        <v>0.37097000000000002</v>
      </c>
      <c r="P809" s="185">
        <v>308.40491100000003</v>
      </c>
      <c r="S809" s="175"/>
    </row>
    <row r="810" spans="1:19" x14ac:dyDescent="0.2">
      <c r="A810" s="172">
        <v>784</v>
      </c>
      <c r="B810" s="181">
        <v>10088539381760</v>
      </c>
      <c r="C810" s="182">
        <v>0</v>
      </c>
      <c r="D810" s="183" t="s">
        <v>1665</v>
      </c>
      <c r="E810" s="184">
        <v>0.37425700000000001</v>
      </c>
      <c r="F810" s="185">
        <v>312.12492700000001</v>
      </c>
      <c r="G810" s="181">
        <v>10450868183040</v>
      </c>
      <c r="H810" s="182">
        <v>1</v>
      </c>
      <c r="I810" s="183" t="s">
        <v>1715</v>
      </c>
      <c r="J810" s="184">
        <v>0.50009499999999996</v>
      </c>
      <c r="K810" s="185">
        <v>683.98997099999997</v>
      </c>
      <c r="L810" s="181">
        <v>6294792585216</v>
      </c>
      <c r="M810" s="182">
        <v>0</v>
      </c>
      <c r="N810" s="183" t="s">
        <v>1716</v>
      </c>
      <c r="O810" s="184">
        <v>0.37327700000000003</v>
      </c>
      <c r="P810" s="185">
        <v>310.95447899999999</v>
      </c>
      <c r="S810" s="175"/>
    </row>
    <row r="811" spans="1:19" x14ac:dyDescent="0.2">
      <c r="A811" s="172">
        <v>785</v>
      </c>
      <c r="B811" s="181">
        <v>26098687959040</v>
      </c>
      <c r="C811" s="182">
        <v>1</v>
      </c>
      <c r="D811" s="183" t="s">
        <v>1666</v>
      </c>
      <c r="E811" s="184">
        <v>0.49915599999999999</v>
      </c>
      <c r="F811" s="185">
        <v>684.44714499999998</v>
      </c>
      <c r="G811" s="181">
        <v>10263959814144</v>
      </c>
      <c r="H811" s="182">
        <v>2</v>
      </c>
      <c r="I811" s="183" t="s">
        <v>320</v>
      </c>
      <c r="J811" s="184">
        <v>5.0000000000000004E-6</v>
      </c>
      <c r="K811" s="185">
        <v>4.5000000000000003E-5</v>
      </c>
      <c r="L811" s="181">
        <v>2845800267776</v>
      </c>
      <c r="M811" s="182">
        <v>0</v>
      </c>
      <c r="N811" s="183" t="s">
        <v>1719</v>
      </c>
      <c r="O811" s="184">
        <v>0.37195699999999998</v>
      </c>
      <c r="P811" s="185">
        <v>309.37300199999999</v>
      </c>
      <c r="S811" s="175"/>
    </row>
    <row r="812" spans="1:19" x14ac:dyDescent="0.2">
      <c r="A812" s="172">
        <v>786</v>
      </c>
      <c r="B812" s="181">
        <v>23478563495936</v>
      </c>
      <c r="C812" s="182">
        <v>1</v>
      </c>
      <c r="D812" s="183" t="s">
        <v>1668</v>
      </c>
      <c r="E812" s="184">
        <v>0.50280499999999995</v>
      </c>
      <c r="F812" s="185">
        <v>688.59061899999995</v>
      </c>
      <c r="G812" s="181">
        <v>19348648845312</v>
      </c>
      <c r="H812" s="182">
        <v>2</v>
      </c>
      <c r="I812" s="183" t="s">
        <v>318</v>
      </c>
      <c r="J812" s="184">
        <v>0</v>
      </c>
      <c r="K812" s="185">
        <v>0</v>
      </c>
      <c r="L812" s="181">
        <v>1422440480768</v>
      </c>
      <c r="M812" s="182">
        <v>0</v>
      </c>
      <c r="N812" s="183" t="s">
        <v>1720</v>
      </c>
      <c r="O812" s="184">
        <v>0.37303999999999998</v>
      </c>
      <c r="P812" s="185">
        <v>310.524674</v>
      </c>
      <c r="S812" s="175"/>
    </row>
    <row r="813" spans="1:19" x14ac:dyDescent="0.2">
      <c r="A813" s="172">
        <v>787</v>
      </c>
      <c r="B813" s="181">
        <v>13743776489472</v>
      </c>
      <c r="C813" s="182">
        <v>2</v>
      </c>
      <c r="D813" s="183" t="s">
        <v>311</v>
      </c>
      <c r="E813" s="184">
        <v>1.1E-5</v>
      </c>
      <c r="F813" s="185">
        <v>9.1000000000000003E-5</v>
      </c>
      <c r="G813" s="181">
        <v>10996064485376</v>
      </c>
      <c r="H813" s="182">
        <v>0</v>
      </c>
      <c r="I813" s="183" t="s">
        <v>1727</v>
      </c>
      <c r="J813" s="184">
        <v>0.37690899999999999</v>
      </c>
      <c r="K813" s="185">
        <v>315.71446800000001</v>
      </c>
      <c r="L813" s="181">
        <v>2886940827648</v>
      </c>
      <c r="M813" s="182">
        <v>2</v>
      </c>
      <c r="N813" s="183" t="s">
        <v>299</v>
      </c>
      <c r="O813" s="184">
        <v>4.0000000000000003E-5</v>
      </c>
      <c r="P813" s="185">
        <v>3.2000000000000003E-4</v>
      </c>
      <c r="S813" s="175"/>
    </row>
    <row r="814" spans="1:19" x14ac:dyDescent="0.2">
      <c r="A814" s="172">
        <v>788</v>
      </c>
      <c r="B814" s="181">
        <v>22478837391360</v>
      </c>
      <c r="C814" s="182">
        <v>0</v>
      </c>
      <c r="D814" s="183" t="s">
        <v>1670</v>
      </c>
      <c r="E814" s="184">
        <v>0.37385600000000002</v>
      </c>
      <c r="F814" s="185">
        <v>311.66393699999998</v>
      </c>
      <c r="G814" s="181">
        <v>11823626469376</v>
      </c>
      <c r="H814" s="182">
        <v>0</v>
      </c>
      <c r="I814" s="183" t="s">
        <v>1729</v>
      </c>
      <c r="J814" s="184">
        <v>0.37548999999999999</v>
      </c>
      <c r="K814" s="185">
        <v>313.83804600000002</v>
      </c>
      <c r="L814" s="181">
        <v>6715864162304</v>
      </c>
      <c r="M814" s="182">
        <v>2</v>
      </c>
      <c r="N814" s="183" t="s">
        <v>320</v>
      </c>
      <c r="O814" s="184">
        <v>1.7E-5</v>
      </c>
      <c r="P814" s="185">
        <v>1.37E-4</v>
      </c>
      <c r="S814" s="175"/>
    </row>
    <row r="815" spans="1:19" x14ac:dyDescent="0.2">
      <c r="A815" s="172">
        <v>789</v>
      </c>
      <c r="B815" s="181">
        <v>16313051381760</v>
      </c>
      <c r="C815" s="182">
        <v>0</v>
      </c>
      <c r="D815" s="183" t="s">
        <v>1671</v>
      </c>
      <c r="E815" s="184">
        <v>0.376309</v>
      </c>
      <c r="F815" s="185">
        <v>315.05366900000001</v>
      </c>
      <c r="G815" s="181">
        <v>20651314749440</v>
      </c>
      <c r="H815" s="182">
        <v>0</v>
      </c>
      <c r="I815" s="183" t="s">
        <v>1731</v>
      </c>
      <c r="J815" s="184">
        <v>0.37143199999999998</v>
      </c>
      <c r="K815" s="185">
        <v>309.34444500000001</v>
      </c>
      <c r="L815" s="181">
        <v>6190368301056</v>
      </c>
      <c r="M815" s="182">
        <v>1</v>
      </c>
      <c r="N815" s="183" t="s">
        <v>1721</v>
      </c>
      <c r="O815" s="184">
        <v>0.49296499999999999</v>
      </c>
      <c r="P815" s="185">
        <v>671.91748399999994</v>
      </c>
      <c r="S815" s="175"/>
    </row>
    <row r="816" spans="1:19" x14ac:dyDescent="0.2">
      <c r="A816" s="172">
        <v>790</v>
      </c>
      <c r="B816" s="181">
        <v>4436654080000</v>
      </c>
      <c r="C816" s="182">
        <v>0</v>
      </c>
      <c r="D816" s="183" t="s">
        <v>1672</v>
      </c>
      <c r="E816" s="184">
        <v>0.37827499999999997</v>
      </c>
      <c r="F816" s="185">
        <v>317.05755900000003</v>
      </c>
      <c r="G816" s="181">
        <v>27528781692928</v>
      </c>
      <c r="H816" s="182">
        <v>1</v>
      </c>
      <c r="I816" s="183" t="s">
        <v>1732</v>
      </c>
      <c r="J816" s="184">
        <v>0.50503299999999995</v>
      </c>
      <c r="K816" s="185">
        <v>688.76617299999998</v>
      </c>
      <c r="L816" s="181">
        <v>5499986403328</v>
      </c>
      <c r="M816" s="182">
        <v>0</v>
      </c>
      <c r="N816" s="183" t="s">
        <v>1722</v>
      </c>
      <c r="O816" s="184">
        <v>0.37653599999999998</v>
      </c>
      <c r="P816" s="185">
        <v>314.93503700000002</v>
      </c>
      <c r="S816" s="175"/>
    </row>
    <row r="817" spans="1:19" x14ac:dyDescent="0.2">
      <c r="A817" s="172">
        <v>791</v>
      </c>
      <c r="B817" s="181">
        <v>14935245037568</v>
      </c>
      <c r="C817" s="182">
        <v>1</v>
      </c>
      <c r="D817" s="183" t="s">
        <v>1675</v>
      </c>
      <c r="E817" s="184">
        <v>0.50716700000000003</v>
      </c>
      <c r="F817" s="185">
        <v>695.24447299999997</v>
      </c>
      <c r="G817" s="181">
        <v>11433833840640</v>
      </c>
      <c r="H817" s="182">
        <v>0</v>
      </c>
      <c r="I817" s="183" t="s">
        <v>1733</v>
      </c>
      <c r="J817" s="184">
        <v>0.37174400000000002</v>
      </c>
      <c r="K817" s="185">
        <v>309.25190900000001</v>
      </c>
      <c r="L817" s="181">
        <v>3823823167488</v>
      </c>
      <c r="M817" s="182">
        <v>0</v>
      </c>
      <c r="N817" s="183" t="s">
        <v>1725</v>
      </c>
      <c r="O817" s="184">
        <v>0.37217600000000001</v>
      </c>
      <c r="P817" s="185">
        <v>309.57586199999997</v>
      </c>
      <c r="S817" s="175"/>
    </row>
    <row r="818" spans="1:19" x14ac:dyDescent="0.2">
      <c r="A818" s="172">
        <v>792</v>
      </c>
      <c r="B818" s="181">
        <v>30333138452480</v>
      </c>
      <c r="C818" s="182">
        <v>1</v>
      </c>
      <c r="D818" s="183" t="s">
        <v>1677</v>
      </c>
      <c r="E818" s="184">
        <v>0.48744199999999999</v>
      </c>
      <c r="F818" s="185">
        <v>660.76977499999998</v>
      </c>
      <c r="G818" s="181">
        <v>19440201752576</v>
      </c>
      <c r="H818" s="182">
        <v>0</v>
      </c>
      <c r="I818" s="183" t="s">
        <v>1734</v>
      </c>
      <c r="J818" s="184">
        <v>0.373446</v>
      </c>
      <c r="K818" s="185">
        <v>311.12593399999997</v>
      </c>
      <c r="L818" s="181">
        <v>955487281152</v>
      </c>
      <c r="M818" s="182">
        <v>2</v>
      </c>
      <c r="N818" s="183" t="s">
        <v>214</v>
      </c>
      <c r="O818" s="184">
        <v>1.5E-5</v>
      </c>
      <c r="P818" s="185">
        <v>1.22E-4</v>
      </c>
      <c r="S818" s="175"/>
    </row>
    <row r="819" spans="1:19" x14ac:dyDescent="0.2">
      <c r="A819" s="172">
        <v>793</v>
      </c>
      <c r="B819" s="181">
        <v>13344170647552</v>
      </c>
      <c r="C819" s="182">
        <v>0</v>
      </c>
      <c r="D819" s="183" t="s">
        <v>1679</v>
      </c>
      <c r="E819" s="184">
        <v>0.372751</v>
      </c>
      <c r="F819" s="185">
        <v>310.07145600000001</v>
      </c>
      <c r="G819" s="181">
        <v>11740889161728</v>
      </c>
      <c r="H819" s="182">
        <v>0</v>
      </c>
      <c r="I819" s="183" t="s">
        <v>1737</v>
      </c>
      <c r="J819" s="184">
        <v>0.36977100000000002</v>
      </c>
      <c r="K819" s="185">
        <v>306.77607699999999</v>
      </c>
      <c r="L819" s="181">
        <v>3859704061952</v>
      </c>
      <c r="M819" s="182">
        <v>2</v>
      </c>
      <c r="N819" s="183" t="s">
        <v>352</v>
      </c>
      <c r="O819" s="184">
        <v>1.9000000000000001E-5</v>
      </c>
      <c r="P819" s="185">
        <v>1.5200000000000001E-4</v>
      </c>
      <c r="S819" s="175"/>
    </row>
    <row r="820" spans="1:19" x14ac:dyDescent="0.2">
      <c r="A820" s="172">
        <v>794</v>
      </c>
      <c r="B820" s="181">
        <v>1667090063360</v>
      </c>
      <c r="C820" s="182">
        <v>2</v>
      </c>
      <c r="D820" s="183" t="s">
        <v>297</v>
      </c>
      <c r="E820" s="184">
        <v>1.2999999999999999E-5</v>
      </c>
      <c r="F820" s="185">
        <v>1.06E-4</v>
      </c>
      <c r="G820" s="181">
        <v>376977408000</v>
      </c>
      <c r="H820" s="182">
        <v>1</v>
      </c>
      <c r="I820" s="183" t="s">
        <v>1738</v>
      </c>
      <c r="J820" s="184">
        <v>0.50070700000000001</v>
      </c>
      <c r="K820" s="185">
        <v>683.53427699999997</v>
      </c>
      <c r="L820" s="181">
        <v>4093025394688</v>
      </c>
      <c r="M820" s="182">
        <v>1</v>
      </c>
      <c r="N820" s="183" t="s">
        <v>1730</v>
      </c>
      <c r="O820" s="184">
        <v>0.49290800000000001</v>
      </c>
      <c r="P820" s="185">
        <v>669.00496199999998</v>
      </c>
      <c r="S820" s="175"/>
    </row>
    <row r="821" spans="1:19" x14ac:dyDescent="0.2">
      <c r="A821" s="172">
        <v>795</v>
      </c>
      <c r="B821" s="181">
        <v>7367684866048</v>
      </c>
      <c r="C821" s="182">
        <v>2</v>
      </c>
      <c r="D821" s="183" t="s">
        <v>214</v>
      </c>
      <c r="E821" s="184">
        <v>1.9000000000000001E-5</v>
      </c>
      <c r="F821" s="185">
        <v>1.5200000000000001E-4</v>
      </c>
      <c r="G821" s="181">
        <v>568969682944</v>
      </c>
      <c r="H821" s="182">
        <v>2</v>
      </c>
      <c r="I821" s="183" t="s">
        <v>358</v>
      </c>
      <c r="J821" s="184">
        <v>5.0000000000000004E-6</v>
      </c>
      <c r="K821" s="185">
        <v>4.5000000000000003E-5</v>
      </c>
      <c r="L821" s="181">
        <v>6011179155456</v>
      </c>
      <c r="M821" s="182">
        <v>2</v>
      </c>
      <c r="N821" s="183" t="s">
        <v>352</v>
      </c>
      <c r="O821" s="184">
        <v>0</v>
      </c>
      <c r="P821" s="185">
        <v>0</v>
      </c>
      <c r="S821" s="175"/>
    </row>
    <row r="822" spans="1:19" x14ac:dyDescent="0.2">
      <c r="A822" s="172">
        <v>796</v>
      </c>
      <c r="B822" s="181">
        <v>13903374606336</v>
      </c>
      <c r="C822" s="182">
        <v>0</v>
      </c>
      <c r="D822" s="183" t="s">
        <v>1689</v>
      </c>
      <c r="E822" s="184">
        <v>0.37346800000000002</v>
      </c>
      <c r="F822" s="185">
        <v>310.85057599999999</v>
      </c>
      <c r="G822" s="181">
        <v>7284076494848</v>
      </c>
      <c r="H822" s="182">
        <v>0</v>
      </c>
      <c r="I822" s="183" t="s">
        <v>1741</v>
      </c>
      <c r="J822" s="184">
        <v>0.37526900000000002</v>
      </c>
      <c r="K822" s="185">
        <v>312.98409700000002</v>
      </c>
      <c r="L822" s="181">
        <v>2576858611712</v>
      </c>
      <c r="M822" s="182">
        <v>1</v>
      </c>
      <c r="N822" s="183" t="s">
        <v>1735</v>
      </c>
      <c r="O822" s="184">
        <v>0.50534999999999997</v>
      </c>
      <c r="P822" s="185">
        <v>686.40325800000005</v>
      </c>
      <c r="S822" s="175"/>
    </row>
    <row r="823" spans="1:19" x14ac:dyDescent="0.2">
      <c r="A823" s="172">
        <v>797</v>
      </c>
      <c r="B823" s="181">
        <v>4417785462784</v>
      </c>
      <c r="C823" s="182">
        <v>0</v>
      </c>
      <c r="D823" s="183" t="s">
        <v>1691</v>
      </c>
      <c r="E823" s="184">
        <v>0.37144199999999999</v>
      </c>
      <c r="F823" s="185">
        <v>308.85897299999999</v>
      </c>
      <c r="G823" s="181">
        <v>3908305534976</v>
      </c>
      <c r="H823" s="182">
        <v>2</v>
      </c>
      <c r="I823" s="183" t="s">
        <v>299</v>
      </c>
      <c r="J823" s="184">
        <v>9.0000000000000002E-6</v>
      </c>
      <c r="K823" s="185">
        <v>7.6000000000000004E-5</v>
      </c>
      <c r="L823" s="181">
        <v>4276393566208</v>
      </c>
      <c r="M823" s="182">
        <v>2</v>
      </c>
      <c r="N823" s="183" t="s">
        <v>341</v>
      </c>
      <c r="O823" s="184">
        <v>3.0000000000000001E-5</v>
      </c>
      <c r="P823" s="185">
        <v>2.4399999999999999E-4</v>
      </c>
      <c r="S823" s="175"/>
    </row>
    <row r="824" spans="1:19" x14ac:dyDescent="0.2">
      <c r="A824" s="172">
        <v>798</v>
      </c>
      <c r="B824" s="181">
        <v>22689376632832</v>
      </c>
      <c r="C824" s="182">
        <v>2</v>
      </c>
      <c r="D824" s="183" t="s">
        <v>341</v>
      </c>
      <c r="E824" s="184">
        <v>0</v>
      </c>
      <c r="F824" s="185">
        <v>0</v>
      </c>
      <c r="G824" s="181">
        <v>18044747816960</v>
      </c>
      <c r="H824" s="182">
        <v>1</v>
      </c>
      <c r="I824" s="183" t="s">
        <v>1745</v>
      </c>
      <c r="J824" s="184">
        <v>0.49265500000000001</v>
      </c>
      <c r="K824" s="185">
        <v>664.23306700000001</v>
      </c>
      <c r="L824" s="181">
        <v>4105256173568</v>
      </c>
      <c r="M824" s="182">
        <v>2</v>
      </c>
      <c r="N824" s="183" t="s">
        <v>214</v>
      </c>
      <c r="O824" s="184">
        <v>3.4E-5</v>
      </c>
      <c r="P824" s="185">
        <v>2.7399999999999999E-4</v>
      </c>
      <c r="S824" s="175"/>
    </row>
    <row r="825" spans="1:19" x14ac:dyDescent="0.2">
      <c r="A825" s="172">
        <v>799</v>
      </c>
      <c r="B825" s="181">
        <v>4693548793856</v>
      </c>
      <c r="C825" s="182">
        <v>0</v>
      </c>
      <c r="D825" s="183" t="s">
        <v>1698</v>
      </c>
      <c r="E825" s="184">
        <v>0.37485000000000002</v>
      </c>
      <c r="F825" s="185">
        <v>312.88454300000001</v>
      </c>
      <c r="G825" s="181">
        <v>8001971978240</v>
      </c>
      <c r="H825" s="182">
        <v>0</v>
      </c>
      <c r="I825" s="183" t="s">
        <v>1746</v>
      </c>
      <c r="J825" s="184">
        <v>0.37567400000000001</v>
      </c>
      <c r="K825" s="185">
        <v>313.50113099999999</v>
      </c>
      <c r="L825" s="181">
        <v>1606385451008</v>
      </c>
      <c r="M825" s="182">
        <v>2</v>
      </c>
      <c r="N825" s="183" t="s">
        <v>341</v>
      </c>
      <c r="O825" s="184">
        <v>3.0000000000000001E-6</v>
      </c>
      <c r="P825" s="185">
        <v>3.0000000000000001E-5</v>
      </c>
      <c r="S825" s="175"/>
    </row>
    <row r="826" spans="1:19" x14ac:dyDescent="0.2">
      <c r="A826" s="172">
        <v>800</v>
      </c>
      <c r="B826" s="181">
        <v>10422964617216</v>
      </c>
      <c r="C826" s="182">
        <v>2</v>
      </c>
      <c r="D826" s="183" t="s">
        <v>299</v>
      </c>
      <c r="E826" s="184">
        <v>3.6000000000000001E-5</v>
      </c>
      <c r="F826" s="185">
        <v>2.8899999999999998E-4</v>
      </c>
      <c r="G826" s="181">
        <v>17979422416896</v>
      </c>
      <c r="H826" s="182">
        <v>1</v>
      </c>
      <c r="I826" s="183" t="s">
        <v>1753</v>
      </c>
      <c r="J826" s="184">
        <v>0.507938</v>
      </c>
      <c r="K826" s="185">
        <v>696.44105200000001</v>
      </c>
      <c r="L826" s="181">
        <v>962013224960</v>
      </c>
      <c r="M826" s="182">
        <v>1</v>
      </c>
      <c r="N826" s="183" t="s">
        <v>1740</v>
      </c>
      <c r="O826" s="184">
        <v>0.50588900000000003</v>
      </c>
      <c r="P826" s="185">
        <v>689.73264600000005</v>
      </c>
      <c r="S826" s="175"/>
    </row>
    <row r="827" spans="1:19" x14ac:dyDescent="0.2">
      <c r="A827" s="172">
        <v>801</v>
      </c>
      <c r="B827" s="181">
        <v>2524428066816</v>
      </c>
      <c r="C827" s="182">
        <v>0</v>
      </c>
      <c r="D827" s="183" t="s">
        <v>1700</v>
      </c>
      <c r="E827" s="184">
        <v>0.37493100000000001</v>
      </c>
      <c r="F827" s="185">
        <v>313.321978</v>
      </c>
      <c r="G827" s="181">
        <v>26775911669760</v>
      </c>
      <c r="H827" s="182">
        <v>0</v>
      </c>
      <c r="I827" s="183" t="s">
        <v>1754</v>
      </c>
      <c r="J827" s="184">
        <v>0.37769000000000003</v>
      </c>
      <c r="K827" s="185">
        <v>316.63920100000001</v>
      </c>
      <c r="L827" s="181">
        <v>1636963508224</v>
      </c>
      <c r="M827" s="182">
        <v>2</v>
      </c>
      <c r="N827" s="183" t="s">
        <v>352</v>
      </c>
      <c r="O827" s="184">
        <v>0</v>
      </c>
      <c r="P827" s="185">
        <v>0</v>
      </c>
      <c r="S827" s="175"/>
    </row>
    <row r="828" spans="1:19" x14ac:dyDescent="0.2">
      <c r="A828" s="172">
        <v>802</v>
      </c>
      <c r="B828" s="181">
        <v>12344594907136</v>
      </c>
      <c r="C828" s="182">
        <v>0</v>
      </c>
      <c r="D828" s="183" t="s">
        <v>1701</v>
      </c>
      <c r="E828" s="184">
        <v>0.37440699999999999</v>
      </c>
      <c r="F828" s="185">
        <v>312.60630300000003</v>
      </c>
      <c r="G828" s="181">
        <v>3104053837824</v>
      </c>
      <c r="H828" s="182">
        <v>1</v>
      </c>
      <c r="I828" s="183" t="s">
        <v>1756</v>
      </c>
      <c r="J828" s="184">
        <v>0.494535</v>
      </c>
      <c r="K828" s="185">
        <v>671.62733700000001</v>
      </c>
      <c r="L828" s="181">
        <v>5466276995072</v>
      </c>
      <c r="M828" s="182">
        <v>2</v>
      </c>
      <c r="N828" s="183" t="s">
        <v>214</v>
      </c>
      <c r="O828" s="184">
        <v>1.1E-5</v>
      </c>
      <c r="P828" s="185">
        <v>9.1000000000000003E-5</v>
      </c>
      <c r="S828" s="175"/>
    </row>
    <row r="829" spans="1:19" x14ac:dyDescent="0.2">
      <c r="A829" s="172">
        <v>803</v>
      </c>
      <c r="B829" s="181">
        <v>5927359021056</v>
      </c>
      <c r="C829" s="182">
        <v>0</v>
      </c>
      <c r="D829" s="183" t="s">
        <v>1702</v>
      </c>
      <c r="E829" s="184">
        <v>0.37611600000000001</v>
      </c>
      <c r="F829" s="185">
        <v>313.85359199999999</v>
      </c>
      <c r="G829" s="181">
        <v>196538449920</v>
      </c>
      <c r="H829" s="182">
        <v>0</v>
      </c>
      <c r="I829" s="183" t="s">
        <v>1761</v>
      </c>
      <c r="J829" s="184">
        <v>0.37354300000000001</v>
      </c>
      <c r="K829" s="185">
        <v>311.01522</v>
      </c>
      <c r="L829" s="181">
        <v>6688967991296</v>
      </c>
      <c r="M829" s="182">
        <v>2</v>
      </c>
      <c r="N829" s="183" t="s">
        <v>299</v>
      </c>
      <c r="O829" s="184">
        <v>5.0000000000000004E-6</v>
      </c>
      <c r="P829" s="185">
        <v>4.5000000000000003E-5</v>
      </c>
      <c r="S829" s="175"/>
    </row>
    <row r="830" spans="1:19" x14ac:dyDescent="0.2">
      <c r="A830" s="172">
        <v>804</v>
      </c>
      <c r="B830" s="181">
        <v>14086995140608</v>
      </c>
      <c r="C830" s="182">
        <v>2</v>
      </c>
      <c r="D830" s="183" t="s">
        <v>304</v>
      </c>
      <c r="E830" s="184">
        <v>2.8E-5</v>
      </c>
      <c r="F830" s="185">
        <v>2.2800000000000001E-4</v>
      </c>
      <c r="G830" s="181">
        <v>10355768041472</v>
      </c>
      <c r="H830" s="182">
        <v>2</v>
      </c>
      <c r="I830" s="183" t="s">
        <v>300</v>
      </c>
      <c r="J830" s="184">
        <v>3.0000000000000001E-6</v>
      </c>
      <c r="K830" s="185">
        <v>3.0000000000000001E-5</v>
      </c>
      <c r="L830" s="181">
        <v>3299312050176</v>
      </c>
      <c r="M830" s="182">
        <v>0</v>
      </c>
      <c r="N830" s="183" t="s">
        <v>1748</v>
      </c>
      <c r="O830" s="184">
        <v>0.37714500000000001</v>
      </c>
      <c r="P830" s="185">
        <v>316.16087800000003</v>
      </c>
      <c r="S830" s="175"/>
    </row>
    <row r="831" spans="1:19" x14ac:dyDescent="0.2">
      <c r="A831" s="172">
        <v>805</v>
      </c>
      <c r="B831" s="181">
        <v>7653093507072</v>
      </c>
      <c r="C831" s="182">
        <v>2</v>
      </c>
      <c r="D831" s="183" t="s">
        <v>325</v>
      </c>
      <c r="E831" s="184">
        <v>2.0999999999999999E-5</v>
      </c>
      <c r="F831" s="185">
        <v>1.6699999999999999E-4</v>
      </c>
      <c r="G831" s="181">
        <v>14780585607168</v>
      </c>
      <c r="H831" s="182">
        <v>0</v>
      </c>
      <c r="I831" s="183" t="s">
        <v>1764</v>
      </c>
      <c r="J831" s="184">
        <v>0.37425900000000001</v>
      </c>
      <c r="K831" s="185">
        <v>311.91935899999999</v>
      </c>
      <c r="L831" s="181">
        <v>3907255214080</v>
      </c>
      <c r="M831" s="182">
        <v>0</v>
      </c>
      <c r="N831" s="183" t="s">
        <v>1750</v>
      </c>
      <c r="O831" s="184">
        <v>0.36985499999999999</v>
      </c>
      <c r="P831" s="185">
        <v>307.12584700000002</v>
      </c>
      <c r="S831" s="175"/>
    </row>
    <row r="832" spans="1:19" x14ac:dyDescent="0.2">
      <c r="A832" s="172">
        <v>806</v>
      </c>
      <c r="B832" s="181">
        <v>15662929231872</v>
      </c>
      <c r="C832" s="182">
        <v>2</v>
      </c>
      <c r="D832" s="183" t="s">
        <v>298</v>
      </c>
      <c r="E832" s="184">
        <v>2.1999999999999999E-5</v>
      </c>
      <c r="F832" s="185">
        <v>1.83E-4</v>
      </c>
      <c r="G832" s="181">
        <v>15605365383168</v>
      </c>
      <c r="H832" s="182">
        <v>2</v>
      </c>
      <c r="I832" s="183" t="s">
        <v>321</v>
      </c>
      <c r="J832" s="184">
        <v>1.2999999999999999E-5</v>
      </c>
      <c r="K832" s="185">
        <v>1.06E-4</v>
      </c>
      <c r="L832" s="181">
        <v>6536327380992</v>
      </c>
      <c r="M832" s="182">
        <v>2</v>
      </c>
      <c r="N832" s="183" t="s">
        <v>214</v>
      </c>
      <c r="O832" s="184">
        <v>2.5999999999999998E-5</v>
      </c>
      <c r="P832" s="185">
        <v>2.13E-4</v>
      </c>
      <c r="S832" s="175"/>
    </row>
    <row r="833" spans="1:19" x14ac:dyDescent="0.2">
      <c r="A833" s="172">
        <v>807</v>
      </c>
      <c r="B833" s="181">
        <v>17940489371648</v>
      </c>
      <c r="C833" s="182">
        <v>2</v>
      </c>
      <c r="D833" s="183" t="s">
        <v>318</v>
      </c>
      <c r="E833" s="184">
        <v>0</v>
      </c>
      <c r="F833" s="185">
        <v>0</v>
      </c>
      <c r="G833" s="181">
        <v>16901956550656</v>
      </c>
      <c r="H833" s="182">
        <v>2</v>
      </c>
      <c r="I833" s="183" t="s">
        <v>297</v>
      </c>
      <c r="J833" s="184">
        <v>1.2999999999999999E-5</v>
      </c>
      <c r="K833" s="185">
        <v>1.06E-4</v>
      </c>
      <c r="L833" s="181">
        <v>5623153213440</v>
      </c>
      <c r="M833" s="182">
        <v>1</v>
      </c>
      <c r="N833" s="183" t="s">
        <v>1752</v>
      </c>
      <c r="O833" s="184">
        <v>0.49245699999999998</v>
      </c>
      <c r="P833" s="185">
        <v>666.72728900000004</v>
      </c>
      <c r="S833" s="175"/>
    </row>
    <row r="834" spans="1:19" x14ac:dyDescent="0.2">
      <c r="A834" s="172">
        <v>808</v>
      </c>
      <c r="B834" s="181">
        <v>26903106150400</v>
      </c>
      <c r="C834" s="182">
        <v>2</v>
      </c>
      <c r="D834" s="183" t="s">
        <v>341</v>
      </c>
      <c r="E834" s="184">
        <v>1.5E-5</v>
      </c>
      <c r="F834" s="185">
        <v>1.22E-4</v>
      </c>
      <c r="G834" s="181">
        <v>13709180370944</v>
      </c>
      <c r="H834" s="182">
        <v>1</v>
      </c>
      <c r="I834" s="183" t="s">
        <v>1769</v>
      </c>
      <c r="J834" s="184">
        <v>0.50214300000000001</v>
      </c>
      <c r="K834" s="185">
        <v>691.41116599999998</v>
      </c>
      <c r="L834" s="181">
        <v>2501027274752</v>
      </c>
      <c r="M834" s="182">
        <v>2</v>
      </c>
      <c r="N834" s="183" t="s">
        <v>321</v>
      </c>
      <c r="O834" s="184">
        <v>1.2999999999999999E-5</v>
      </c>
      <c r="P834" s="185">
        <v>1.06E-4</v>
      </c>
      <c r="S834" s="175"/>
    </row>
    <row r="835" spans="1:19" x14ac:dyDescent="0.2">
      <c r="A835" s="172">
        <v>809</v>
      </c>
      <c r="B835" s="181">
        <v>10904212905984</v>
      </c>
      <c r="C835" s="182">
        <v>2</v>
      </c>
      <c r="D835" s="183" t="s">
        <v>297</v>
      </c>
      <c r="E835" s="184">
        <v>2.0000000000000002E-5</v>
      </c>
      <c r="F835" s="185">
        <v>1.6699999999999999E-4</v>
      </c>
      <c r="G835" s="181">
        <v>23746645008384</v>
      </c>
      <c r="H835" s="182">
        <v>1</v>
      </c>
      <c r="I835" s="183" t="s">
        <v>1770</v>
      </c>
      <c r="J835" s="184">
        <v>0.48557400000000001</v>
      </c>
      <c r="K835" s="185">
        <v>649.19910800000002</v>
      </c>
      <c r="L835" s="181">
        <v>5824000376832</v>
      </c>
      <c r="M835" s="182">
        <v>1</v>
      </c>
      <c r="N835" s="183" t="s">
        <v>1755</v>
      </c>
      <c r="O835" s="184">
        <v>0.50163100000000005</v>
      </c>
      <c r="P835" s="185">
        <v>690.11331299999995</v>
      </c>
      <c r="S835" s="175"/>
    </row>
    <row r="836" spans="1:19" x14ac:dyDescent="0.2">
      <c r="A836" s="172">
        <v>810</v>
      </c>
      <c r="B836" s="181">
        <v>11260755640320</v>
      </c>
      <c r="C836" s="182">
        <v>0</v>
      </c>
      <c r="D836" s="183" t="s">
        <v>1709</v>
      </c>
      <c r="E836" s="184">
        <v>0.37260900000000002</v>
      </c>
      <c r="F836" s="185">
        <v>309.94664899999998</v>
      </c>
      <c r="G836" s="181">
        <v>13753747709952</v>
      </c>
      <c r="H836" s="182">
        <v>2</v>
      </c>
      <c r="I836" s="183" t="s">
        <v>298</v>
      </c>
      <c r="J836" s="184">
        <v>0</v>
      </c>
      <c r="K836" s="185">
        <v>0</v>
      </c>
      <c r="L836" s="181">
        <v>5267700776960</v>
      </c>
      <c r="M836" s="182">
        <v>0</v>
      </c>
      <c r="N836" s="183" t="s">
        <v>1758</v>
      </c>
      <c r="O836" s="184">
        <v>0.37449500000000002</v>
      </c>
      <c r="P836" s="185">
        <v>312.67064199999999</v>
      </c>
      <c r="S836" s="175"/>
    </row>
    <row r="837" spans="1:19" x14ac:dyDescent="0.2">
      <c r="A837" s="172">
        <v>811</v>
      </c>
      <c r="B837" s="181">
        <v>4551992131584</v>
      </c>
      <c r="C837" s="182">
        <v>1</v>
      </c>
      <c r="D837" s="183" t="s">
        <v>1711</v>
      </c>
      <c r="E837" s="184">
        <v>0.48005599999999998</v>
      </c>
      <c r="F837" s="185">
        <v>641.375587</v>
      </c>
      <c r="G837" s="181">
        <v>4239770787840</v>
      </c>
      <c r="H837" s="182">
        <v>2</v>
      </c>
      <c r="I837" s="183" t="s">
        <v>364</v>
      </c>
      <c r="J837" s="184">
        <v>2.4000000000000001E-5</v>
      </c>
      <c r="K837" s="185">
        <v>1.9799999999999999E-4</v>
      </c>
      <c r="L837" s="181">
        <v>4117104959488</v>
      </c>
      <c r="M837" s="182">
        <v>1</v>
      </c>
      <c r="N837" s="183" t="s">
        <v>1760</v>
      </c>
      <c r="O837" s="184">
        <v>0.49599900000000002</v>
      </c>
      <c r="P837" s="185">
        <v>671.46223099999997</v>
      </c>
      <c r="S837" s="175"/>
    </row>
    <row r="838" spans="1:19" x14ac:dyDescent="0.2">
      <c r="A838" s="172">
        <v>812</v>
      </c>
      <c r="B838" s="181">
        <v>27989229617152</v>
      </c>
      <c r="C838" s="182">
        <v>2</v>
      </c>
      <c r="D838" s="183" t="s">
        <v>341</v>
      </c>
      <c r="E838" s="184">
        <v>1.5E-5</v>
      </c>
      <c r="F838" s="185">
        <v>1.22E-4</v>
      </c>
      <c r="G838" s="181">
        <v>8943113961472</v>
      </c>
      <c r="H838" s="182">
        <v>1</v>
      </c>
      <c r="I838" s="183" t="s">
        <v>1775</v>
      </c>
      <c r="J838" s="184">
        <v>0.50346999999999997</v>
      </c>
      <c r="K838" s="185">
        <v>684.35559899999998</v>
      </c>
      <c r="L838" s="181">
        <v>2901336858624</v>
      </c>
      <c r="M838" s="182">
        <v>1</v>
      </c>
      <c r="N838" s="183" t="s">
        <v>1762</v>
      </c>
      <c r="O838" s="184">
        <v>0.49570999999999998</v>
      </c>
      <c r="P838" s="185">
        <v>674.29318999999998</v>
      </c>
      <c r="S838" s="175"/>
    </row>
    <row r="839" spans="1:19" x14ac:dyDescent="0.2">
      <c r="A839" s="172">
        <v>813</v>
      </c>
      <c r="B839" s="181">
        <v>22164896260096</v>
      </c>
      <c r="C839" s="182">
        <v>0</v>
      </c>
      <c r="D839" s="183" t="s">
        <v>1713</v>
      </c>
      <c r="E839" s="184">
        <v>0.37328099999999997</v>
      </c>
      <c r="F839" s="185">
        <v>311.10179799999997</v>
      </c>
      <c r="G839" s="181">
        <v>18665131769856</v>
      </c>
      <c r="H839" s="182">
        <v>1</v>
      </c>
      <c r="I839" s="183" t="s">
        <v>1776</v>
      </c>
      <c r="J839" s="184">
        <v>0.49913099999999999</v>
      </c>
      <c r="K839" s="185">
        <v>681.24660500000005</v>
      </c>
      <c r="L839" s="181">
        <v>652079267840</v>
      </c>
      <c r="M839" s="182">
        <v>1</v>
      </c>
      <c r="N839" s="183" t="s">
        <v>1765</v>
      </c>
      <c r="O839" s="184">
        <v>0.50236199999999998</v>
      </c>
      <c r="P839" s="185">
        <v>685.81468700000005</v>
      </c>
      <c r="S839" s="175"/>
    </row>
    <row r="840" spans="1:19" x14ac:dyDescent="0.2">
      <c r="A840" s="172">
        <v>814</v>
      </c>
      <c r="B840" s="181">
        <v>17882035011584</v>
      </c>
      <c r="C840" s="182">
        <v>1</v>
      </c>
      <c r="D840" s="183" t="s">
        <v>1717</v>
      </c>
      <c r="E840" s="184">
        <v>0.50019999999999998</v>
      </c>
      <c r="F840" s="185">
        <v>682.74754499999995</v>
      </c>
      <c r="G840" s="181">
        <v>203755831296</v>
      </c>
      <c r="H840" s="182">
        <v>0</v>
      </c>
      <c r="I840" s="183" t="s">
        <v>1783</v>
      </c>
      <c r="J840" s="184">
        <v>0.37814700000000001</v>
      </c>
      <c r="K840" s="185">
        <v>316.47173299999997</v>
      </c>
      <c r="L840" s="181">
        <v>4187455086592</v>
      </c>
      <c r="M840" s="182">
        <v>0</v>
      </c>
      <c r="N840" s="183" t="s">
        <v>1766</v>
      </c>
      <c r="O840" s="184">
        <v>0.37434600000000001</v>
      </c>
      <c r="P840" s="185">
        <v>312.29389500000002</v>
      </c>
      <c r="S840" s="175"/>
    </row>
    <row r="841" spans="1:19" x14ac:dyDescent="0.2">
      <c r="A841" s="172">
        <v>815</v>
      </c>
      <c r="B841" s="181">
        <v>5318083207168</v>
      </c>
      <c r="C841" s="182">
        <v>2</v>
      </c>
      <c r="D841" s="183" t="s">
        <v>358</v>
      </c>
      <c r="E841" s="184">
        <v>1.2999999999999999E-5</v>
      </c>
      <c r="F841" s="185">
        <v>1.06E-4</v>
      </c>
      <c r="G841" s="181">
        <v>16366022467584</v>
      </c>
      <c r="H841" s="182">
        <v>1</v>
      </c>
      <c r="I841" s="183" t="s">
        <v>1786</v>
      </c>
      <c r="J841" s="184">
        <v>0.505768</v>
      </c>
      <c r="K841" s="185">
        <v>697.92620599999998</v>
      </c>
      <c r="L841" s="181">
        <v>2022493601792</v>
      </c>
      <c r="M841" s="182">
        <v>2</v>
      </c>
      <c r="N841" s="183" t="s">
        <v>214</v>
      </c>
      <c r="O841" s="184">
        <v>1.5E-5</v>
      </c>
      <c r="P841" s="185">
        <v>1.22E-4</v>
      </c>
      <c r="S841" s="175"/>
    </row>
    <row r="842" spans="1:19" x14ac:dyDescent="0.2">
      <c r="A842" s="172">
        <v>816</v>
      </c>
      <c r="B842" s="181">
        <v>4326216155136</v>
      </c>
      <c r="C842" s="182">
        <v>0</v>
      </c>
      <c r="D842" s="183" t="s">
        <v>1718</v>
      </c>
      <c r="E842" s="184">
        <v>0.37386200000000003</v>
      </c>
      <c r="F842" s="185">
        <v>311.34555799999998</v>
      </c>
      <c r="G842" s="181">
        <v>22097811881984</v>
      </c>
      <c r="H842" s="182">
        <v>2</v>
      </c>
      <c r="I842" s="183" t="s">
        <v>311</v>
      </c>
      <c r="J842" s="184">
        <v>6.9999999999999999E-6</v>
      </c>
      <c r="K842" s="185">
        <v>6.0999999999999999E-5</v>
      </c>
      <c r="L842" s="181">
        <v>3530508853248</v>
      </c>
      <c r="M842" s="182">
        <v>1</v>
      </c>
      <c r="N842" s="183" t="s">
        <v>1768</v>
      </c>
      <c r="O842" s="184">
        <v>0.50201899999999999</v>
      </c>
      <c r="P842" s="185">
        <v>687.41257700000006</v>
      </c>
      <c r="S842" s="175"/>
    </row>
    <row r="843" spans="1:19" x14ac:dyDescent="0.2">
      <c r="A843" s="172">
        <v>817</v>
      </c>
      <c r="B843" s="181">
        <v>13886082375680</v>
      </c>
      <c r="C843" s="182">
        <v>2</v>
      </c>
      <c r="D843" s="183" t="s">
        <v>304</v>
      </c>
      <c r="E843" s="184">
        <v>2.8E-5</v>
      </c>
      <c r="F843" s="185">
        <v>2.2800000000000001E-4</v>
      </c>
      <c r="G843" s="181">
        <v>18758431260672</v>
      </c>
      <c r="H843" s="182">
        <v>0</v>
      </c>
      <c r="I843" s="183" t="s">
        <v>1791</v>
      </c>
      <c r="J843" s="184">
        <v>0.37679400000000002</v>
      </c>
      <c r="K843" s="185">
        <v>314.95449600000001</v>
      </c>
      <c r="L843" s="181">
        <v>6745289211904</v>
      </c>
      <c r="M843" s="182">
        <v>2</v>
      </c>
      <c r="N843" s="183" t="s">
        <v>318</v>
      </c>
      <c r="O843" s="184">
        <v>1.9000000000000001E-5</v>
      </c>
      <c r="P843" s="185">
        <v>1.5200000000000001E-4</v>
      </c>
      <c r="S843" s="175"/>
    </row>
    <row r="844" spans="1:19" x14ac:dyDescent="0.2">
      <c r="A844" s="172">
        <v>818</v>
      </c>
      <c r="B844" s="181">
        <v>1829412126720</v>
      </c>
      <c r="C844" s="182">
        <v>0</v>
      </c>
      <c r="D844" s="183" t="s">
        <v>1724</v>
      </c>
      <c r="E844" s="184">
        <v>0.37336799999999998</v>
      </c>
      <c r="F844" s="185">
        <v>311.34312599999998</v>
      </c>
      <c r="G844" s="181">
        <v>16618220068864</v>
      </c>
      <c r="H844" s="182">
        <v>0</v>
      </c>
      <c r="I844" s="183" t="s">
        <v>1793</v>
      </c>
      <c r="J844" s="184">
        <v>0.37574600000000002</v>
      </c>
      <c r="K844" s="185">
        <v>314.260897</v>
      </c>
      <c r="L844" s="181">
        <v>1569610219520</v>
      </c>
      <c r="M844" s="182">
        <v>0</v>
      </c>
      <c r="N844" s="183" t="s">
        <v>1774</v>
      </c>
      <c r="O844" s="184">
        <v>0.37565700000000002</v>
      </c>
      <c r="P844" s="185">
        <v>314.51820199999997</v>
      </c>
      <c r="S844" s="175"/>
    </row>
    <row r="845" spans="1:19" x14ac:dyDescent="0.2">
      <c r="A845" s="172">
        <v>819</v>
      </c>
      <c r="B845" s="181">
        <v>22202185801728</v>
      </c>
      <c r="C845" s="182">
        <v>2</v>
      </c>
      <c r="D845" s="183" t="s">
        <v>299</v>
      </c>
      <c r="E845" s="184">
        <v>9.0000000000000002E-6</v>
      </c>
      <c r="F845" s="185">
        <v>7.6000000000000004E-5</v>
      </c>
      <c r="G845" s="181">
        <v>18515996319744</v>
      </c>
      <c r="H845" s="182">
        <v>0</v>
      </c>
      <c r="I845" s="183" t="s">
        <v>1795</v>
      </c>
      <c r="J845" s="184">
        <v>0.37547900000000001</v>
      </c>
      <c r="K845" s="185">
        <v>313.27327200000002</v>
      </c>
      <c r="L845" s="181">
        <v>5935299862528</v>
      </c>
      <c r="M845" s="182">
        <v>0</v>
      </c>
      <c r="N845" s="183" t="s">
        <v>1777</v>
      </c>
      <c r="O845" s="184">
        <v>0.371859</v>
      </c>
      <c r="P845" s="185">
        <v>310.04524300000003</v>
      </c>
      <c r="S845" s="175"/>
    </row>
    <row r="846" spans="1:19" x14ac:dyDescent="0.2">
      <c r="A846" s="172">
        <v>820</v>
      </c>
      <c r="B846" s="181">
        <v>25521789378560</v>
      </c>
      <c r="C846" s="182">
        <v>0</v>
      </c>
      <c r="D846" s="183" t="s">
        <v>1726</v>
      </c>
      <c r="E846" s="184">
        <v>0.37161100000000002</v>
      </c>
      <c r="F846" s="185">
        <v>308.531114</v>
      </c>
      <c r="G846" s="181">
        <v>5739508178944</v>
      </c>
      <c r="H846" s="182">
        <v>0</v>
      </c>
      <c r="I846" s="183" t="s">
        <v>1799</v>
      </c>
      <c r="J846" s="184">
        <v>0.37319000000000002</v>
      </c>
      <c r="K846" s="185">
        <v>311.21704999999997</v>
      </c>
      <c r="L846" s="181">
        <v>2654220484608</v>
      </c>
      <c r="M846" s="182">
        <v>0</v>
      </c>
      <c r="N846" s="183" t="s">
        <v>1778</v>
      </c>
      <c r="O846" s="184">
        <v>0.37440699999999999</v>
      </c>
      <c r="P846" s="185">
        <v>312.98707400000001</v>
      </c>
      <c r="S846" s="175"/>
    </row>
    <row r="847" spans="1:19" x14ac:dyDescent="0.2">
      <c r="A847" s="172">
        <v>821</v>
      </c>
      <c r="B847" s="181">
        <v>4934348292096</v>
      </c>
      <c r="C847" s="182">
        <v>0</v>
      </c>
      <c r="D847" s="183" t="s">
        <v>1728</v>
      </c>
      <c r="E847" s="184">
        <v>0.372305</v>
      </c>
      <c r="F847" s="185">
        <v>310.06906800000002</v>
      </c>
      <c r="G847" s="181">
        <v>9222157541376</v>
      </c>
      <c r="H847" s="182">
        <v>1</v>
      </c>
      <c r="I847" s="183" t="s">
        <v>1802</v>
      </c>
      <c r="J847" s="184">
        <v>0.49626900000000002</v>
      </c>
      <c r="K847" s="185">
        <v>674.668496</v>
      </c>
      <c r="L847" s="181">
        <v>5094926721024</v>
      </c>
      <c r="M847" s="182">
        <v>1</v>
      </c>
      <c r="N847" s="183" t="s">
        <v>1779</v>
      </c>
      <c r="O847" s="184">
        <v>0.50888800000000001</v>
      </c>
      <c r="P847" s="185">
        <v>700.11848599999996</v>
      </c>
      <c r="S847" s="175"/>
    </row>
    <row r="848" spans="1:19" x14ac:dyDescent="0.2">
      <c r="A848" s="172">
        <v>822</v>
      </c>
      <c r="B848" s="181">
        <v>251342192640</v>
      </c>
      <c r="C848" s="182">
        <v>0</v>
      </c>
      <c r="D848" s="183" t="s">
        <v>1736</v>
      </c>
      <c r="E848" s="184">
        <v>0.37275700000000001</v>
      </c>
      <c r="F848" s="185">
        <v>310.53634899999997</v>
      </c>
      <c r="G848" s="181">
        <v>11517309730816</v>
      </c>
      <c r="H848" s="182">
        <v>2</v>
      </c>
      <c r="I848" s="183" t="s">
        <v>298</v>
      </c>
      <c r="J848" s="184">
        <v>0</v>
      </c>
      <c r="K848" s="185">
        <v>0</v>
      </c>
      <c r="L848" s="181">
        <v>3781835358208</v>
      </c>
      <c r="M848" s="182">
        <v>0</v>
      </c>
      <c r="N848" s="183" t="s">
        <v>1780</v>
      </c>
      <c r="O848" s="184">
        <v>0.37650699999999998</v>
      </c>
      <c r="P848" s="185">
        <v>314.51288499999998</v>
      </c>
      <c r="S848" s="175"/>
    </row>
    <row r="849" spans="1:19" x14ac:dyDescent="0.2">
      <c r="A849" s="172">
        <v>823</v>
      </c>
      <c r="B849" s="181">
        <v>20910538784768</v>
      </c>
      <c r="C849" s="182">
        <v>2</v>
      </c>
      <c r="D849" s="183" t="s">
        <v>352</v>
      </c>
      <c r="E849" s="184">
        <v>1.5E-5</v>
      </c>
      <c r="F849" s="185">
        <v>1.22E-4</v>
      </c>
      <c r="G849" s="181">
        <v>28044246007808</v>
      </c>
      <c r="H849" s="182">
        <v>1</v>
      </c>
      <c r="I849" s="183" t="s">
        <v>1803</v>
      </c>
      <c r="J849" s="184">
        <v>0.49460199999999999</v>
      </c>
      <c r="K849" s="185">
        <v>670.42557099999999</v>
      </c>
      <c r="L849" s="181">
        <v>5474435244032</v>
      </c>
      <c r="M849" s="182">
        <v>1</v>
      </c>
      <c r="N849" s="183" t="s">
        <v>1781</v>
      </c>
      <c r="O849" s="184">
        <v>0.50824199999999997</v>
      </c>
      <c r="P849" s="185">
        <v>701.597217</v>
      </c>
      <c r="S849" s="175"/>
    </row>
    <row r="850" spans="1:19" x14ac:dyDescent="0.2">
      <c r="A850" s="172">
        <v>824</v>
      </c>
      <c r="B850" s="181">
        <v>8292235378688</v>
      </c>
      <c r="C850" s="182">
        <v>2</v>
      </c>
      <c r="D850" s="183" t="s">
        <v>364</v>
      </c>
      <c r="E850" s="184">
        <v>9.0000000000000002E-6</v>
      </c>
      <c r="F850" s="185">
        <v>7.6000000000000004E-5</v>
      </c>
      <c r="G850" s="181">
        <v>4494570610688</v>
      </c>
      <c r="H850" s="182">
        <v>1</v>
      </c>
      <c r="I850" s="183" t="s">
        <v>1807</v>
      </c>
      <c r="J850" s="184">
        <v>0.50304899999999997</v>
      </c>
      <c r="K850" s="185">
        <v>691.39322500000003</v>
      </c>
      <c r="L850" s="181">
        <v>453724323840</v>
      </c>
      <c r="M850" s="182">
        <v>1</v>
      </c>
      <c r="N850" s="183" t="s">
        <v>1782</v>
      </c>
      <c r="O850" s="184">
        <v>0.48611599999999999</v>
      </c>
      <c r="P850" s="185">
        <v>654.98694599999999</v>
      </c>
      <c r="S850" s="175"/>
    </row>
    <row r="851" spans="1:19" x14ac:dyDescent="0.2">
      <c r="A851" s="172">
        <v>825</v>
      </c>
      <c r="B851" s="181">
        <v>13974794141696</v>
      </c>
      <c r="C851" s="182">
        <v>0</v>
      </c>
      <c r="D851" s="183" t="s">
        <v>1739</v>
      </c>
      <c r="E851" s="184">
        <v>0.373915</v>
      </c>
      <c r="F851" s="185">
        <v>311.57275199999998</v>
      </c>
      <c r="G851" s="181">
        <v>19202864529408</v>
      </c>
      <c r="H851" s="182">
        <v>0</v>
      </c>
      <c r="I851" s="183" t="s">
        <v>1809</v>
      </c>
      <c r="J851" s="184">
        <v>0.37459100000000001</v>
      </c>
      <c r="K851" s="185">
        <v>312.37256600000001</v>
      </c>
      <c r="L851" s="181">
        <v>577242775552</v>
      </c>
      <c r="M851" s="182">
        <v>0</v>
      </c>
      <c r="N851" s="183" t="s">
        <v>1789</v>
      </c>
      <c r="O851" s="184">
        <v>0.37649100000000002</v>
      </c>
      <c r="P851" s="185">
        <v>314.75456600000001</v>
      </c>
      <c r="S851" s="175"/>
    </row>
    <row r="852" spans="1:19" x14ac:dyDescent="0.2">
      <c r="A852" s="172">
        <v>826</v>
      </c>
      <c r="B852" s="181">
        <v>2176152117248</v>
      </c>
      <c r="C852" s="182">
        <v>0</v>
      </c>
      <c r="D852" s="183" t="s">
        <v>1742</v>
      </c>
      <c r="E852" s="184">
        <v>0.37390099999999998</v>
      </c>
      <c r="F852" s="185">
        <v>312.37197800000001</v>
      </c>
      <c r="G852" s="181">
        <v>30768761397248</v>
      </c>
      <c r="H852" s="182">
        <v>0</v>
      </c>
      <c r="I852" s="183" t="s">
        <v>1810</v>
      </c>
      <c r="J852" s="184">
        <v>0.37490200000000001</v>
      </c>
      <c r="K852" s="185">
        <v>312.936486</v>
      </c>
      <c r="L852" s="181">
        <v>6864782352384</v>
      </c>
      <c r="M852" s="182">
        <v>1</v>
      </c>
      <c r="N852" s="183" t="s">
        <v>1794</v>
      </c>
      <c r="O852" s="184">
        <v>0.49913099999999999</v>
      </c>
      <c r="P852" s="185">
        <v>673.80498</v>
      </c>
      <c r="S852" s="175"/>
    </row>
    <row r="853" spans="1:19" x14ac:dyDescent="0.2">
      <c r="A853" s="172">
        <v>827</v>
      </c>
      <c r="B853" s="181">
        <v>28960337289216</v>
      </c>
      <c r="C853" s="182">
        <v>2</v>
      </c>
      <c r="D853" s="183" t="s">
        <v>318</v>
      </c>
      <c r="E853" s="184">
        <v>0</v>
      </c>
      <c r="F853" s="185">
        <v>0</v>
      </c>
      <c r="G853" s="181">
        <v>26337096851456</v>
      </c>
      <c r="H853" s="182">
        <v>2</v>
      </c>
      <c r="I853" s="183" t="s">
        <v>352</v>
      </c>
      <c r="J853" s="184">
        <v>0</v>
      </c>
      <c r="K853" s="185">
        <v>0</v>
      </c>
      <c r="L853" s="181">
        <v>4029036544000</v>
      </c>
      <c r="M853" s="182">
        <v>2</v>
      </c>
      <c r="N853" s="183" t="s">
        <v>336</v>
      </c>
      <c r="O853" s="184">
        <v>0</v>
      </c>
      <c r="P853" s="185">
        <v>0</v>
      </c>
      <c r="S853" s="175"/>
    </row>
    <row r="854" spans="1:19" x14ac:dyDescent="0.2">
      <c r="A854" s="172">
        <v>828</v>
      </c>
      <c r="B854" s="181">
        <v>17668100972544</v>
      </c>
      <c r="C854" s="182">
        <v>0</v>
      </c>
      <c r="D854" s="183" t="s">
        <v>1743</v>
      </c>
      <c r="E854" s="184">
        <v>0.37104399999999998</v>
      </c>
      <c r="F854" s="185">
        <v>308.33935000000002</v>
      </c>
      <c r="G854" s="181">
        <v>15942787530752</v>
      </c>
      <c r="H854" s="182">
        <v>0</v>
      </c>
      <c r="I854" s="183" t="s">
        <v>1814</v>
      </c>
      <c r="J854" s="184">
        <v>0.374002</v>
      </c>
      <c r="K854" s="185">
        <v>312.03519499999999</v>
      </c>
      <c r="L854" s="181">
        <v>6477336100864</v>
      </c>
      <c r="M854" s="182">
        <v>0</v>
      </c>
      <c r="N854" s="183" t="s">
        <v>1798</v>
      </c>
      <c r="O854" s="184">
        <v>0.37376100000000001</v>
      </c>
      <c r="P854" s="185">
        <v>311.69006100000001</v>
      </c>
      <c r="S854" s="175"/>
    </row>
    <row r="855" spans="1:19" x14ac:dyDescent="0.2">
      <c r="A855" s="172">
        <v>829</v>
      </c>
      <c r="B855" s="181">
        <v>29962448814080</v>
      </c>
      <c r="C855" s="182">
        <v>2</v>
      </c>
      <c r="D855" s="183" t="s">
        <v>298</v>
      </c>
      <c r="E855" s="184">
        <v>6.9999999999999999E-6</v>
      </c>
      <c r="F855" s="185">
        <v>6.0999999999999999E-5</v>
      </c>
      <c r="G855" s="181">
        <v>10530215624704</v>
      </c>
      <c r="H855" s="182">
        <v>0</v>
      </c>
      <c r="I855" s="183" t="s">
        <v>1816</v>
      </c>
      <c r="J855" s="184">
        <v>0.37120799999999998</v>
      </c>
      <c r="K855" s="185">
        <v>308.785347</v>
      </c>
      <c r="L855" s="181">
        <v>3383570104320</v>
      </c>
      <c r="M855" s="182">
        <v>1</v>
      </c>
      <c r="N855" s="183" t="s">
        <v>1800</v>
      </c>
      <c r="O855" s="184">
        <v>0.50513399999999997</v>
      </c>
      <c r="P855" s="185">
        <v>688.86171400000001</v>
      </c>
      <c r="S855" s="175"/>
    </row>
    <row r="856" spans="1:19" x14ac:dyDescent="0.2">
      <c r="A856" s="172">
        <v>830</v>
      </c>
      <c r="B856" s="181">
        <v>22030825267200</v>
      </c>
      <c r="C856" s="182">
        <v>0</v>
      </c>
      <c r="D856" s="183" t="s">
        <v>1744</v>
      </c>
      <c r="E856" s="184">
        <v>0.36988300000000002</v>
      </c>
      <c r="F856" s="185">
        <v>306.92653899999999</v>
      </c>
      <c r="G856" s="181">
        <v>16522314334208</v>
      </c>
      <c r="H856" s="182">
        <v>0</v>
      </c>
      <c r="I856" s="183" t="s">
        <v>1817</v>
      </c>
      <c r="J856" s="184">
        <v>0.37497000000000003</v>
      </c>
      <c r="K856" s="185">
        <v>312.520555</v>
      </c>
      <c r="L856" s="181">
        <v>2510342733824</v>
      </c>
      <c r="M856" s="182">
        <v>0</v>
      </c>
      <c r="N856" s="183" t="s">
        <v>1808</v>
      </c>
      <c r="O856" s="184">
        <v>0.375415</v>
      </c>
      <c r="P856" s="185">
        <v>313.663681</v>
      </c>
      <c r="S856" s="175"/>
    </row>
    <row r="857" spans="1:19" x14ac:dyDescent="0.2">
      <c r="A857" s="172">
        <v>831</v>
      </c>
      <c r="B857" s="181">
        <v>25803747278848</v>
      </c>
      <c r="C857" s="182">
        <v>1</v>
      </c>
      <c r="D857" s="183" t="s">
        <v>1747</v>
      </c>
      <c r="E857" s="184">
        <v>0.496977</v>
      </c>
      <c r="F857" s="185">
        <v>670.36793299999999</v>
      </c>
      <c r="G857" s="181">
        <v>4103309680640</v>
      </c>
      <c r="H857" s="182">
        <v>0</v>
      </c>
      <c r="I857" s="183" t="s">
        <v>1818</v>
      </c>
      <c r="J857" s="184">
        <v>0.37665199999999999</v>
      </c>
      <c r="K857" s="185">
        <v>314.434484</v>
      </c>
      <c r="L857" s="181">
        <v>1175734435840</v>
      </c>
      <c r="M857" s="182">
        <v>2</v>
      </c>
      <c r="N857" s="183" t="s">
        <v>304</v>
      </c>
      <c r="O857" s="184">
        <v>9.0000000000000002E-6</v>
      </c>
      <c r="P857" s="185">
        <v>7.6000000000000004E-5</v>
      </c>
      <c r="S857" s="175"/>
    </row>
    <row r="858" spans="1:19" x14ac:dyDescent="0.2">
      <c r="A858" s="172">
        <v>832</v>
      </c>
      <c r="B858" s="181">
        <v>23594085867520</v>
      </c>
      <c r="C858" s="182">
        <v>0</v>
      </c>
      <c r="D858" s="183" t="s">
        <v>1749</v>
      </c>
      <c r="E858" s="184">
        <v>0.37758599999999998</v>
      </c>
      <c r="F858" s="185">
        <v>315.753784</v>
      </c>
      <c r="G858" s="181">
        <v>10101442322432</v>
      </c>
      <c r="H858" s="182">
        <v>2</v>
      </c>
      <c r="I858" s="183" t="s">
        <v>321</v>
      </c>
      <c r="J858" s="184">
        <v>1.7E-5</v>
      </c>
      <c r="K858" s="185">
        <v>1.37E-4</v>
      </c>
      <c r="L858" s="181">
        <v>1704121303040</v>
      </c>
      <c r="M858" s="182">
        <v>0</v>
      </c>
      <c r="N858" s="183" t="s">
        <v>1812</v>
      </c>
      <c r="O858" s="184">
        <v>0.37533300000000003</v>
      </c>
      <c r="P858" s="185">
        <v>313.36950200000001</v>
      </c>
      <c r="S858" s="175"/>
    </row>
    <row r="859" spans="1:19" x14ac:dyDescent="0.2">
      <c r="A859" s="172">
        <v>833</v>
      </c>
      <c r="B859" s="181">
        <v>3293622214656</v>
      </c>
      <c r="C859" s="182">
        <v>1</v>
      </c>
      <c r="D859" s="183" t="s">
        <v>1751</v>
      </c>
      <c r="E859" s="184">
        <v>0.49691600000000002</v>
      </c>
      <c r="F859" s="185">
        <v>671.85783100000003</v>
      </c>
      <c r="G859" s="181">
        <v>25305325879296</v>
      </c>
      <c r="H859" s="182">
        <v>0</v>
      </c>
      <c r="I859" s="183" t="s">
        <v>1819</v>
      </c>
      <c r="J859" s="184">
        <v>0.37112699999999998</v>
      </c>
      <c r="K859" s="185">
        <v>308.11961600000001</v>
      </c>
      <c r="L859" s="181">
        <v>1899697643520</v>
      </c>
      <c r="M859" s="182">
        <v>0</v>
      </c>
      <c r="N859" s="183" t="s">
        <v>1813</v>
      </c>
      <c r="O859" s="184">
        <v>0.37373200000000001</v>
      </c>
      <c r="P859" s="185">
        <v>311.52163100000001</v>
      </c>
      <c r="S859" s="175"/>
    </row>
    <row r="860" spans="1:19" x14ac:dyDescent="0.2">
      <c r="A860" s="172">
        <v>834</v>
      </c>
      <c r="B860" s="181">
        <v>30463041380352</v>
      </c>
      <c r="C860" s="182">
        <v>2</v>
      </c>
      <c r="D860" s="183" t="s">
        <v>352</v>
      </c>
      <c r="E860" s="184">
        <v>6.9999999999999999E-6</v>
      </c>
      <c r="F860" s="185">
        <v>6.0999999999999999E-5</v>
      </c>
      <c r="G860" s="181">
        <v>27157575557120</v>
      </c>
      <c r="H860" s="182">
        <v>0</v>
      </c>
      <c r="I860" s="183" t="s">
        <v>1820</v>
      </c>
      <c r="J860" s="184">
        <v>0.37609799999999999</v>
      </c>
      <c r="K860" s="185">
        <v>314.10943900000001</v>
      </c>
      <c r="L860" s="181">
        <v>6707784015872</v>
      </c>
      <c r="M860" s="182">
        <v>2</v>
      </c>
      <c r="N860" s="183" t="s">
        <v>214</v>
      </c>
      <c r="O860" s="184">
        <v>1.9000000000000001E-5</v>
      </c>
      <c r="P860" s="185">
        <v>1.5200000000000001E-4</v>
      </c>
      <c r="S860" s="175"/>
    </row>
    <row r="861" spans="1:19" x14ac:dyDescent="0.2">
      <c r="A861" s="172">
        <v>835</v>
      </c>
      <c r="B861" s="181">
        <v>7012852359168</v>
      </c>
      <c r="C861" s="182">
        <v>1</v>
      </c>
      <c r="D861" s="183" t="s">
        <v>1757</v>
      </c>
      <c r="E861" s="184">
        <v>0.49972899999999998</v>
      </c>
      <c r="F861" s="185">
        <v>675.69909500000006</v>
      </c>
      <c r="G861" s="181">
        <v>4933926092800</v>
      </c>
      <c r="H861" s="182">
        <v>0</v>
      </c>
      <c r="I861" s="183" t="s">
        <v>1823</v>
      </c>
      <c r="J861" s="184">
        <v>0.373693</v>
      </c>
      <c r="K861" s="185">
        <v>311.25620400000003</v>
      </c>
      <c r="L861" s="181">
        <v>141223215104</v>
      </c>
      <c r="M861" s="182">
        <v>1</v>
      </c>
      <c r="N861" s="183" t="s">
        <v>1815</v>
      </c>
      <c r="O861" s="184">
        <v>0.49437599999999998</v>
      </c>
      <c r="P861" s="185">
        <v>675.84051999999997</v>
      </c>
      <c r="S861" s="175"/>
    </row>
    <row r="862" spans="1:19" x14ac:dyDescent="0.2">
      <c r="A862" s="172">
        <v>836</v>
      </c>
      <c r="B862" s="181">
        <v>11405799432192</v>
      </c>
      <c r="C862" s="182">
        <v>0</v>
      </c>
      <c r="D862" s="183" t="s">
        <v>1759</v>
      </c>
      <c r="E862" s="184">
        <v>0.37420399999999998</v>
      </c>
      <c r="F862" s="185">
        <v>312.09917899999999</v>
      </c>
      <c r="G862" s="181">
        <v>10706476630016</v>
      </c>
      <c r="H862" s="182">
        <v>2</v>
      </c>
      <c r="I862" s="183" t="s">
        <v>300</v>
      </c>
      <c r="J862" s="184">
        <v>3.0000000000000001E-6</v>
      </c>
      <c r="K862" s="185">
        <v>3.0000000000000001E-5</v>
      </c>
      <c r="L862" s="181">
        <v>1134772281344</v>
      </c>
      <c r="M862" s="182">
        <v>1</v>
      </c>
      <c r="N862" s="183" t="s">
        <v>1821</v>
      </c>
      <c r="O862" s="184">
        <v>0.49752200000000002</v>
      </c>
      <c r="P862" s="185">
        <v>678.069661</v>
      </c>
      <c r="S862" s="175"/>
    </row>
    <row r="863" spans="1:19" x14ac:dyDescent="0.2">
      <c r="A863" s="172">
        <v>837</v>
      </c>
      <c r="B863" s="181">
        <v>3549717168128</v>
      </c>
      <c r="C863" s="182">
        <v>2</v>
      </c>
      <c r="D863" s="183" t="s">
        <v>358</v>
      </c>
      <c r="E863" s="184">
        <v>2.4000000000000001E-5</v>
      </c>
      <c r="F863" s="185">
        <v>1.9799999999999999E-4</v>
      </c>
      <c r="G863" s="181">
        <v>16152157667328</v>
      </c>
      <c r="H863" s="182">
        <v>0</v>
      </c>
      <c r="I863" s="183" t="s">
        <v>1827</v>
      </c>
      <c r="J863" s="184">
        <v>0.37388100000000002</v>
      </c>
      <c r="K863" s="185">
        <v>311.32559700000002</v>
      </c>
      <c r="L863" s="181">
        <v>3715081428992</v>
      </c>
      <c r="M863" s="182">
        <v>1</v>
      </c>
      <c r="N863" s="183" t="s">
        <v>1825</v>
      </c>
      <c r="O863" s="184">
        <v>0.49283399999999999</v>
      </c>
      <c r="P863" s="185">
        <v>670.68019100000004</v>
      </c>
      <c r="S863" s="175"/>
    </row>
    <row r="864" spans="1:19" x14ac:dyDescent="0.2">
      <c r="A864" s="172">
        <v>838</v>
      </c>
      <c r="B864" s="181">
        <v>8888522162176</v>
      </c>
      <c r="C864" s="182">
        <v>2</v>
      </c>
      <c r="D864" s="183" t="s">
        <v>297</v>
      </c>
      <c r="E864" s="184">
        <v>2.4000000000000001E-5</v>
      </c>
      <c r="F864" s="185">
        <v>1.9799999999999999E-4</v>
      </c>
      <c r="G864" s="181">
        <v>28844266749952</v>
      </c>
      <c r="H864" s="182">
        <v>1</v>
      </c>
      <c r="I864" s="183" t="s">
        <v>1829</v>
      </c>
      <c r="J864" s="184">
        <v>0.48994799999999999</v>
      </c>
      <c r="K864" s="185">
        <v>658.83200899999997</v>
      </c>
      <c r="L864" s="181">
        <v>6070042935296</v>
      </c>
      <c r="M864" s="182">
        <v>0</v>
      </c>
      <c r="N864" s="183" t="s">
        <v>1826</v>
      </c>
      <c r="O864" s="184">
        <v>0.37396400000000002</v>
      </c>
      <c r="P864" s="185">
        <v>311.755673</v>
      </c>
      <c r="S864" s="175"/>
    </row>
    <row r="865" spans="1:19" x14ac:dyDescent="0.2">
      <c r="A865" s="172">
        <v>839</v>
      </c>
      <c r="B865" s="181">
        <v>3923613523968</v>
      </c>
      <c r="C865" s="182">
        <v>2</v>
      </c>
      <c r="D865" s="183" t="s">
        <v>358</v>
      </c>
      <c r="E865" s="184">
        <v>1.2999999999999999E-5</v>
      </c>
      <c r="F865" s="185">
        <v>1.06E-4</v>
      </c>
      <c r="G865" s="181">
        <v>5217247002624</v>
      </c>
      <c r="H865" s="182">
        <v>2</v>
      </c>
      <c r="I865" s="183" t="s">
        <v>321</v>
      </c>
      <c r="J865" s="184">
        <v>1.2999999999999999E-5</v>
      </c>
      <c r="K865" s="185">
        <v>1.06E-4</v>
      </c>
      <c r="L865" s="181">
        <v>1976353349632</v>
      </c>
      <c r="M865" s="182">
        <v>1</v>
      </c>
      <c r="N865" s="183" t="s">
        <v>1828</v>
      </c>
      <c r="O865" s="184">
        <v>0.49487700000000001</v>
      </c>
      <c r="P865" s="185">
        <v>668.17688899999996</v>
      </c>
      <c r="S865" s="175"/>
    </row>
    <row r="866" spans="1:19" x14ac:dyDescent="0.2">
      <c r="A866" s="172">
        <v>840</v>
      </c>
      <c r="B866" s="181">
        <v>13055346606080</v>
      </c>
      <c r="C866" s="182">
        <v>0</v>
      </c>
      <c r="D866" s="183" t="s">
        <v>1763</v>
      </c>
      <c r="E866" s="184">
        <v>0.37420900000000001</v>
      </c>
      <c r="F866" s="185">
        <v>312.434256</v>
      </c>
      <c r="G866" s="181">
        <v>14574008655872</v>
      </c>
      <c r="H866" s="182">
        <v>2</v>
      </c>
      <c r="I866" s="183" t="s">
        <v>311</v>
      </c>
      <c r="J866" s="184">
        <v>3.0000000000000001E-6</v>
      </c>
      <c r="K866" s="185">
        <v>3.0000000000000001E-5</v>
      </c>
      <c r="L866" s="181">
        <v>972260663296</v>
      </c>
      <c r="M866" s="182">
        <v>0</v>
      </c>
      <c r="N866" s="183" t="s">
        <v>1830</v>
      </c>
      <c r="O866" s="184">
        <v>0.373033</v>
      </c>
      <c r="P866" s="185">
        <v>310.60828700000002</v>
      </c>
      <c r="S866" s="175"/>
    </row>
    <row r="867" spans="1:19" x14ac:dyDescent="0.2">
      <c r="A867" s="172">
        <v>841</v>
      </c>
      <c r="B867" s="181">
        <v>17375625969664</v>
      </c>
      <c r="C867" s="182">
        <v>0</v>
      </c>
      <c r="D867" s="183" t="s">
        <v>1767</v>
      </c>
      <c r="E867" s="184">
        <v>0.37301499999999999</v>
      </c>
      <c r="F867" s="185">
        <v>310.63822900000002</v>
      </c>
      <c r="G867" s="181">
        <v>16312641527808</v>
      </c>
      <c r="H867" s="182">
        <v>2</v>
      </c>
      <c r="I867" s="183" t="s">
        <v>341</v>
      </c>
      <c r="J867" s="184">
        <v>3.0000000000000001E-6</v>
      </c>
      <c r="K867" s="185">
        <v>3.0000000000000001E-5</v>
      </c>
      <c r="L867" s="181">
        <v>6248238637056</v>
      </c>
      <c r="M867" s="182">
        <v>0</v>
      </c>
      <c r="N867" s="183" t="s">
        <v>1831</v>
      </c>
      <c r="O867" s="184">
        <v>0.37237700000000001</v>
      </c>
      <c r="P867" s="185">
        <v>310.65389599999997</v>
      </c>
      <c r="S867" s="175"/>
    </row>
    <row r="868" spans="1:19" x14ac:dyDescent="0.2">
      <c r="A868" s="172">
        <v>842</v>
      </c>
      <c r="B868" s="181">
        <v>9023387820032</v>
      </c>
      <c r="C868" s="182">
        <v>1</v>
      </c>
      <c r="D868" s="183" t="s">
        <v>1771</v>
      </c>
      <c r="E868" s="184">
        <v>0.50527</v>
      </c>
      <c r="F868" s="185">
        <v>691.017743</v>
      </c>
      <c r="G868" s="181">
        <v>20318286069760</v>
      </c>
      <c r="H868" s="182">
        <v>2</v>
      </c>
      <c r="I868" s="183" t="s">
        <v>364</v>
      </c>
      <c r="J868" s="184">
        <v>1.2999999999999999E-5</v>
      </c>
      <c r="K868" s="185">
        <v>1.06E-4</v>
      </c>
      <c r="L868" s="181">
        <v>1608780513280</v>
      </c>
      <c r="M868" s="182">
        <v>2</v>
      </c>
      <c r="N868" s="183" t="s">
        <v>318</v>
      </c>
      <c r="O868" s="184">
        <v>0</v>
      </c>
      <c r="P868" s="185">
        <v>0</v>
      </c>
      <c r="S868" s="175"/>
    </row>
    <row r="869" spans="1:19" x14ac:dyDescent="0.2">
      <c r="A869" s="172">
        <v>843</v>
      </c>
      <c r="B869" s="181">
        <v>29047889485824</v>
      </c>
      <c r="C869" s="182">
        <v>2</v>
      </c>
      <c r="D869" s="183" t="s">
        <v>364</v>
      </c>
      <c r="E869" s="184">
        <v>2.4000000000000001E-5</v>
      </c>
      <c r="F869" s="185">
        <v>1.9799999999999999E-4</v>
      </c>
      <c r="G869" s="181">
        <v>18250529570816</v>
      </c>
      <c r="H869" s="182">
        <v>0</v>
      </c>
      <c r="I869" s="183" t="s">
        <v>1833</v>
      </c>
      <c r="J869" s="184">
        <v>0.37579299999999999</v>
      </c>
      <c r="K869" s="185">
        <v>313.60368699999998</v>
      </c>
      <c r="L869" s="181">
        <v>4373602541568</v>
      </c>
      <c r="M869" s="182">
        <v>1</v>
      </c>
      <c r="N869" s="183" t="s">
        <v>1832</v>
      </c>
      <c r="O869" s="184">
        <v>0.50030200000000002</v>
      </c>
      <c r="P869" s="185">
        <v>685.48715600000003</v>
      </c>
      <c r="S869" s="175"/>
    </row>
    <row r="870" spans="1:19" x14ac:dyDescent="0.2">
      <c r="A870" s="172">
        <v>844</v>
      </c>
      <c r="B870" s="181">
        <v>19873382457344</v>
      </c>
      <c r="C870" s="182">
        <v>1</v>
      </c>
      <c r="D870" s="183" t="s">
        <v>1772</v>
      </c>
      <c r="E870" s="184">
        <v>0.499616</v>
      </c>
      <c r="F870" s="185">
        <v>682.28591700000004</v>
      </c>
      <c r="G870" s="181">
        <v>16367831711744</v>
      </c>
      <c r="H870" s="182">
        <v>0</v>
      </c>
      <c r="I870" s="183" t="s">
        <v>1837</v>
      </c>
      <c r="J870" s="184">
        <v>0.37481599999999998</v>
      </c>
      <c r="K870" s="185">
        <v>313.03743200000002</v>
      </c>
      <c r="L870" s="181">
        <v>2711314169856</v>
      </c>
      <c r="M870" s="182">
        <v>0</v>
      </c>
      <c r="N870" s="183" t="s">
        <v>1834</v>
      </c>
      <c r="O870" s="184">
        <v>0.37326399999999998</v>
      </c>
      <c r="P870" s="185">
        <v>311.40218599999997</v>
      </c>
      <c r="S870" s="175"/>
    </row>
    <row r="871" spans="1:19" x14ac:dyDescent="0.2">
      <c r="A871" s="172">
        <v>845</v>
      </c>
      <c r="B871" s="181">
        <v>10364085936128</v>
      </c>
      <c r="C871" s="182">
        <v>0</v>
      </c>
      <c r="D871" s="183" t="s">
        <v>1773</v>
      </c>
      <c r="E871" s="184">
        <v>0.37059900000000001</v>
      </c>
      <c r="F871" s="185">
        <v>307.554283</v>
      </c>
      <c r="G871" s="181">
        <v>15327302606848</v>
      </c>
      <c r="H871" s="182">
        <v>1</v>
      </c>
      <c r="I871" s="183" t="s">
        <v>1842</v>
      </c>
      <c r="J871" s="184">
        <v>0.50556999999999996</v>
      </c>
      <c r="K871" s="185">
        <v>691.30744500000003</v>
      </c>
      <c r="L871" s="181">
        <v>1086567038976</v>
      </c>
      <c r="M871" s="182">
        <v>2</v>
      </c>
      <c r="N871" s="183" t="s">
        <v>311</v>
      </c>
      <c r="O871" s="184">
        <v>6.9999999999999999E-6</v>
      </c>
      <c r="P871" s="185">
        <v>6.0999999999999999E-5</v>
      </c>
      <c r="S871" s="175"/>
    </row>
    <row r="872" spans="1:19" x14ac:dyDescent="0.2">
      <c r="A872" s="172">
        <v>846</v>
      </c>
      <c r="B872" s="181">
        <v>1916904464384</v>
      </c>
      <c r="C872" s="182">
        <v>1</v>
      </c>
      <c r="D872" s="183" t="s">
        <v>1784</v>
      </c>
      <c r="E872" s="184">
        <v>0.49929400000000002</v>
      </c>
      <c r="F872" s="185">
        <v>676.48607300000003</v>
      </c>
      <c r="G872" s="181">
        <v>29008674873344</v>
      </c>
      <c r="H872" s="182">
        <v>0</v>
      </c>
      <c r="I872" s="183" t="s">
        <v>1843</v>
      </c>
      <c r="J872" s="184">
        <v>0.375224</v>
      </c>
      <c r="K872" s="185">
        <v>313.45782300000002</v>
      </c>
      <c r="L872" s="181">
        <v>6764065554432</v>
      </c>
      <c r="M872" s="182">
        <v>1</v>
      </c>
      <c r="N872" s="183" t="s">
        <v>1836</v>
      </c>
      <c r="O872" s="184">
        <v>0.49728699999999998</v>
      </c>
      <c r="P872" s="185">
        <v>681.75559299999998</v>
      </c>
      <c r="S872" s="175"/>
    </row>
    <row r="873" spans="1:19" x14ac:dyDescent="0.2">
      <c r="A873" s="172">
        <v>847</v>
      </c>
      <c r="B873" s="181">
        <v>30859107319808</v>
      </c>
      <c r="C873" s="182">
        <v>0</v>
      </c>
      <c r="D873" s="183" t="s">
        <v>1785</v>
      </c>
      <c r="E873" s="184">
        <v>0.375637</v>
      </c>
      <c r="F873" s="185">
        <v>314.35177099999999</v>
      </c>
      <c r="G873" s="181">
        <v>10084707295232</v>
      </c>
      <c r="H873" s="182">
        <v>0</v>
      </c>
      <c r="I873" s="183" t="s">
        <v>1847</v>
      </c>
      <c r="J873" s="184">
        <v>0.37399700000000002</v>
      </c>
      <c r="K873" s="185">
        <v>312.25462700000003</v>
      </c>
      <c r="L873" s="181">
        <v>6023984783360</v>
      </c>
      <c r="M873" s="182">
        <v>1</v>
      </c>
      <c r="N873" s="183" t="s">
        <v>1839</v>
      </c>
      <c r="O873" s="184">
        <v>0.49440200000000001</v>
      </c>
      <c r="P873" s="185">
        <v>666.74285499999996</v>
      </c>
      <c r="S873" s="175"/>
    </row>
    <row r="874" spans="1:19" x14ac:dyDescent="0.2">
      <c r="A874" s="172">
        <v>848</v>
      </c>
      <c r="B874" s="181">
        <v>27386885947392</v>
      </c>
      <c r="C874" s="182">
        <v>1</v>
      </c>
      <c r="D874" s="183" t="s">
        <v>1787</v>
      </c>
      <c r="E874" s="184">
        <v>0.50047900000000001</v>
      </c>
      <c r="F874" s="185">
        <v>679.85282800000004</v>
      </c>
      <c r="G874" s="181">
        <v>25032149254144</v>
      </c>
      <c r="H874" s="182">
        <v>1</v>
      </c>
      <c r="I874" s="183" t="s">
        <v>1848</v>
      </c>
      <c r="J874" s="184">
        <v>0.50685000000000002</v>
      </c>
      <c r="K874" s="185">
        <v>700.55707399999994</v>
      </c>
      <c r="L874" s="181">
        <v>6460453298176</v>
      </c>
      <c r="M874" s="182">
        <v>0</v>
      </c>
      <c r="N874" s="183" t="s">
        <v>1840</v>
      </c>
      <c r="O874" s="184">
        <v>0.37551400000000001</v>
      </c>
      <c r="P874" s="185">
        <v>313.19130699999999</v>
      </c>
      <c r="S874" s="175"/>
    </row>
    <row r="875" spans="1:19" x14ac:dyDescent="0.2">
      <c r="A875" s="172">
        <v>849</v>
      </c>
      <c r="B875" s="181">
        <v>28849594007552</v>
      </c>
      <c r="C875" s="182">
        <v>0</v>
      </c>
      <c r="D875" s="183" t="s">
        <v>1788</v>
      </c>
      <c r="E875" s="184">
        <v>0.37487100000000001</v>
      </c>
      <c r="F875" s="185">
        <v>313.09295800000001</v>
      </c>
      <c r="G875" s="181">
        <v>458072776704</v>
      </c>
      <c r="H875" s="182">
        <v>1</v>
      </c>
      <c r="I875" s="183" t="s">
        <v>1851</v>
      </c>
      <c r="J875" s="184">
        <v>0.51131599999999999</v>
      </c>
      <c r="K875" s="185">
        <v>703.95549300000005</v>
      </c>
      <c r="L875" s="181">
        <v>6379172143104</v>
      </c>
      <c r="M875" s="182">
        <v>0</v>
      </c>
      <c r="N875" s="183" t="s">
        <v>1845</v>
      </c>
      <c r="O875" s="184">
        <v>0.37217899999999998</v>
      </c>
      <c r="P875" s="185">
        <v>309.49214799999999</v>
      </c>
      <c r="S875" s="175"/>
    </row>
    <row r="876" spans="1:19" x14ac:dyDescent="0.2">
      <c r="A876" s="172">
        <v>850</v>
      </c>
      <c r="B876" s="181">
        <v>22951033389056</v>
      </c>
      <c r="C876" s="182">
        <v>0</v>
      </c>
      <c r="D876" s="183" t="s">
        <v>1790</v>
      </c>
      <c r="E876" s="184">
        <v>0.373865</v>
      </c>
      <c r="F876" s="185">
        <v>312.02416799999997</v>
      </c>
      <c r="G876" s="181">
        <v>7796244021248</v>
      </c>
      <c r="H876" s="182">
        <v>0</v>
      </c>
      <c r="I876" s="183" t="s">
        <v>1852</v>
      </c>
      <c r="J876" s="184">
        <v>0.37548399999999998</v>
      </c>
      <c r="K876" s="185">
        <v>314.09824500000002</v>
      </c>
      <c r="L876" s="181">
        <v>2161950498816</v>
      </c>
      <c r="M876" s="182">
        <v>2</v>
      </c>
      <c r="N876" s="183" t="s">
        <v>358</v>
      </c>
      <c r="O876" s="184">
        <v>2.8E-5</v>
      </c>
      <c r="P876" s="185">
        <v>2.2800000000000001E-4</v>
      </c>
      <c r="S876" s="175"/>
    </row>
    <row r="877" spans="1:19" x14ac:dyDescent="0.2">
      <c r="A877" s="172">
        <v>851</v>
      </c>
      <c r="B877" s="181">
        <v>8421387632640</v>
      </c>
      <c r="C877" s="182">
        <v>2</v>
      </c>
      <c r="D877" s="183" t="s">
        <v>311</v>
      </c>
      <c r="E877" s="184">
        <v>3.0000000000000001E-6</v>
      </c>
      <c r="F877" s="185">
        <v>3.0000000000000001E-5</v>
      </c>
      <c r="G877" s="181">
        <v>8603644608512</v>
      </c>
      <c r="H877" s="182">
        <v>0</v>
      </c>
      <c r="I877" s="183" t="s">
        <v>1853</v>
      </c>
      <c r="J877" s="184">
        <v>0.37099599999999999</v>
      </c>
      <c r="K877" s="185">
        <v>308.01342399999999</v>
      </c>
      <c r="L877" s="181">
        <v>6681170182144</v>
      </c>
      <c r="M877" s="182">
        <v>0</v>
      </c>
      <c r="N877" s="183" t="s">
        <v>1846</v>
      </c>
      <c r="O877" s="184">
        <v>0.37334499999999998</v>
      </c>
      <c r="P877" s="185">
        <v>310.73432000000003</v>
      </c>
      <c r="S877" s="175"/>
    </row>
    <row r="878" spans="1:19" x14ac:dyDescent="0.2">
      <c r="A878" s="172">
        <v>852</v>
      </c>
      <c r="B878" s="181">
        <v>28021912461312</v>
      </c>
      <c r="C878" s="182">
        <v>2</v>
      </c>
      <c r="D878" s="183" t="s">
        <v>300</v>
      </c>
      <c r="E878" s="184">
        <v>3.0000000000000001E-6</v>
      </c>
      <c r="F878" s="185">
        <v>3.0000000000000001E-5</v>
      </c>
      <c r="G878" s="181">
        <v>15201112907776</v>
      </c>
      <c r="H878" s="182">
        <v>2</v>
      </c>
      <c r="I878" s="183" t="s">
        <v>318</v>
      </c>
      <c r="J878" s="184">
        <v>3.4E-5</v>
      </c>
      <c r="K878" s="185">
        <v>2.7399999999999999E-4</v>
      </c>
      <c r="L878" s="181">
        <v>2670322704384</v>
      </c>
      <c r="M878" s="182">
        <v>2</v>
      </c>
      <c r="N878" s="183" t="s">
        <v>311</v>
      </c>
      <c r="O878" s="184">
        <v>3.0000000000000001E-6</v>
      </c>
      <c r="P878" s="185">
        <v>3.0000000000000001E-5</v>
      </c>
      <c r="S878" s="175"/>
    </row>
    <row r="879" spans="1:19" x14ac:dyDescent="0.2">
      <c r="A879" s="172">
        <v>853</v>
      </c>
      <c r="B879" s="181">
        <v>11204000645120</v>
      </c>
      <c r="C879" s="182">
        <v>0</v>
      </c>
      <c r="D879" s="183" t="s">
        <v>1792</v>
      </c>
      <c r="E879" s="184">
        <v>0.37357000000000001</v>
      </c>
      <c r="F879" s="185">
        <v>311.24512099999998</v>
      </c>
      <c r="G879" s="181">
        <v>29716079083520</v>
      </c>
      <c r="H879" s="182">
        <v>1</v>
      </c>
      <c r="I879" s="183" t="s">
        <v>1857</v>
      </c>
      <c r="J879" s="184">
        <v>0.50910100000000003</v>
      </c>
      <c r="K879" s="185">
        <v>697.33187899999996</v>
      </c>
      <c r="L879" s="181">
        <v>2374648053760</v>
      </c>
      <c r="M879" s="182">
        <v>2</v>
      </c>
      <c r="N879" s="183" t="s">
        <v>300</v>
      </c>
      <c r="O879" s="184">
        <v>6.9999999999999999E-6</v>
      </c>
      <c r="P879" s="185">
        <v>6.0999999999999999E-5</v>
      </c>
      <c r="S879" s="175"/>
    </row>
    <row r="880" spans="1:19" x14ac:dyDescent="0.2">
      <c r="A880" s="172">
        <v>854</v>
      </c>
      <c r="B880" s="181">
        <v>28602518511616</v>
      </c>
      <c r="C880" s="182">
        <v>1</v>
      </c>
      <c r="D880" s="183" t="s">
        <v>1796</v>
      </c>
      <c r="E880" s="184">
        <v>0.49443500000000001</v>
      </c>
      <c r="F880" s="185">
        <v>671.35228099999995</v>
      </c>
      <c r="G880" s="181">
        <v>14664896757760</v>
      </c>
      <c r="H880" s="182">
        <v>2</v>
      </c>
      <c r="I880" s="183" t="s">
        <v>214</v>
      </c>
      <c r="J880" s="184">
        <v>1.5E-5</v>
      </c>
      <c r="K880" s="185">
        <v>1.22E-4</v>
      </c>
      <c r="L880" s="181">
        <v>6741784739840</v>
      </c>
      <c r="M880" s="182">
        <v>2</v>
      </c>
      <c r="N880" s="183" t="s">
        <v>214</v>
      </c>
      <c r="O880" s="184">
        <v>1.9000000000000001E-5</v>
      </c>
      <c r="P880" s="185">
        <v>1.5200000000000001E-4</v>
      </c>
      <c r="S880" s="175"/>
    </row>
    <row r="881" spans="1:19" x14ac:dyDescent="0.2">
      <c r="A881" s="172">
        <v>855</v>
      </c>
      <c r="B881" s="181">
        <v>26517695848448</v>
      </c>
      <c r="C881" s="182">
        <v>0</v>
      </c>
      <c r="D881" s="183" t="s">
        <v>1797</v>
      </c>
      <c r="E881" s="184">
        <v>0.370948</v>
      </c>
      <c r="F881" s="185">
        <v>308.167731</v>
      </c>
      <c r="G881" s="181">
        <v>753637556224</v>
      </c>
      <c r="H881" s="182">
        <v>2</v>
      </c>
      <c r="I881" s="183" t="s">
        <v>336</v>
      </c>
      <c r="J881" s="184">
        <v>1.1E-5</v>
      </c>
      <c r="K881" s="185">
        <v>9.1000000000000003E-5</v>
      </c>
      <c r="L881" s="181">
        <v>3342810947584</v>
      </c>
      <c r="M881" s="182">
        <v>2</v>
      </c>
      <c r="N881" s="183" t="s">
        <v>358</v>
      </c>
      <c r="O881" s="184">
        <v>5.0000000000000004E-6</v>
      </c>
      <c r="P881" s="185">
        <v>4.5000000000000003E-5</v>
      </c>
      <c r="S881" s="175"/>
    </row>
    <row r="882" spans="1:19" x14ac:dyDescent="0.2">
      <c r="A882" s="172">
        <v>856</v>
      </c>
      <c r="B882" s="181">
        <v>29575870472192</v>
      </c>
      <c r="C882" s="182">
        <v>2</v>
      </c>
      <c r="D882" s="183" t="s">
        <v>364</v>
      </c>
      <c r="E882" s="184">
        <v>2.0999999999999999E-5</v>
      </c>
      <c r="F882" s="185">
        <v>1.6699999999999999E-4</v>
      </c>
      <c r="G882" s="181">
        <v>6456767160320</v>
      </c>
      <c r="H882" s="182">
        <v>2</v>
      </c>
      <c r="I882" s="183" t="s">
        <v>318</v>
      </c>
      <c r="J882" s="184">
        <v>1.5E-5</v>
      </c>
      <c r="K882" s="185">
        <v>1.22E-4</v>
      </c>
      <c r="L882" s="181">
        <v>5674638671872</v>
      </c>
      <c r="M882" s="182">
        <v>1</v>
      </c>
      <c r="N882" s="183" t="s">
        <v>1858</v>
      </c>
      <c r="O882" s="184">
        <v>0.50517400000000001</v>
      </c>
      <c r="P882" s="185">
        <v>692.67620099999999</v>
      </c>
      <c r="S882" s="175"/>
    </row>
    <row r="883" spans="1:19" x14ac:dyDescent="0.2">
      <c r="A883" s="172">
        <v>857</v>
      </c>
      <c r="B883" s="181">
        <v>20946460524544</v>
      </c>
      <c r="C883" s="182">
        <v>1</v>
      </c>
      <c r="D883" s="183" t="s">
        <v>1801</v>
      </c>
      <c r="E883" s="184">
        <v>0.49893199999999999</v>
      </c>
      <c r="F883" s="185">
        <v>683.18535699999995</v>
      </c>
      <c r="G883" s="181">
        <v>23144929607680</v>
      </c>
      <c r="H883" s="182">
        <v>2</v>
      </c>
      <c r="I883" s="183" t="s">
        <v>297</v>
      </c>
      <c r="J883" s="184">
        <v>5.0000000000000004E-6</v>
      </c>
      <c r="K883" s="185">
        <v>4.5000000000000003E-5</v>
      </c>
      <c r="L883" s="181">
        <v>1604284211200</v>
      </c>
      <c r="M883" s="182">
        <v>2</v>
      </c>
      <c r="N883" s="183" t="s">
        <v>311</v>
      </c>
      <c r="O883" s="184">
        <v>4.5000000000000003E-5</v>
      </c>
      <c r="P883" s="185">
        <v>3.6600000000000001E-4</v>
      </c>
      <c r="S883" s="175"/>
    </row>
    <row r="884" spans="1:19" x14ac:dyDescent="0.2">
      <c r="A884" s="172">
        <v>858</v>
      </c>
      <c r="B884" s="181">
        <v>6121507495936</v>
      </c>
      <c r="C884" s="182">
        <v>2</v>
      </c>
      <c r="D884" s="183" t="s">
        <v>364</v>
      </c>
      <c r="E884" s="184">
        <v>1.2999999999999999E-5</v>
      </c>
      <c r="F884" s="185">
        <v>1.06E-4</v>
      </c>
      <c r="G884" s="181">
        <v>9192228003840</v>
      </c>
      <c r="H884" s="182">
        <v>0</v>
      </c>
      <c r="I884" s="183" t="s">
        <v>1861</v>
      </c>
      <c r="J884" s="184">
        <v>0.37404399999999999</v>
      </c>
      <c r="K884" s="185">
        <v>311.43999700000001</v>
      </c>
      <c r="L884" s="181">
        <v>3954589982720</v>
      </c>
      <c r="M884" s="182">
        <v>1</v>
      </c>
      <c r="N884" s="183" t="s">
        <v>1860</v>
      </c>
      <c r="O884" s="184">
        <v>0.50491699999999995</v>
      </c>
      <c r="P884" s="185">
        <v>692.98242100000004</v>
      </c>
      <c r="S884" s="175"/>
    </row>
    <row r="885" spans="1:19" x14ac:dyDescent="0.2">
      <c r="A885" s="172">
        <v>859</v>
      </c>
      <c r="B885" s="181">
        <v>19743901409280</v>
      </c>
      <c r="C885" s="182">
        <v>2</v>
      </c>
      <c r="D885" s="183" t="s">
        <v>352</v>
      </c>
      <c r="E885" s="184">
        <v>2.1999999999999999E-5</v>
      </c>
      <c r="F885" s="185">
        <v>1.83E-4</v>
      </c>
      <c r="G885" s="181">
        <v>21552900145152</v>
      </c>
      <c r="H885" s="182">
        <v>2</v>
      </c>
      <c r="I885" s="183" t="s">
        <v>321</v>
      </c>
      <c r="J885" s="184">
        <v>5.0000000000000004E-6</v>
      </c>
      <c r="K885" s="185">
        <v>4.5000000000000003E-5</v>
      </c>
      <c r="L885" s="181">
        <v>231987290112</v>
      </c>
      <c r="M885" s="182">
        <v>1</v>
      </c>
      <c r="N885" s="183" t="s">
        <v>1863</v>
      </c>
      <c r="O885" s="184">
        <v>0.50021099999999996</v>
      </c>
      <c r="P885" s="185">
        <v>686.25019299999997</v>
      </c>
      <c r="S885" s="175"/>
    </row>
    <row r="886" spans="1:19" x14ac:dyDescent="0.2">
      <c r="A886" s="172">
        <v>860</v>
      </c>
      <c r="B886" s="181">
        <v>21576214913024</v>
      </c>
      <c r="C886" s="182">
        <v>0</v>
      </c>
      <c r="D886" s="183" t="s">
        <v>1804</v>
      </c>
      <c r="E886" s="184">
        <v>0.37299100000000002</v>
      </c>
      <c r="F886" s="185">
        <v>310.45799199999999</v>
      </c>
      <c r="G886" s="181">
        <v>14414892908544</v>
      </c>
      <c r="H886" s="182">
        <v>0</v>
      </c>
      <c r="I886" s="183" t="s">
        <v>1864</v>
      </c>
      <c r="J886" s="184">
        <v>0.36962400000000001</v>
      </c>
      <c r="K886" s="185">
        <v>306.74833899999999</v>
      </c>
      <c r="L886" s="181">
        <v>6607946006528</v>
      </c>
      <c r="M886" s="182">
        <v>0</v>
      </c>
      <c r="N886" s="183" t="s">
        <v>1865</v>
      </c>
      <c r="O886" s="184">
        <v>0.37345499999999998</v>
      </c>
      <c r="P886" s="185">
        <v>311.61846500000001</v>
      </c>
      <c r="S886" s="175"/>
    </row>
    <row r="887" spans="1:19" x14ac:dyDescent="0.2">
      <c r="A887" s="172">
        <v>861</v>
      </c>
      <c r="B887" s="181">
        <v>26811790180352</v>
      </c>
      <c r="C887" s="182">
        <v>0</v>
      </c>
      <c r="D887" s="183" t="s">
        <v>1805</v>
      </c>
      <c r="E887" s="184">
        <v>0.37716100000000002</v>
      </c>
      <c r="F887" s="185">
        <v>315.64033499999999</v>
      </c>
      <c r="G887" s="181">
        <v>10274854739968</v>
      </c>
      <c r="H887" s="182">
        <v>2</v>
      </c>
      <c r="I887" s="183" t="s">
        <v>352</v>
      </c>
      <c r="J887" s="184">
        <v>3.0000000000000001E-6</v>
      </c>
      <c r="K887" s="185">
        <v>3.0000000000000001E-5</v>
      </c>
      <c r="L887" s="181">
        <v>5458144878592</v>
      </c>
      <c r="M887" s="182">
        <v>2</v>
      </c>
      <c r="N887" s="183" t="s">
        <v>325</v>
      </c>
      <c r="O887" s="184">
        <v>5.0000000000000004E-6</v>
      </c>
      <c r="P887" s="185">
        <v>4.5000000000000003E-5</v>
      </c>
      <c r="S887" s="175"/>
    </row>
    <row r="888" spans="1:19" x14ac:dyDescent="0.2">
      <c r="A888" s="172">
        <v>862</v>
      </c>
      <c r="B888" s="181">
        <v>3746032541696</v>
      </c>
      <c r="C888" s="182">
        <v>1</v>
      </c>
      <c r="D888" s="183" t="s">
        <v>1806</v>
      </c>
      <c r="E888" s="184">
        <v>0.510822</v>
      </c>
      <c r="F888" s="185">
        <v>704.33956899999998</v>
      </c>
      <c r="G888" s="181">
        <v>26123584790528</v>
      </c>
      <c r="H888" s="182">
        <v>0</v>
      </c>
      <c r="I888" s="183" t="s">
        <v>1869</v>
      </c>
      <c r="J888" s="184">
        <v>0.37458900000000001</v>
      </c>
      <c r="K888" s="185">
        <v>312.45639999999997</v>
      </c>
      <c r="L888" s="181">
        <v>2107935776768</v>
      </c>
      <c r="M888" s="182">
        <v>1</v>
      </c>
      <c r="N888" s="183" t="s">
        <v>1868</v>
      </c>
      <c r="O888" s="184">
        <v>0.49587199999999998</v>
      </c>
      <c r="P888" s="185">
        <v>673.078844</v>
      </c>
      <c r="S888" s="175"/>
    </row>
    <row r="889" spans="1:19" x14ac:dyDescent="0.2">
      <c r="A889" s="172">
        <v>863</v>
      </c>
      <c r="B889" s="181">
        <v>27938625912832</v>
      </c>
      <c r="C889" s="182">
        <v>2</v>
      </c>
      <c r="D889" s="183" t="s">
        <v>304</v>
      </c>
      <c r="E889" s="184">
        <v>1.7E-5</v>
      </c>
      <c r="F889" s="185">
        <v>1.37E-4</v>
      </c>
      <c r="G889" s="181">
        <v>3558374121472</v>
      </c>
      <c r="H889" s="182">
        <v>0</v>
      </c>
      <c r="I889" s="183" t="s">
        <v>1871</v>
      </c>
      <c r="J889" s="184">
        <v>0.37370900000000001</v>
      </c>
      <c r="K889" s="185">
        <v>311.58134899999999</v>
      </c>
      <c r="L889" s="181">
        <v>1687498612736</v>
      </c>
      <c r="M889" s="182">
        <v>2</v>
      </c>
      <c r="N889" s="183" t="s">
        <v>325</v>
      </c>
      <c r="O889" s="184">
        <v>1.7E-5</v>
      </c>
      <c r="P889" s="185">
        <v>1.37E-4</v>
      </c>
      <c r="S889" s="175"/>
    </row>
    <row r="890" spans="1:19" x14ac:dyDescent="0.2">
      <c r="A890" s="172">
        <v>864</v>
      </c>
      <c r="B890" s="181">
        <v>29250195070976</v>
      </c>
      <c r="C890" s="182">
        <v>0</v>
      </c>
      <c r="D890" s="183" t="s">
        <v>1811</v>
      </c>
      <c r="E890" s="184">
        <v>0.37597900000000001</v>
      </c>
      <c r="F890" s="185">
        <v>314.30219899999997</v>
      </c>
      <c r="G890" s="181">
        <v>15850195746816</v>
      </c>
      <c r="H890" s="182">
        <v>1</v>
      </c>
      <c r="I890" s="183" t="s">
        <v>1873</v>
      </c>
      <c r="J890" s="184">
        <v>0.49969599999999997</v>
      </c>
      <c r="K890" s="185">
        <v>685.66207699999995</v>
      </c>
      <c r="L890" s="181">
        <v>2011830181888</v>
      </c>
      <c r="M890" s="182">
        <v>2</v>
      </c>
      <c r="N890" s="183" t="s">
        <v>300</v>
      </c>
      <c r="O890" s="184">
        <v>1.5E-5</v>
      </c>
      <c r="P890" s="185">
        <v>1.22E-4</v>
      </c>
      <c r="S890" s="175"/>
    </row>
    <row r="891" spans="1:19" x14ac:dyDescent="0.2">
      <c r="A891" s="172">
        <v>865</v>
      </c>
      <c r="B891" s="181">
        <v>187568865280</v>
      </c>
      <c r="C891" s="182">
        <v>2</v>
      </c>
      <c r="D891" s="183" t="s">
        <v>300</v>
      </c>
      <c r="E891" s="184">
        <v>1.1E-5</v>
      </c>
      <c r="F891" s="185">
        <v>9.1000000000000003E-5</v>
      </c>
      <c r="G891" s="181">
        <v>16872560926720</v>
      </c>
      <c r="H891" s="182">
        <v>0</v>
      </c>
      <c r="I891" s="183" t="s">
        <v>1874</v>
      </c>
      <c r="J891" s="184">
        <v>0.36864400000000003</v>
      </c>
      <c r="K891" s="185">
        <v>305.30936100000002</v>
      </c>
      <c r="L891" s="181">
        <v>693663268864</v>
      </c>
      <c r="M891" s="182">
        <v>0</v>
      </c>
      <c r="N891" s="183" t="s">
        <v>1875</v>
      </c>
      <c r="O891" s="184">
        <v>0.37970300000000001</v>
      </c>
      <c r="P891" s="185">
        <v>318.913139</v>
      </c>
      <c r="S891" s="175"/>
    </row>
    <row r="892" spans="1:19" x14ac:dyDescent="0.2">
      <c r="A892" s="172">
        <v>866</v>
      </c>
      <c r="B892" s="181">
        <v>17757631717376</v>
      </c>
      <c r="C892" s="182">
        <v>0</v>
      </c>
      <c r="D892" s="183" t="s">
        <v>1822</v>
      </c>
      <c r="E892" s="184">
        <v>0.37184699999999998</v>
      </c>
      <c r="F892" s="185">
        <v>310.11079999999998</v>
      </c>
      <c r="G892" s="181">
        <v>22886347169792</v>
      </c>
      <c r="H892" s="182">
        <v>0</v>
      </c>
      <c r="I892" s="183" t="s">
        <v>1878</v>
      </c>
      <c r="J892" s="184">
        <v>0.37304300000000001</v>
      </c>
      <c r="K892" s="185">
        <v>310.84898900000002</v>
      </c>
      <c r="L892" s="181">
        <v>2627292635136</v>
      </c>
      <c r="M892" s="182">
        <v>0</v>
      </c>
      <c r="N892" s="183" t="s">
        <v>1876</v>
      </c>
      <c r="O892" s="184">
        <v>0.37668200000000002</v>
      </c>
      <c r="P892" s="185">
        <v>315.11330600000002</v>
      </c>
      <c r="S892" s="175"/>
    </row>
    <row r="893" spans="1:19" x14ac:dyDescent="0.2">
      <c r="A893" s="172">
        <v>867</v>
      </c>
      <c r="B893" s="181">
        <v>18478964252672</v>
      </c>
      <c r="C893" s="182">
        <v>2</v>
      </c>
      <c r="D893" s="183" t="s">
        <v>336</v>
      </c>
      <c r="E893" s="184">
        <v>1.1E-5</v>
      </c>
      <c r="F893" s="185">
        <v>9.1000000000000003E-5</v>
      </c>
      <c r="G893" s="181">
        <v>29147408187392</v>
      </c>
      <c r="H893" s="182">
        <v>2</v>
      </c>
      <c r="I893" s="183" t="s">
        <v>299</v>
      </c>
      <c r="J893" s="184">
        <v>2.0999999999999999E-5</v>
      </c>
      <c r="K893" s="185">
        <v>1.6699999999999999E-4</v>
      </c>
      <c r="L893" s="181">
        <v>6827572748288</v>
      </c>
      <c r="M893" s="182">
        <v>2</v>
      </c>
      <c r="N893" s="183" t="s">
        <v>304</v>
      </c>
      <c r="O893" s="184">
        <v>2.4000000000000001E-5</v>
      </c>
      <c r="P893" s="185">
        <v>1.9799999999999999E-4</v>
      </c>
      <c r="S893" s="175"/>
    </row>
    <row r="894" spans="1:19" x14ac:dyDescent="0.2">
      <c r="A894" s="172">
        <v>868</v>
      </c>
      <c r="B894" s="181">
        <v>1581752131584</v>
      </c>
      <c r="C894" s="182">
        <v>0</v>
      </c>
      <c r="D894" s="183" t="s">
        <v>1824</v>
      </c>
      <c r="E894" s="184">
        <v>0.37732199999999999</v>
      </c>
      <c r="F894" s="185">
        <v>316.076663</v>
      </c>
      <c r="G894" s="181">
        <v>15536120971264</v>
      </c>
      <c r="H894" s="182">
        <v>2</v>
      </c>
      <c r="I894" s="183" t="s">
        <v>304</v>
      </c>
      <c r="J894" s="184">
        <v>1.2999999999999999E-5</v>
      </c>
      <c r="K894" s="185">
        <v>1.06E-4</v>
      </c>
      <c r="L894" s="181">
        <v>1615958294528</v>
      </c>
      <c r="M894" s="182">
        <v>0</v>
      </c>
      <c r="N894" s="183" t="s">
        <v>1880</v>
      </c>
      <c r="O894" s="184">
        <v>0.37661899999999998</v>
      </c>
      <c r="P894" s="185">
        <v>314.74560300000002</v>
      </c>
      <c r="S894" s="175"/>
    </row>
    <row r="895" spans="1:19" x14ac:dyDescent="0.2">
      <c r="A895" s="172">
        <v>869</v>
      </c>
      <c r="B895" s="181">
        <v>2506266796032</v>
      </c>
      <c r="C895" s="182">
        <v>2</v>
      </c>
      <c r="D895" s="183" t="s">
        <v>299</v>
      </c>
      <c r="E895" s="184">
        <v>9.0000000000000002E-6</v>
      </c>
      <c r="F895" s="185">
        <v>7.6000000000000004E-5</v>
      </c>
      <c r="G895" s="181">
        <v>19205095849984</v>
      </c>
      <c r="H895" s="182">
        <v>0</v>
      </c>
      <c r="I895" s="183" t="s">
        <v>1884</v>
      </c>
      <c r="J895" s="184">
        <v>0.37349199999999999</v>
      </c>
      <c r="K895" s="185">
        <v>311.18702100000002</v>
      </c>
      <c r="L895" s="181">
        <v>290156544000</v>
      </c>
      <c r="M895" s="182">
        <v>2</v>
      </c>
      <c r="N895" s="183" t="s">
        <v>341</v>
      </c>
      <c r="O895" s="184">
        <v>0</v>
      </c>
      <c r="P895" s="185">
        <v>0</v>
      </c>
      <c r="S895" s="175"/>
    </row>
    <row r="896" spans="1:19" x14ac:dyDescent="0.2">
      <c r="A896" s="172">
        <v>870</v>
      </c>
      <c r="B896" s="181">
        <v>20969737756672</v>
      </c>
      <c r="C896" s="182">
        <v>2</v>
      </c>
      <c r="D896" s="183" t="s">
        <v>364</v>
      </c>
      <c r="E896" s="184">
        <v>5.0000000000000004E-6</v>
      </c>
      <c r="F896" s="185">
        <v>4.5000000000000003E-5</v>
      </c>
      <c r="G896" s="181">
        <v>21997953220608</v>
      </c>
      <c r="H896" s="182">
        <v>0</v>
      </c>
      <c r="I896" s="183" t="s">
        <v>1885</v>
      </c>
      <c r="J896" s="184">
        <v>0.37411499999999998</v>
      </c>
      <c r="K896" s="185">
        <v>311.83597200000003</v>
      </c>
      <c r="L896" s="181">
        <v>6416415440896</v>
      </c>
      <c r="M896" s="182">
        <v>1</v>
      </c>
      <c r="N896" s="183" t="s">
        <v>1888</v>
      </c>
      <c r="O896" s="184">
        <v>0.49378699999999998</v>
      </c>
      <c r="P896" s="185">
        <v>670.848615</v>
      </c>
      <c r="S896" s="175"/>
    </row>
    <row r="897" spans="1:19" x14ac:dyDescent="0.2">
      <c r="A897" s="172">
        <v>871</v>
      </c>
      <c r="B897" s="181">
        <v>23090772115456</v>
      </c>
      <c r="C897" s="182">
        <v>2</v>
      </c>
      <c r="D897" s="183" t="s">
        <v>214</v>
      </c>
      <c r="E897" s="184">
        <v>1.5E-5</v>
      </c>
      <c r="F897" s="185">
        <v>1.22E-4</v>
      </c>
      <c r="G897" s="181">
        <v>18811907284992</v>
      </c>
      <c r="H897" s="182">
        <v>0</v>
      </c>
      <c r="I897" s="183" t="s">
        <v>1886</v>
      </c>
      <c r="J897" s="184">
        <v>0.37393700000000002</v>
      </c>
      <c r="K897" s="185">
        <v>312.193873</v>
      </c>
      <c r="L897" s="181">
        <v>2093917855744</v>
      </c>
      <c r="M897" s="182">
        <v>0</v>
      </c>
      <c r="N897" s="183" t="s">
        <v>1889</v>
      </c>
      <c r="O897" s="184">
        <v>0.37484699999999999</v>
      </c>
      <c r="P897" s="185">
        <v>313.19390199999998</v>
      </c>
      <c r="S897" s="175"/>
    </row>
    <row r="898" spans="1:19" x14ac:dyDescent="0.2">
      <c r="A898" s="172">
        <v>872</v>
      </c>
      <c r="B898" s="181">
        <v>2104432107520</v>
      </c>
      <c r="C898" s="182">
        <v>2</v>
      </c>
      <c r="D898" s="183" t="s">
        <v>299</v>
      </c>
      <c r="E898" s="184">
        <v>9.0000000000000002E-6</v>
      </c>
      <c r="F898" s="185">
        <v>7.6000000000000004E-5</v>
      </c>
      <c r="G898" s="181">
        <v>30467377750016</v>
      </c>
      <c r="H898" s="182">
        <v>0</v>
      </c>
      <c r="I898" s="183" t="s">
        <v>1887</v>
      </c>
      <c r="J898" s="184">
        <v>0.37435499999999999</v>
      </c>
      <c r="K898" s="185">
        <v>312.11908</v>
      </c>
      <c r="L898" s="181">
        <v>692682153984</v>
      </c>
      <c r="M898" s="182">
        <v>2</v>
      </c>
      <c r="N898" s="183" t="s">
        <v>325</v>
      </c>
      <c r="O898" s="184">
        <v>5.0000000000000004E-6</v>
      </c>
      <c r="P898" s="185">
        <v>4.5000000000000003E-5</v>
      </c>
      <c r="S898" s="175"/>
    </row>
    <row r="899" spans="1:19" x14ac:dyDescent="0.2">
      <c r="A899" s="172">
        <v>873</v>
      </c>
      <c r="B899" s="181">
        <v>76491800576</v>
      </c>
      <c r="C899" s="182">
        <v>1</v>
      </c>
      <c r="D899" s="183" t="s">
        <v>1835</v>
      </c>
      <c r="E899" s="184">
        <v>0.50157300000000005</v>
      </c>
      <c r="F899" s="185">
        <v>688.32959800000003</v>
      </c>
      <c r="G899" s="181">
        <v>29839720112128</v>
      </c>
      <c r="H899" s="182">
        <v>2</v>
      </c>
      <c r="I899" s="183" t="s">
        <v>304</v>
      </c>
      <c r="J899" s="184">
        <v>1.7E-5</v>
      </c>
      <c r="K899" s="185">
        <v>1.37E-4</v>
      </c>
      <c r="L899" s="181">
        <v>4541587996672</v>
      </c>
      <c r="M899" s="182">
        <v>1</v>
      </c>
      <c r="N899" s="183" t="s">
        <v>1893</v>
      </c>
      <c r="O899" s="184">
        <v>0.492309</v>
      </c>
      <c r="P899" s="185">
        <v>665.00856999999996</v>
      </c>
      <c r="S899" s="175"/>
    </row>
    <row r="900" spans="1:19" x14ac:dyDescent="0.2">
      <c r="A900" s="172">
        <v>874</v>
      </c>
      <c r="B900" s="181">
        <v>27593187606528</v>
      </c>
      <c r="C900" s="182">
        <v>0</v>
      </c>
      <c r="D900" s="183" t="s">
        <v>1838</v>
      </c>
      <c r="E900" s="184">
        <v>0.37463800000000003</v>
      </c>
      <c r="F900" s="185">
        <v>312.801986</v>
      </c>
      <c r="G900" s="181">
        <v>9990217007104</v>
      </c>
      <c r="H900" s="182">
        <v>1</v>
      </c>
      <c r="I900" s="183" t="s">
        <v>1892</v>
      </c>
      <c r="J900" s="184">
        <v>0.49907499999999999</v>
      </c>
      <c r="K900" s="185">
        <v>679.13570900000002</v>
      </c>
      <c r="L900" s="181">
        <v>1724485140480</v>
      </c>
      <c r="M900" s="182">
        <v>1</v>
      </c>
      <c r="N900" s="183" t="s">
        <v>1895</v>
      </c>
      <c r="O900" s="184">
        <v>0.50085199999999996</v>
      </c>
      <c r="P900" s="185">
        <v>684.76467200000002</v>
      </c>
      <c r="S900" s="175"/>
    </row>
    <row r="901" spans="1:19" x14ac:dyDescent="0.2">
      <c r="A901" s="172">
        <v>875</v>
      </c>
      <c r="B901" s="181">
        <v>18322541355008</v>
      </c>
      <c r="C901" s="182">
        <v>2</v>
      </c>
      <c r="D901" s="183" t="s">
        <v>311</v>
      </c>
      <c r="E901" s="184">
        <v>3.0000000000000001E-6</v>
      </c>
      <c r="F901" s="185">
        <v>3.0000000000000001E-5</v>
      </c>
      <c r="G901" s="181">
        <v>22878875500544</v>
      </c>
      <c r="H901" s="182">
        <v>2</v>
      </c>
      <c r="I901" s="183" t="s">
        <v>299</v>
      </c>
      <c r="J901" s="184">
        <v>5.0000000000000004E-6</v>
      </c>
      <c r="K901" s="185">
        <v>4.5000000000000003E-5</v>
      </c>
      <c r="L901" s="181">
        <v>2497082261504</v>
      </c>
      <c r="M901" s="182">
        <v>1</v>
      </c>
      <c r="N901" s="183" t="s">
        <v>1896</v>
      </c>
      <c r="O901" s="184">
        <v>0.50036099999999994</v>
      </c>
      <c r="P901" s="185">
        <v>682.54936699999996</v>
      </c>
      <c r="S901" s="175"/>
    </row>
    <row r="902" spans="1:19" x14ac:dyDescent="0.2">
      <c r="A902" s="172">
        <v>876</v>
      </c>
      <c r="B902" s="181">
        <v>2686578073600</v>
      </c>
      <c r="C902" s="182">
        <v>2</v>
      </c>
      <c r="D902" s="183" t="s">
        <v>304</v>
      </c>
      <c r="E902" s="184">
        <v>1.2999999999999999E-5</v>
      </c>
      <c r="F902" s="185">
        <v>1.06E-4</v>
      </c>
      <c r="G902" s="181">
        <v>27383956701184</v>
      </c>
      <c r="H902" s="182">
        <v>2</v>
      </c>
      <c r="I902" s="183" t="s">
        <v>321</v>
      </c>
      <c r="J902" s="184">
        <v>2.0000000000000002E-5</v>
      </c>
      <c r="K902" s="185">
        <v>1.6699999999999999E-4</v>
      </c>
      <c r="L902" s="181">
        <v>5422989877248</v>
      </c>
      <c r="M902" s="182">
        <v>1</v>
      </c>
      <c r="N902" s="183" t="s">
        <v>1900</v>
      </c>
      <c r="O902" s="184">
        <v>0.50227200000000005</v>
      </c>
      <c r="P902" s="185">
        <v>682.45376799999997</v>
      </c>
      <c r="S902" s="175"/>
    </row>
    <row r="903" spans="1:19" x14ac:dyDescent="0.2">
      <c r="A903" s="172">
        <v>877</v>
      </c>
      <c r="B903" s="181">
        <v>23517043138560</v>
      </c>
      <c r="C903" s="182">
        <v>0</v>
      </c>
      <c r="D903" s="183" t="s">
        <v>1841</v>
      </c>
      <c r="E903" s="184">
        <v>0.37286399999999997</v>
      </c>
      <c r="F903" s="185">
        <v>310.45671199999998</v>
      </c>
      <c r="G903" s="181">
        <v>14669308289024</v>
      </c>
      <c r="H903" s="182">
        <v>0</v>
      </c>
      <c r="I903" s="183" t="s">
        <v>1898</v>
      </c>
      <c r="J903" s="184">
        <v>0.37279600000000002</v>
      </c>
      <c r="K903" s="185">
        <v>310.12535100000002</v>
      </c>
      <c r="L903" s="181">
        <v>4310433693696</v>
      </c>
      <c r="M903" s="182">
        <v>2</v>
      </c>
      <c r="N903" s="183" t="s">
        <v>300</v>
      </c>
      <c r="O903" s="184">
        <v>3.0000000000000001E-5</v>
      </c>
      <c r="P903" s="185">
        <v>2.4399999999999999E-4</v>
      </c>
      <c r="S903" s="175"/>
    </row>
    <row r="904" spans="1:19" x14ac:dyDescent="0.2">
      <c r="A904" s="172">
        <v>878</v>
      </c>
      <c r="B904" s="181">
        <v>17240218755072</v>
      </c>
      <c r="C904" s="182">
        <v>1</v>
      </c>
      <c r="D904" s="183" t="s">
        <v>1844</v>
      </c>
      <c r="E904" s="184">
        <v>0.48978300000000002</v>
      </c>
      <c r="F904" s="185">
        <v>665.69875500000001</v>
      </c>
      <c r="G904" s="181">
        <v>9451824062464</v>
      </c>
      <c r="H904" s="182">
        <v>0</v>
      </c>
      <c r="I904" s="183" t="s">
        <v>1901</v>
      </c>
      <c r="J904" s="184">
        <v>0.37396299999999999</v>
      </c>
      <c r="K904" s="185">
        <v>311.93727799999999</v>
      </c>
      <c r="L904" s="181">
        <v>688759021568</v>
      </c>
      <c r="M904" s="182">
        <v>0</v>
      </c>
      <c r="N904" s="183" t="s">
        <v>1904</v>
      </c>
      <c r="O904" s="184">
        <v>0.37534600000000001</v>
      </c>
      <c r="P904" s="185">
        <v>313.56591200000003</v>
      </c>
      <c r="S904" s="175"/>
    </row>
    <row r="905" spans="1:19" x14ac:dyDescent="0.2">
      <c r="A905" s="172">
        <v>879</v>
      </c>
      <c r="B905" s="181">
        <v>30741968855040</v>
      </c>
      <c r="C905" s="182">
        <v>0</v>
      </c>
      <c r="D905" s="183" t="s">
        <v>1849</v>
      </c>
      <c r="E905" s="184">
        <v>0.37532500000000002</v>
      </c>
      <c r="F905" s="185">
        <v>313.17792200000002</v>
      </c>
      <c r="G905" s="181">
        <v>9301557215232</v>
      </c>
      <c r="H905" s="182">
        <v>1</v>
      </c>
      <c r="I905" s="183" t="s">
        <v>1910</v>
      </c>
      <c r="J905" s="184">
        <v>0.498782</v>
      </c>
      <c r="K905" s="185">
        <v>680.088887</v>
      </c>
      <c r="L905" s="181">
        <v>5921284947968</v>
      </c>
      <c r="M905" s="182">
        <v>0</v>
      </c>
      <c r="N905" s="183" t="s">
        <v>1905</v>
      </c>
      <c r="O905" s="184">
        <v>0.37080999999999997</v>
      </c>
      <c r="P905" s="185">
        <v>307.32010700000001</v>
      </c>
      <c r="S905" s="175"/>
    </row>
    <row r="906" spans="1:19" x14ac:dyDescent="0.2">
      <c r="A906" s="172">
        <v>880</v>
      </c>
      <c r="B906" s="181">
        <v>20307222642688</v>
      </c>
      <c r="C906" s="182">
        <v>0</v>
      </c>
      <c r="D906" s="183" t="s">
        <v>1850</v>
      </c>
      <c r="E906" s="184">
        <v>0.37255500000000003</v>
      </c>
      <c r="F906" s="185">
        <v>309.707921</v>
      </c>
      <c r="G906" s="181">
        <v>10180401373184</v>
      </c>
      <c r="H906" s="182">
        <v>2</v>
      </c>
      <c r="I906" s="183" t="s">
        <v>341</v>
      </c>
      <c r="J906" s="184">
        <v>1.1E-5</v>
      </c>
      <c r="K906" s="185">
        <v>9.1000000000000003E-5</v>
      </c>
      <c r="L906" s="181">
        <v>3864613445632</v>
      </c>
      <c r="M906" s="182">
        <v>1</v>
      </c>
      <c r="N906" s="183" t="s">
        <v>1906</v>
      </c>
      <c r="O906" s="184">
        <v>0.50782099999999997</v>
      </c>
      <c r="P906" s="185">
        <v>695.99697900000001</v>
      </c>
      <c r="S906" s="175"/>
    </row>
    <row r="907" spans="1:19" x14ac:dyDescent="0.2">
      <c r="A907" s="172">
        <v>881</v>
      </c>
      <c r="B907" s="181">
        <v>11356172443648</v>
      </c>
      <c r="C907" s="182">
        <v>2</v>
      </c>
      <c r="D907" s="183" t="s">
        <v>299</v>
      </c>
      <c r="E907" s="184">
        <v>2.8E-5</v>
      </c>
      <c r="F907" s="185">
        <v>2.2800000000000001E-4</v>
      </c>
      <c r="G907" s="181">
        <v>30493377765376</v>
      </c>
      <c r="H907" s="182">
        <v>0</v>
      </c>
      <c r="I907" s="183" t="s">
        <v>1913</v>
      </c>
      <c r="J907" s="184">
        <v>0.376523</v>
      </c>
      <c r="K907" s="185">
        <v>314.89982600000002</v>
      </c>
      <c r="L907" s="181">
        <v>4655059927040</v>
      </c>
      <c r="M907" s="182">
        <v>2</v>
      </c>
      <c r="N907" s="183" t="s">
        <v>318</v>
      </c>
      <c r="O907" s="184">
        <v>6.9999999999999999E-6</v>
      </c>
      <c r="P907" s="185">
        <v>6.0999999999999999E-5</v>
      </c>
      <c r="S907" s="175"/>
    </row>
    <row r="908" spans="1:19" x14ac:dyDescent="0.2">
      <c r="A908" s="172">
        <v>882</v>
      </c>
      <c r="B908" s="181">
        <v>28853330460672</v>
      </c>
      <c r="C908" s="182">
        <v>0</v>
      </c>
      <c r="D908" s="183" t="s">
        <v>1854</v>
      </c>
      <c r="E908" s="184">
        <v>0.37579200000000001</v>
      </c>
      <c r="F908" s="185">
        <v>313.73987899999997</v>
      </c>
      <c r="G908" s="181">
        <v>19047319273472</v>
      </c>
      <c r="H908" s="182">
        <v>0</v>
      </c>
      <c r="I908" s="183" t="s">
        <v>1915</v>
      </c>
      <c r="J908" s="184">
        <v>0.37332199999999999</v>
      </c>
      <c r="K908" s="185">
        <v>310.89296899999999</v>
      </c>
      <c r="L908" s="181">
        <v>3662894080000</v>
      </c>
      <c r="M908" s="182">
        <v>0</v>
      </c>
      <c r="N908" s="183" t="s">
        <v>1907</v>
      </c>
      <c r="O908" s="184">
        <v>0.370614</v>
      </c>
      <c r="P908" s="185">
        <v>307.78108400000002</v>
      </c>
      <c r="S908" s="175"/>
    </row>
    <row r="909" spans="1:19" x14ac:dyDescent="0.2">
      <c r="A909" s="172">
        <v>883</v>
      </c>
      <c r="B909" s="181">
        <v>30306491211776</v>
      </c>
      <c r="C909" s="182">
        <v>0</v>
      </c>
      <c r="D909" s="183" t="s">
        <v>1855</v>
      </c>
      <c r="E909" s="184">
        <v>0.37415199999999998</v>
      </c>
      <c r="F909" s="185">
        <v>312.28997199999998</v>
      </c>
      <c r="G909" s="181">
        <v>25236789305344</v>
      </c>
      <c r="H909" s="182">
        <v>2</v>
      </c>
      <c r="I909" s="183" t="s">
        <v>318</v>
      </c>
      <c r="J909" s="184">
        <v>1.1E-5</v>
      </c>
      <c r="K909" s="185">
        <v>9.1000000000000003E-5</v>
      </c>
      <c r="L909" s="181">
        <v>5220888584192</v>
      </c>
      <c r="M909" s="182">
        <v>0</v>
      </c>
      <c r="N909" s="183" t="s">
        <v>1908</v>
      </c>
      <c r="O909" s="184">
        <v>0.37803900000000001</v>
      </c>
      <c r="P909" s="185">
        <v>316.72236400000003</v>
      </c>
      <c r="S909" s="175"/>
    </row>
    <row r="910" spans="1:19" x14ac:dyDescent="0.2">
      <c r="A910" s="172">
        <v>884</v>
      </c>
      <c r="B910" s="181">
        <v>1617209565184</v>
      </c>
      <c r="C910" s="182">
        <v>1</v>
      </c>
      <c r="D910" s="183" t="s">
        <v>1856</v>
      </c>
      <c r="E910" s="184">
        <v>0.504413</v>
      </c>
      <c r="F910" s="185">
        <v>699.15366900000004</v>
      </c>
      <c r="G910" s="181">
        <v>6448674037760</v>
      </c>
      <c r="H910" s="182">
        <v>0</v>
      </c>
      <c r="I910" s="183" t="s">
        <v>1919</v>
      </c>
      <c r="J910" s="184">
        <v>0.37357299999999999</v>
      </c>
      <c r="K910" s="185">
        <v>311.27897300000001</v>
      </c>
      <c r="L910" s="181">
        <v>3133787308032</v>
      </c>
      <c r="M910" s="182">
        <v>2</v>
      </c>
      <c r="N910" s="183" t="s">
        <v>311</v>
      </c>
      <c r="O910" s="184">
        <v>1.9000000000000001E-5</v>
      </c>
      <c r="P910" s="185">
        <v>1.5200000000000001E-4</v>
      </c>
      <c r="S910" s="175"/>
    </row>
    <row r="911" spans="1:19" x14ac:dyDescent="0.2">
      <c r="A911" s="172">
        <v>885</v>
      </c>
      <c r="B911" s="181">
        <v>29021105627136</v>
      </c>
      <c r="C911" s="182">
        <v>0</v>
      </c>
      <c r="D911" s="183" t="s">
        <v>1859</v>
      </c>
      <c r="E911" s="184">
        <v>0.37202099999999999</v>
      </c>
      <c r="F911" s="185">
        <v>309.38314100000002</v>
      </c>
      <c r="G911" s="181">
        <v>10459364974592</v>
      </c>
      <c r="H911" s="182">
        <v>0</v>
      </c>
      <c r="I911" s="183" t="s">
        <v>1924</v>
      </c>
      <c r="J911" s="184">
        <v>0.37667299999999998</v>
      </c>
      <c r="K911" s="185">
        <v>315.163635</v>
      </c>
      <c r="L911" s="181">
        <v>505408208896</v>
      </c>
      <c r="M911" s="182">
        <v>2</v>
      </c>
      <c r="N911" s="183" t="s">
        <v>298</v>
      </c>
      <c r="O911" s="184">
        <v>3.0000000000000001E-5</v>
      </c>
      <c r="P911" s="185">
        <v>2.4399999999999999E-4</v>
      </c>
      <c r="S911" s="175"/>
    </row>
    <row r="912" spans="1:19" x14ac:dyDescent="0.2">
      <c r="A912" s="172">
        <v>886</v>
      </c>
      <c r="B912" s="181">
        <v>11783771930624</v>
      </c>
      <c r="C912" s="182">
        <v>0</v>
      </c>
      <c r="D912" s="183" t="s">
        <v>1862</v>
      </c>
      <c r="E912" s="184">
        <v>0.37204599999999999</v>
      </c>
      <c r="F912" s="185">
        <v>309.79397699999998</v>
      </c>
      <c r="G912" s="181">
        <v>7579718107136</v>
      </c>
      <c r="H912" s="182">
        <v>0</v>
      </c>
      <c r="I912" s="183" t="s">
        <v>1926</v>
      </c>
      <c r="J912" s="184">
        <v>0.373469</v>
      </c>
      <c r="K912" s="185">
        <v>311.66747700000002</v>
      </c>
      <c r="L912" s="181">
        <v>6579764133888</v>
      </c>
      <c r="M912" s="182">
        <v>0</v>
      </c>
      <c r="N912" s="183" t="s">
        <v>1912</v>
      </c>
      <c r="O912" s="184">
        <v>0.37309500000000001</v>
      </c>
      <c r="P912" s="185">
        <v>311.01727299999999</v>
      </c>
      <c r="S912" s="175"/>
    </row>
    <row r="913" spans="1:19" x14ac:dyDescent="0.2">
      <c r="A913" s="172">
        <v>887</v>
      </c>
      <c r="B913" s="181">
        <v>21520738205696</v>
      </c>
      <c r="C913" s="182">
        <v>2</v>
      </c>
      <c r="D913" s="183" t="s">
        <v>358</v>
      </c>
      <c r="E913" s="184">
        <v>1.2999999999999999E-5</v>
      </c>
      <c r="F913" s="185">
        <v>1.06E-4</v>
      </c>
      <c r="G913" s="181">
        <v>8131506790400</v>
      </c>
      <c r="H913" s="182">
        <v>2</v>
      </c>
      <c r="I913" s="183" t="s">
        <v>352</v>
      </c>
      <c r="J913" s="184">
        <v>1.9000000000000001E-5</v>
      </c>
      <c r="K913" s="185">
        <v>1.5200000000000001E-4</v>
      </c>
      <c r="L913" s="181">
        <v>3472213032960</v>
      </c>
      <c r="M913" s="182">
        <v>0</v>
      </c>
      <c r="N913" s="183" t="s">
        <v>1917</v>
      </c>
      <c r="O913" s="184">
        <v>0.375</v>
      </c>
      <c r="P913" s="185">
        <v>313.39642199999997</v>
      </c>
      <c r="S913" s="175"/>
    </row>
    <row r="914" spans="1:19" x14ac:dyDescent="0.2">
      <c r="A914" s="172">
        <v>888</v>
      </c>
      <c r="B914" s="181">
        <v>19296511008768</v>
      </c>
      <c r="C914" s="182">
        <v>0</v>
      </c>
      <c r="D914" s="183" t="s">
        <v>1866</v>
      </c>
      <c r="E914" s="184">
        <v>0.37371599999999999</v>
      </c>
      <c r="F914" s="185">
        <v>311.44633299999998</v>
      </c>
      <c r="G914" s="181">
        <v>2738928672768</v>
      </c>
      <c r="H914" s="182">
        <v>2</v>
      </c>
      <c r="I914" s="183" t="s">
        <v>358</v>
      </c>
      <c r="J914" s="184">
        <v>2.8E-5</v>
      </c>
      <c r="K914" s="185">
        <v>2.2800000000000001E-4</v>
      </c>
      <c r="L914" s="181">
        <v>5986574352384</v>
      </c>
      <c r="M914" s="182">
        <v>0</v>
      </c>
      <c r="N914" s="183" t="s">
        <v>1918</v>
      </c>
      <c r="O914" s="184">
        <v>0.37364999999999998</v>
      </c>
      <c r="P914" s="185">
        <v>310.98535700000002</v>
      </c>
      <c r="S914" s="175"/>
    </row>
    <row r="915" spans="1:19" x14ac:dyDescent="0.2">
      <c r="A915" s="172">
        <v>889</v>
      </c>
      <c r="B915" s="181">
        <v>30569136734208</v>
      </c>
      <c r="C915" s="182">
        <v>0</v>
      </c>
      <c r="D915" s="183" t="s">
        <v>1867</v>
      </c>
      <c r="E915" s="184">
        <v>0.37501499999999999</v>
      </c>
      <c r="F915" s="185">
        <v>313.13244200000003</v>
      </c>
      <c r="G915" s="181">
        <v>3823601270784</v>
      </c>
      <c r="H915" s="182">
        <v>0</v>
      </c>
      <c r="I915" s="183" t="s">
        <v>1932</v>
      </c>
      <c r="J915" s="184">
        <v>0.37041800000000003</v>
      </c>
      <c r="K915" s="185">
        <v>307.67516599999999</v>
      </c>
      <c r="L915" s="181">
        <v>3126476980224</v>
      </c>
      <c r="M915" s="182">
        <v>1</v>
      </c>
      <c r="N915" s="183" t="s">
        <v>1922</v>
      </c>
      <c r="O915" s="184">
        <v>0.50366</v>
      </c>
      <c r="P915" s="185">
        <v>694.14930500000003</v>
      </c>
      <c r="S915" s="175"/>
    </row>
    <row r="916" spans="1:19" x14ac:dyDescent="0.2">
      <c r="A916" s="172">
        <v>890</v>
      </c>
      <c r="B916" s="181">
        <v>27355505647616</v>
      </c>
      <c r="C916" s="182">
        <v>0</v>
      </c>
      <c r="D916" s="183" t="s">
        <v>1870</v>
      </c>
      <c r="E916" s="184">
        <v>0.37571700000000002</v>
      </c>
      <c r="F916" s="185">
        <v>313.827293</v>
      </c>
      <c r="G916" s="181">
        <v>7216915349504</v>
      </c>
      <c r="H916" s="182">
        <v>2</v>
      </c>
      <c r="I916" s="183" t="s">
        <v>311</v>
      </c>
      <c r="J916" s="184">
        <v>1.5E-5</v>
      </c>
      <c r="K916" s="185">
        <v>1.22E-4</v>
      </c>
      <c r="L916" s="181">
        <v>2683444838400</v>
      </c>
      <c r="M916" s="182">
        <v>0</v>
      </c>
      <c r="N916" s="183" t="s">
        <v>1923</v>
      </c>
      <c r="O916" s="184">
        <v>0.37625900000000001</v>
      </c>
      <c r="P916" s="185">
        <v>314.51792</v>
      </c>
      <c r="S916" s="175"/>
    </row>
    <row r="917" spans="1:19" x14ac:dyDescent="0.2">
      <c r="A917" s="172">
        <v>891</v>
      </c>
      <c r="B917" s="181">
        <v>10761389907968</v>
      </c>
      <c r="C917" s="182">
        <v>0</v>
      </c>
      <c r="D917" s="183" t="s">
        <v>1872</v>
      </c>
      <c r="E917" s="184">
        <v>0.37451099999999998</v>
      </c>
      <c r="F917" s="185">
        <v>312.25085999999999</v>
      </c>
      <c r="G917" s="181">
        <v>28390064906240</v>
      </c>
      <c r="H917" s="182">
        <v>1</v>
      </c>
      <c r="I917" s="183" t="s">
        <v>1933</v>
      </c>
      <c r="J917" s="184">
        <v>0.49873299999999998</v>
      </c>
      <c r="K917" s="185">
        <v>678.39728700000001</v>
      </c>
      <c r="L917" s="181">
        <v>1483131994112</v>
      </c>
      <c r="M917" s="182">
        <v>1</v>
      </c>
      <c r="N917" s="183" t="s">
        <v>1929</v>
      </c>
      <c r="O917" s="184">
        <v>0.50040700000000005</v>
      </c>
      <c r="P917" s="185">
        <v>688.96045700000002</v>
      </c>
      <c r="S917" s="175"/>
    </row>
    <row r="918" spans="1:19" x14ac:dyDescent="0.2">
      <c r="A918" s="172">
        <v>892</v>
      </c>
      <c r="B918" s="181">
        <v>8976210681856</v>
      </c>
      <c r="C918" s="182">
        <v>2</v>
      </c>
      <c r="D918" s="183" t="s">
        <v>352</v>
      </c>
      <c r="E918" s="184">
        <v>6.9999999999999999E-6</v>
      </c>
      <c r="F918" s="185">
        <v>6.0999999999999999E-5</v>
      </c>
      <c r="G918" s="181">
        <v>17846109052928</v>
      </c>
      <c r="H918" s="182">
        <v>0</v>
      </c>
      <c r="I918" s="183" t="s">
        <v>1935</v>
      </c>
      <c r="J918" s="184">
        <v>0.37717699999999998</v>
      </c>
      <c r="K918" s="185">
        <v>316.06978299999997</v>
      </c>
      <c r="L918" s="181">
        <v>1636432281600</v>
      </c>
      <c r="M918" s="182">
        <v>1</v>
      </c>
      <c r="N918" s="183" t="s">
        <v>1930</v>
      </c>
      <c r="O918" s="184">
        <v>0.50029599999999996</v>
      </c>
      <c r="P918" s="185">
        <v>683.28138000000001</v>
      </c>
      <c r="S918" s="175"/>
    </row>
    <row r="919" spans="1:19" x14ac:dyDescent="0.2">
      <c r="A919" s="172">
        <v>893</v>
      </c>
      <c r="B919" s="181">
        <v>10083673751552</v>
      </c>
      <c r="C919" s="182">
        <v>2</v>
      </c>
      <c r="D919" s="183" t="s">
        <v>321</v>
      </c>
      <c r="E919" s="184">
        <v>1.7E-5</v>
      </c>
      <c r="F919" s="185">
        <v>1.37E-4</v>
      </c>
      <c r="G919" s="181">
        <v>255078178816</v>
      </c>
      <c r="H919" s="182">
        <v>2</v>
      </c>
      <c r="I919" s="183" t="s">
        <v>300</v>
      </c>
      <c r="J919" s="184">
        <v>1.1E-5</v>
      </c>
      <c r="K919" s="185">
        <v>9.1000000000000003E-5</v>
      </c>
      <c r="L919" s="181">
        <v>2935060774912</v>
      </c>
      <c r="M919" s="182">
        <v>2</v>
      </c>
      <c r="N919" s="183" t="s">
        <v>300</v>
      </c>
      <c r="O919" s="184">
        <v>1.5E-5</v>
      </c>
      <c r="P919" s="185">
        <v>1.22E-4</v>
      </c>
      <c r="S919" s="175"/>
    </row>
    <row r="920" spans="1:19" x14ac:dyDescent="0.2">
      <c r="A920" s="172">
        <v>894</v>
      </c>
      <c r="B920" s="181">
        <v>16107154448384</v>
      </c>
      <c r="C920" s="182">
        <v>2</v>
      </c>
      <c r="D920" s="183" t="s">
        <v>311</v>
      </c>
      <c r="E920" s="184">
        <v>0</v>
      </c>
      <c r="F920" s="185">
        <v>0</v>
      </c>
      <c r="G920" s="181">
        <v>24189044727808</v>
      </c>
      <c r="H920" s="182">
        <v>1</v>
      </c>
      <c r="I920" s="183" t="s">
        <v>1937</v>
      </c>
      <c r="J920" s="184">
        <v>0.49670999999999998</v>
      </c>
      <c r="K920" s="185">
        <v>678.49058200000002</v>
      </c>
      <c r="L920" s="181">
        <v>3886936104960</v>
      </c>
      <c r="M920" s="182">
        <v>2</v>
      </c>
      <c r="N920" s="183" t="s">
        <v>299</v>
      </c>
      <c r="O920" s="184">
        <v>2.8E-5</v>
      </c>
      <c r="P920" s="185">
        <v>2.2800000000000001E-4</v>
      </c>
      <c r="S920" s="175"/>
    </row>
    <row r="921" spans="1:19" x14ac:dyDescent="0.2">
      <c r="A921" s="172">
        <v>895</v>
      </c>
      <c r="B921" s="181">
        <v>28931339665408</v>
      </c>
      <c r="C921" s="182">
        <v>0</v>
      </c>
      <c r="D921" s="183" t="s">
        <v>1877</v>
      </c>
      <c r="E921" s="184">
        <v>0.37632500000000002</v>
      </c>
      <c r="F921" s="185">
        <v>314.498965</v>
      </c>
      <c r="G921" s="181">
        <v>5186451832832</v>
      </c>
      <c r="H921" s="182">
        <v>2</v>
      </c>
      <c r="I921" s="183" t="s">
        <v>318</v>
      </c>
      <c r="J921" s="184">
        <v>6.9999999999999999E-6</v>
      </c>
      <c r="K921" s="185">
        <v>6.0999999999999999E-5</v>
      </c>
      <c r="L921" s="181">
        <v>326408593408</v>
      </c>
      <c r="M921" s="182">
        <v>1</v>
      </c>
      <c r="N921" s="183" t="s">
        <v>1934</v>
      </c>
      <c r="O921" s="184">
        <v>0.50288699999999997</v>
      </c>
      <c r="P921" s="185">
        <v>684.76785199999995</v>
      </c>
      <c r="S921" s="175"/>
    </row>
    <row r="922" spans="1:19" x14ac:dyDescent="0.2">
      <c r="A922" s="172">
        <v>896</v>
      </c>
      <c r="B922" s="181">
        <v>21985260208128</v>
      </c>
      <c r="C922" s="182">
        <v>1</v>
      </c>
      <c r="D922" s="183" t="s">
        <v>1879</v>
      </c>
      <c r="E922" s="184">
        <v>0.508969</v>
      </c>
      <c r="F922" s="185">
        <v>704.27929500000005</v>
      </c>
      <c r="G922" s="181">
        <v>26875558682624</v>
      </c>
      <c r="H922" s="182">
        <v>2</v>
      </c>
      <c r="I922" s="183" t="s">
        <v>318</v>
      </c>
      <c r="J922" s="184">
        <v>2.5999999999999998E-5</v>
      </c>
      <c r="K922" s="185">
        <v>2.13E-4</v>
      </c>
      <c r="L922" s="181">
        <v>1856375078912</v>
      </c>
      <c r="M922" s="182">
        <v>1</v>
      </c>
      <c r="N922" s="183" t="s">
        <v>1936</v>
      </c>
      <c r="O922" s="184">
        <v>0.50901600000000002</v>
      </c>
      <c r="P922" s="185">
        <v>701.58152900000005</v>
      </c>
      <c r="S922" s="175"/>
    </row>
    <row r="923" spans="1:19" x14ac:dyDescent="0.2">
      <c r="A923" s="172">
        <v>897</v>
      </c>
      <c r="B923" s="181">
        <v>912520093696</v>
      </c>
      <c r="C923" s="182">
        <v>0</v>
      </c>
      <c r="D923" s="183" t="s">
        <v>1881</v>
      </c>
      <c r="E923" s="184">
        <v>0.37524999999999997</v>
      </c>
      <c r="F923" s="185">
        <v>313.29779400000001</v>
      </c>
      <c r="G923" s="181">
        <v>4077588758528</v>
      </c>
      <c r="H923" s="182">
        <v>2</v>
      </c>
      <c r="I923" s="183" t="s">
        <v>358</v>
      </c>
      <c r="J923" s="184">
        <v>1.7E-5</v>
      </c>
      <c r="K923" s="185">
        <v>1.37E-4</v>
      </c>
      <c r="L923" s="181">
        <v>5613432414208</v>
      </c>
      <c r="M923" s="182">
        <v>0</v>
      </c>
      <c r="N923" s="183" t="s">
        <v>1938</v>
      </c>
      <c r="O923" s="184">
        <v>0.37338300000000002</v>
      </c>
      <c r="P923" s="185">
        <v>311.09701200000001</v>
      </c>
      <c r="S923" s="175"/>
    </row>
    <row r="924" spans="1:19" x14ac:dyDescent="0.2">
      <c r="A924" s="172">
        <v>898</v>
      </c>
      <c r="B924" s="181">
        <v>26529628200960</v>
      </c>
      <c r="C924" s="182">
        <v>2</v>
      </c>
      <c r="D924" s="183" t="s">
        <v>321</v>
      </c>
      <c r="E924" s="184">
        <v>9.0000000000000002E-6</v>
      </c>
      <c r="F924" s="185">
        <v>7.6000000000000004E-5</v>
      </c>
      <c r="G924" s="181">
        <v>1357386629120</v>
      </c>
      <c r="H924" s="182">
        <v>2</v>
      </c>
      <c r="I924" s="183" t="s">
        <v>364</v>
      </c>
      <c r="J924" s="184">
        <v>1.7E-5</v>
      </c>
      <c r="K924" s="185">
        <v>1.37E-4</v>
      </c>
      <c r="L924" s="181">
        <v>1367249379328</v>
      </c>
      <c r="M924" s="182">
        <v>1</v>
      </c>
      <c r="N924" s="183" t="s">
        <v>1939</v>
      </c>
      <c r="O924" s="184">
        <v>0.49826799999999999</v>
      </c>
      <c r="P924" s="185">
        <v>677.43136100000004</v>
      </c>
      <c r="S924" s="175"/>
    </row>
    <row r="925" spans="1:19" x14ac:dyDescent="0.2">
      <c r="A925" s="172">
        <v>899</v>
      </c>
      <c r="B925" s="181">
        <v>7055405940736</v>
      </c>
      <c r="C925" s="182">
        <v>0</v>
      </c>
      <c r="D925" s="183" t="s">
        <v>1882</v>
      </c>
      <c r="E925" s="184">
        <v>0.37169799999999997</v>
      </c>
      <c r="F925" s="185">
        <v>308.59633500000001</v>
      </c>
      <c r="G925" s="181">
        <v>25903932743680</v>
      </c>
      <c r="H925" s="182">
        <v>2</v>
      </c>
      <c r="I925" s="183" t="s">
        <v>336</v>
      </c>
      <c r="J925" s="184">
        <v>1.9000000000000001E-5</v>
      </c>
      <c r="K925" s="185">
        <v>1.5200000000000001E-4</v>
      </c>
      <c r="L925" s="181">
        <v>2203425251328</v>
      </c>
      <c r="M925" s="182">
        <v>0</v>
      </c>
      <c r="N925" s="183" t="s">
        <v>1940</v>
      </c>
      <c r="O925" s="184">
        <v>0.37545499999999998</v>
      </c>
      <c r="P925" s="185">
        <v>313.65822500000002</v>
      </c>
      <c r="S925" s="175"/>
    </row>
    <row r="926" spans="1:19" x14ac:dyDescent="0.2">
      <c r="A926" s="172">
        <v>900</v>
      </c>
      <c r="B926" s="181">
        <v>28200410071040</v>
      </c>
      <c r="C926" s="182">
        <v>0</v>
      </c>
      <c r="D926" s="183" t="s">
        <v>1883</v>
      </c>
      <c r="E926" s="184">
        <v>0.37441099999999999</v>
      </c>
      <c r="F926" s="185">
        <v>312.41929099999999</v>
      </c>
      <c r="G926" s="181">
        <v>19036316540928</v>
      </c>
      <c r="H926" s="182">
        <v>1</v>
      </c>
      <c r="I926" s="183" t="s">
        <v>1941</v>
      </c>
      <c r="J926" s="184">
        <v>0.50611799999999996</v>
      </c>
      <c r="K926" s="185">
        <v>688.98078299999997</v>
      </c>
      <c r="L926" s="181">
        <v>4779546894336</v>
      </c>
      <c r="M926" s="182">
        <v>2</v>
      </c>
      <c r="N926" s="183" t="s">
        <v>364</v>
      </c>
      <c r="O926" s="184">
        <v>2.8E-5</v>
      </c>
      <c r="P926" s="185">
        <v>2.2800000000000001E-4</v>
      </c>
      <c r="S926" s="175"/>
    </row>
    <row r="927" spans="1:19" x14ac:dyDescent="0.2">
      <c r="A927" s="172">
        <v>901</v>
      </c>
      <c r="B927" s="181">
        <v>2003525599232</v>
      </c>
      <c r="C927" s="182">
        <v>0</v>
      </c>
      <c r="D927" s="183" t="s">
        <v>1890</v>
      </c>
      <c r="E927" s="184">
        <v>0.37653399999999998</v>
      </c>
      <c r="F927" s="185">
        <v>314.76898699999998</v>
      </c>
      <c r="G927" s="181">
        <v>5422624759808</v>
      </c>
      <c r="H927" s="182">
        <v>0</v>
      </c>
      <c r="I927" s="183" t="s">
        <v>1942</v>
      </c>
      <c r="J927" s="184">
        <v>0.375975</v>
      </c>
      <c r="K927" s="185">
        <v>314.31330000000003</v>
      </c>
      <c r="L927" s="181">
        <v>3379817152512</v>
      </c>
      <c r="M927" s="182">
        <v>0</v>
      </c>
      <c r="N927" s="183" t="s">
        <v>1944</v>
      </c>
      <c r="O927" s="184">
        <v>0.37398199999999998</v>
      </c>
      <c r="P927" s="185">
        <v>311.74405400000001</v>
      </c>
      <c r="S927" s="175"/>
    </row>
    <row r="928" spans="1:19" x14ac:dyDescent="0.2">
      <c r="A928" s="172">
        <v>902</v>
      </c>
      <c r="B928" s="181">
        <v>1690948755456</v>
      </c>
      <c r="C928" s="182">
        <v>0</v>
      </c>
      <c r="D928" s="183" t="s">
        <v>1891</v>
      </c>
      <c r="E928" s="184">
        <v>0.37511800000000001</v>
      </c>
      <c r="F928" s="185">
        <v>312.860861</v>
      </c>
      <c r="G928" s="181">
        <v>1495645765632</v>
      </c>
      <c r="H928" s="182">
        <v>0</v>
      </c>
      <c r="I928" s="183" t="s">
        <v>1946</v>
      </c>
      <c r="J928" s="184">
        <v>0.374394</v>
      </c>
      <c r="K928" s="185">
        <v>312.26526100000001</v>
      </c>
      <c r="L928" s="181">
        <v>1395008126976</v>
      </c>
      <c r="M928" s="182">
        <v>2</v>
      </c>
      <c r="N928" s="183" t="s">
        <v>318</v>
      </c>
      <c r="O928" s="184">
        <v>6.9999999999999999E-6</v>
      </c>
      <c r="P928" s="185">
        <v>6.0999999999999999E-5</v>
      </c>
      <c r="S928" s="175"/>
    </row>
    <row r="929" spans="1:19" x14ac:dyDescent="0.2">
      <c r="A929" s="172">
        <v>903</v>
      </c>
      <c r="B929" s="181">
        <v>23411800883200</v>
      </c>
      <c r="C929" s="182">
        <v>0</v>
      </c>
      <c r="D929" s="183" t="s">
        <v>1894</v>
      </c>
      <c r="E929" s="184">
        <v>0.37852999999999998</v>
      </c>
      <c r="F929" s="185">
        <v>316.68154800000002</v>
      </c>
      <c r="G929" s="181">
        <v>1531584528384</v>
      </c>
      <c r="H929" s="182">
        <v>2</v>
      </c>
      <c r="I929" s="183" t="s">
        <v>298</v>
      </c>
      <c r="J929" s="184">
        <v>1.5E-5</v>
      </c>
      <c r="K929" s="185">
        <v>1.22E-4</v>
      </c>
      <c r="L929" s="181">
        <v>1559968407552</v>
      </c>
      <c r="M929" s="182">
        <v>2</v>
      </c>
      <c r="N929" s="183" t="s">
        <v>325</v>
      </c>
      <c r="O929" s="184">
        <v>1.7E-5</v>
      </c>
      <c r="P929" s="185">
        <v>1.37E-4</v>
      </c>
      <c r="S929" s="175"/>
    </row>
    <row r="930" spans="1:19" x14ac:dyDescent="0.2">
      <c r="A930" s="172">
        <v>904</v>
      </c>
      <c r="B930" s="181">
        <v>23810536939520</v>
      </c>
      <c r="C930" s="182">
        <v>0</v>
      </c>
      <c r="D930" s="183" t="s">
        <v>1897</v>
      </c>
      <c r="E930" s="184">
        <v>0.37302200000000002</v>
      </c>
      <c r="F930" s="185">
        <v>310.47045000000003</v>
      </c>
      <c r="G930" s="181">
        <v>30186731380736</v>
      </c>
      <c r="H930" s="182">
        <v>0</v>
      </c>
      <c r="I930" s="183" t="s">
        <v>1949</v>
      </c>
      <c r="J930" s="184">
        <v>0.37671100000000002</v>
      </c>
      <c r="K930" s="185">
        <v>315.11101200000002</v>
      </c>
      <c r="L930" s="181">
        <v>6795002961920</v>
      </c>
      <c r="M930" s="182">
        <v>0</v>
      </c>
      <c r="N930" s="183" t="s">
        <v>1948</v>
      </c>
      <c r="O930" s="184">
        <v>0.37616500000000003</v>
      </c>
      <c r="P930" s="185">
        <v>313.96580399999999</v>
      </c>
      <c r="S930" s="175"/>
    </row>
    <row r="931" spans="1:19" x14ac:dyDescent="0.2">
      <c r="A931" s="172">
        <v>905</v>
      </c>
      <c r="B931" s="181">
        <v>3801822937088</v>
      </c>
      <c r="C931" s="182">
        <v>0</v>
      </c>
      <c r="D931" s="183" t="s">
        <v>1899</v>
      </c>
      <c r="E931" s="184">
        <v>0.37886599999999998</v>
      </c>
      <c r="F931" s="185">
        <v>317.59955000000002</v>
      </c>
      <c r="G931" s="181">
        <v>19871720775680</v>
      </c>
      <c r="H931" s="182">
        <v>0</v>
      </c>
      <c r="I931" s="183" t="s">
        <v>1952</v>
      </c>
      <c r="J931" s="184">
        <v>0.37738899999999997</v>
      </c>
      <c r="K931" s="185">
        <v>315.45016700000002</v>
      </c>
      <c r="L931" s="181">
        <v>6278741835776</v>
      </c>
      <c r="M931" s="182">
        <v>1</v>
      </c>
      <c r="N931" s="183" t="s">
        <v>1950</v>
      </c>
      <c r="O931" s="184">
        <v>0.500247</v>
      </c>
      <c r="P931" s="185">
        <v>686.03704200000004</v>
      </c>
      <c r="S931" s="175"/>
    </row>
    <row r="932" spans="1:19" x14ac:dyDescent="0.2">
      <c r="A932" s="172">
        <v>906</v>
      </c>
      <c r="B932" s="181">
        <v>24478791204864</v>
      </c>
      <c r="C932" s="182">
        <v>0</v>
      </c>
      <c r="D932" s="183" t="s">
        <v>1902</v>
      </c>
      <c r="E932" s="184">
        <v>0.37450800000000001</v>
      </c>
      <c r="F932" s="185">
        <v>312.66555799999998</v>
      </c>
      <c r="G932" s="181">
        <v>8916419280896</v>
      </c>
      <c r="H932" s="182">
        <v>0</v>
      </c>
      <c r="I932" s="183" t="s">
        <v>1954</v>
      </c>
      <c r="J932" s="184">
        <v>0.375635</v>
      </c>
      <c r="K932" s="185">
        <v>314.16852599999999</v>
      </c>
      <c r="L932" s="181">
        <v>1383296884736</v>
      </c>
      <c r="M932" s="182">
        <v>2</v>
      </c>
      <c r="N932" s="183" t="s">
        <v>304</v>
      </c>
      <c r="O932" s="184">
        <v>1.2999999999999999E-5</v>
      </c>
      <c r="P932" s="185">
        <v>1.06E-4</v>
      </c>
      <c r="S932" s="175"/>
    </row>
    <row r="933" spans="1:19" x14ac:dyDescent="0.2">
      <c r="A933" s="172">
        <v>907</v>
      </c>
      <c r="B933" s="181">
        <v>24379773370368</v>
      </c>
      <c r="C933" s="182">
        <v>0</v>
      </c>
      <c r="D933" s="183" t="s">
        <v>1903</v>
      </c>
      <c r="E933" s="184">
        <v>0.370195</v>
      </c>
      <c r="F933" s="185">
        <v>308.10987699999998</v>
      </c>
      <c r="G933" s="181">
        <v>12977453637632</v>
      </c>
      <c r="H933" s="182">
        <v>0</v>
      </c>
      <c r="I933" s="183" t="s">
        <v>1956</v>
      </c>
      <c r="J933" s="184">
        <v>0.37364999999999998</v>
      </c>
      <c r="K933" s="185">
        <v>311.750832</v>
      </c>
      <c r="L933" s="181">
        <v>3389646995456</v>
      </c>
      <c r="M933" s="182">
        <v>2</v>
      </c>
      <c r="N933" s="183" t="s">
        <v>358</v>
      </c>
      <c r="O933" s="184">
        <v>2.4000000000000001E-5</v>
      </c>
      <c r="P933" s="185">
        <v>1.9799999999999999E-4</v>
      </c>
      <c r="S933" s="175"/>
    </row>
    <row r="934" spans="1:19" x14ac:dyDescent="0.2">
      <c r="A934" s="172">
        <v>908</v>
      </c>
      <c r="B934" s="181">
        <v>17353722314752</v>
      </c>
      <c r="C934" s="182">
        <v>2</v>
      </c>
      <c r="D934" s="183" t="s">
        <v>304</v>
      </c>
      <c r="E934" s="184">
        <v>2.4000000000000001E-5</v>
      </c>
      <c r="F934" s="185">
        <v>1.9799999999999999E-4</v>
      </c>
      <c r="G934" s="181">
        <v>13913005604864</v>
      </c>
      <c r="H934" s="182">
        <v>1</v>
      </c>
      <c r="I934" s="183" t="s">
        <v>1957</v>
      </c>
      <c r="J934" s="184">
        <v>0.50264799999999998</v>
      </c>
      <c r="K934" s="185">
        <v>689.06163800000002</v>
      </c>
      <c r="L934" s="181">
        <v>1422982995968</v>
      </c>
      <c r="M934" s="182">
        <v>0</v>
      </c>
      <c r="N934" s="183" t="s">
        <v>1958</v>
      </c>
      <c r="O934" s="184">
        <v>0.37409599999999998</v>
      </c>
      <c r="P934" s="185">
        <v>312.33075000000002</v>
      </c>
      <c r="S934" s="175"/>
    </row>
    <row r="935" spans="1:19" x14ac:dyDescent="0.2">
      <c r="A935" s="172">
        <v>909</v>
      </c>
      <c r="B935" s="181">
        <v>6681133539328</v>
      </c>
      <c r="C935" s="182">
        <v>2</v>
      </c>
      <c r="D935" s="183" t="s">
        <v>297</v>
      </c>
      <c r="E935" s="184">
        <v>1.2999999999999999E-5</v>
      </c>
      <c r="F935" s="185">
        <v>1.06E-4</v>
      </c>
      <c r="G935" s="181">
        <v>30871234109440</v>
      </c>
      <c r="H935" s="182">
        <v>0</v>
      </c>
      <c r="I935" s="183" t="s">
        <v>1960</v>
      </c>
      <c r="J935" s="184">
        <v>0.37127399999999999</v>
      </c>
      <c r="K935" s="185">
        <v>308.44921299999999</v>
      </c>
      <c r="L935" s="181">
        <v>5293574397952</v>
      </c>
      <c r="M935" s="182">
        <v>1</v>
      </c>
      <c r="N935" s="183" t="s">
        <v>1959</v>
      </c>
      <c r="O935" s="184">
        <v>0.49657099999999998</v>
      </c>
      <c r="P935" s="185">
        <v>677.48066100000005</v>
      </c>
      <c r="S935" s="175"/>
    </row>
    <row r="936" spans="1:19" x14ac:dyDescent="0.2">
      <c r="A936" s="172">
        <v>910</v>
      </c>
      <c r="B936" s="181">
        <v>10644515823616</v>
      </c>
      <c r="C936" s="182">
        <v>0</v>
      </c>
      <c r="D936" s="183" t="s">
        <v>1909</v>
      </c>
      <c r="E936" s="184">
        <v>0.37392599999999998</v>
      </c>
      <c r="F936" s="185">
        <v>311.65019100000001</v>
      </c>
      <c r="G936" s="181">
        <v>20206030512128</v>
      </c>
      <c r="H936" s="182">
        <v>2</v>
      </c>
      <c r="I936" s="183" t="s">
        <v>321</v>
      </c>
      <c r="J936" s="184">
        <v>9.0000000000000002E-6</v>
      </c>
      <c r="K936" s="185">
        <v>7.6000000000000004E-5</v>
      </c>
      <c r="L936" s="181">
        <v>6211752820736</v>
      </c>
      <c r="M936" s="182">
        <v>2</v>
      </c>
      <c r="N936" s="183" t="s">
        <v>214</v>
      </c>
      <c r="O936" s="184">
        <v>3.0000000000000001E-5</v>
      </c>
      <c r="P936" s="185">
        <v>2.4399999999999999E-4</v>
      </c>
      <c r="S936" s="175"/>
    </row>
    <row r="937" spans="1:19" x14ac:dyDescent="0.2">
      <c r="A937" s="172">
        <v>911</v>
      </c>
      <c r="B937" s="181">
        <v>2017803878400</v>
      </c>
      <c r="C937" s="182">
        <v>2</v>
      </c>
      <c r="D937" s="183" t="s">
        <v>318</v>
      </c>
      <c r="E937" s="184">
        <v>2.1999999999999999E-5</v>
      </c>
      <c r="F937" s="185">
        <v>1.83E-4</v>
      </c>
      <c r="G937" s="181">
        <v>24965074305024</v>
      </c>
      <c r="H937" s="182">
        <v>2</v>
      </c>
      <c r="I937" s="183" t="s">
        <v>299</v>
      </c>
      <c r="J937" s="184">
        <v>9.0000000000000002E-6</v>
      </c>
      <c r="K937" s="185">
        <v>7.6000000000000004E-5</v>
      </c>
      <c r="L937" s="181">
        <v>6189842956288</v>
      </c>
      <c r="M937" s="182">
        <v>2</v>
      </c>
      <c r="N937" s="183" t="s">
        <v>214</v>
      </c>
      <c r="O937" s="184">
        <v>1.9000000000000001E-5</v>
      </c>
      <c r="P937" s="185">
        <v>1.5200000000000001E-4</v>
      </c>
      <c r="S937" s="175"/>
    </row>
    <row r="938" spans="1:19" x14ac:dyDescent="0.2">
      <c r="A938" s="172">
        <v>912</v>
      </c>
      <c r="B938" s="181">
        <v>13382055927808</v>
      </c>
      <c r="C938" s="182">
        <v>2</v>
      </c>
      <c r="D938" s="183" t="s">
        <v>311</v>
      </c>
      <c r="E938" s="184">
        <v>0</v>
      </c>
      <c r="F938" s="185">
        <v>0</v>
      </c>
      <c r="G938" s="181">
        <v>20460046901248</v>
      </c>
      <c r="H938" s="182">
        <v>0</v>
      </c>
      <c r="I938" s="183" t="s">
        <v>1961</v>
      </c>
      <c r="J938" s="184">
        <v>0.375278</v>
      </c>
      <c r="K938" s="185">
        <v>313.30318699999998</v>
      </c>
      <c r="L938" s="181">
        <v>74294566912</v>
      </c>
      <c r="M938" s="182">
        <v>2</v>
      </c>
      <c r="N938" s="183" t="s">
        <v>311</v>
      </c>
      <c r="O938" s="184">
        <v>3.0000000000000001E-6</v>
      </c>
      <c r="P938" s="185">
        <v>3.0000000000000001E-5</v>
      </c>
      <c r="S938" s="175"/>
    </row>
    <row r="939" spans="1:19" x14ac:dyDescent="0.2">
      <c r="A939" s="172">
        <v>913</v>
      </c>
      <c r="B939" s="181">
        <v>9388544303104</v>
      </c>
      <c r="C939" s="182">
        <v>0</v>
      </c>
      <c r="D939" s="183" t="s">
        <v>1911</v>
      </c>
      <c r="E939" s="184">
        <v>0.37628600000000001</v>
      </c>
      <c r="F939" s="185">
        <v>314.86431599999997</v>
      </c>
      <c r="G939" s="181">
        <v>6071691747328</v>
      </c>
      <c r="H939" s="182">
        <v>1</v>
      </c>
      <c r="I939" s="183" t="s">
        <v>1962</v>
      </c>
      <c r="J939" s="184">
        <v>0.50830399999999998</v>
      </c>
      <c r="K939" s="185">
        <v>705.96196399999997</v>
      </c>
      <c r="L939" s="181">
        <v>674519416832</v>
      </c>
      <c r="M939" s="182">
        <v>2</v>
      </c>
      <c r="N939" s="183" t="s">
        <v>297</v>
      </c>
      <c r="O939" s="184">
        <v>9.0000000000000002E-6</v>
      </c>
      <c r="P939" s="185">
        <v>7.6000000000000004E-5</v>
      </c>
      <c r="S939" s="175"/>
    </row>
    <row r="940" spans="1:19" x14ac:dyDescent="0.2">
      <c r="A940" s="172">
        <v>914</v>
      </c>
      <c r="B940" s="181">
        <v>288829186048</v>
      </c>
      <c r="C940" s="182">
        <v>0</v>
      </c>
      <c r="D940" s="183" t="s">
        <v>1914</v>
      </c>
      <c r="E940" s="184">
        <v>0.373533</v>
      </c>
      <c r="F940" s="185">
        <v>311.57897000000003</v>
      </c>
      <c r="G940" s="181">
        <v>15983734054912</v>
      </c>
      <c r="H940" s="182">
        <v>0</v>
      </c>
      <c r="I940" s="183" t="s">
        <v>1965</v>
      </c>
      <c r="J940" s="184">
        <v>0.37518000000000001</v>
      </c>
      <c r="K940" s="185">
        <v>312.75976100000003</v>
      </c>
      <c r="L940" s="181">
        <v>1669663588352</v>
      </c>
      <c r="M940" s="182">
        <v>2</v>
      </c>
      <c r="N940" s="183" t="s">
        <v>297</v>
      </c>
      <c r="O940" s="184">
        <v>1.7E-5</v>
      </c>
      <c r="P940" s="185">
        <v>1.37E-4</v>
      </c>
      <c r="S940" s="175"/>
    </row>
    <row r="941" spans="1:19" x14ac:dyDescent="0.2">
      <c r="A941" s="172">
        <v>915</v>
      </c>
      <c r="B941" s="181">
        <v>8783865151488</v>
      </c>
      <c r="C941" s="182">
        <v>2</v>
      </c>
      <c r="D941" s="183" t="s">
        <v>364</v>
      </c>
      <c r="E941" s="184">
        <v>1.2999999999999999E-5</v>
      </c>
      <c r="F941" s="185">
        <v>1.06E-4</v>
      </c>
      <c r="G941" s="181">
        <v>19222211731456</v>
      </c>
      <c r="H941" s="182">
        <v>0</v>
      </c>
      <c r="I941" s="183" t="s">
        <v>1966</v>
      </c>
      <c r="J941" s="184">
        <v>0.37253700000000001</v>
      </c>
      <c r="K941" s="185">
        <v>310.51635800000003</v>
      </c>
      <c r="L941" s="181">
        <v>2875984896000</v>
      </c>
      <c r="M941" s="182">
        <v>2</v>
      </c>
      <c r="N941" s="183" t="s">
        <v>321</v>
      </c>
      <c r="O941" s="184">
        <v>2.8E-5</v>
      </c>
      <c r="P941" s="185">
        <v>2.2800000000000001E-4</v>
      </c>
      <c r="S941" s="175"/>
    </row>
    <row r="942" spans="1:19" x14ac:dyDescent="0.2">
      <c r="A942" s="172">
        <v>916</v>
      </c>
      <c r="B942" s="181">
        <v>540584517632</v>
      </c>
      <c r="C942" s="182">
        <v>0</v>
      </c>
      <c r="D942" s="183" t="s">
        <v>1916</v>
      </c>
      <c r="E942" s="184">
        <v>0.37264799999999998</v>
      </c>
      <c r="F942" s="185">
        <v>310.04992299999998</v>
      </c>
      <c r="G942" s="181">
        <v>6751882182656</v>
      </c>
      <c r="H942" s="182">
        <v>1</v>
      </c>
      <c r="I942" s="183" t="s">
        <v>1968</v>
      </c>
      <c r="J942" s="184">
        <v>0.49071399999999998</v>
      </c>
      <c r="K942" s="185">
        <v>658.96689800000001</v>
      </c>
      <c r="L942" s="181">
        <v>5478016237568</v>
      </c>
      <c r="M942" s="182">
        <v>2</v>
      </c>
      <c r="N942" s="183" t="s">
        <v>364</v>
      </c>
      <c r="O942" s="184">
        <v>1.7E-5</v>
      </c>
      <c r="P942" s="185">
        <v>1.37E-4</v>
      </c>
      <c r="S942" s="175"/>
    </row>
    <row r="943" spans="1:19" x14ac:dyDescent="0.2">
      <c r="A943" s="172">
        <v>917</v>
      </c>
      <c r="B943" s="181">
        <v>11213845528576</v>
      </c>
      <c r="C943" s="182">
        <v>0</v>
      </c>
      <c r="D943" s="183" t="s">
        <v>1920</v>
      </c>
      <c r="E943" s="184">
        <v>0.37447200000000003</v>
      </c>
      <c r="F943" s="185">
        <v>312.54371600000002</v>
      </c>
      <c r="G943" s="181">
        <v>23341896343552</v>
      </c>
      <c r="H943" s="182">
        <v>0</v>
      </c>
      <c r="I943" s="183" t="s">
        <v>1970</v>
      </c>
      <c r="J943" s="184">
        <v>0.37518299999999999</v>
      </c>
      <c r="K943" s="185">
        <v>313.54771899999997</v>
      </c>
      <c r="L943" s="181">
        <v>3079015956480</v>
      </c>
      <c r="M943" s="182">
        <v>2</v>
      </c>
      <c r="N943" s="183" t="s">
        <v>341</v>
      </c>
      <c r="O943" s="184">
        <v>6.9999999999999999E-6</v>
      </c>
      <c r="P943" s="185">
        <v>6.0999999999999999E-5</v>
      </c>
      <c r="S943" s="175"/>
    </row>
    <row r="944" spans="1:19" x14ac:dyDescent="0.2">
      <c r="A944" s="172">
        <v>918</v>
      </c>
      <c r="B944" s="181">
        <v>27359732924416</v>
      </c>
      <c r="C944" s="182">
        <v>1</v>
      </c>
      <c r="D944" s="183" t="s">
        <v>1921</v>
      </c>
      <c r="E944" s="184">
        <v>0.51666599999999996</v>
      </c>
      <c r="F944" s="185">
        <v>721.48148500000002</v>
      </c>
      <c r="G944" s="181">
        <v>30340132175872</v>
      </c>
      <c r="H944" s="182">
        <v>2</v>
      </c>
      <c r="I944" s="183" t="s">
        <v>304</v>
      </c>
      <c r="J944" s="184">
        <v>9.0000000000000002E-6</v>
      </c>
      <c r="K944" s="185">
        <v>7.6000000000000004E-5</v>
      </c>
      <c r="L944" s="181">
        <v>3665005830144</v>
      </c>
      <c r="M944" s="182">
        <v>1</v>
      </c>
      <c r="N944" s="183" t="s">
        <v>1972</v>
      </c>
      <c r="O944" s="184">
        <v>0.504417</v>
      </c>
      <c r="P944" s="185">
        <v>694.62040999999999</v>
      </c>
      <c r="S944" s="175"/>
    </row>
    <row r="945" spans="1:19" x14ac:dyDescent="0.2">
      <c r="A945" s="172">
        <v>919</v>
      </c>
      <c r="B945" s="181">
        <v>12232137293824</v>
      </c>
      <c r="C945" s="182">
        <v>2</v>
      </c>
      <c r="D945" s="183" t="s">
        <v>358</v>
      </c>
      <c r="E945" s="184">
        <v>1.2999999999999999E-5</v>
      </c>
      <c r="F945" s="185">
        <v>1.06E-4</v>
      </c>
      <c r="G945" s="181">
        <v>16849775943680</v>
      </c>
      <c r="H945" s="182">
        <v>1</v>
      </c>
      <c r="I945" s="183" t="s">
        <v>1979</v>
      </c>
      <c r="J945" s="184">
        <v>0.49461699999999997</v>
      </c>
      <c r="K945" s="185">
        <v>669.27394200000003</v>
      </c>
      <c r="L945" s="181">
        <v>6862890278912</v>
      </c>
      <c r="M945" s="182">
        <v>1</v>
      </c>
      <c r="N945" s="183" t="s">
        <v>1973</v>
      </c>
      <c r="O945" s="184">
        <v>0.49792900000000001</v>
      </c>
      <c r="P945" s="185">
        <v>679.01766399999997</v>
      </c>
      <c r="S945" s="175"/>
    </row>
    <row r="946" spans="1:19" x14ac:dyDescent="0.2">
      <c r="A946" s="172">
        <v>920</v>
      </c>
      <c r="B946" s="181">
        <v>24993015259136</v>
      </c>
      <c r="C946" s="182">
        <v>0</v>
      </c>
      <c r="D946" s="183" t="s">
        <v>1925</v>
      </c>
      <c r="E946" s="184">
        <v>0.37484400000000001</v>
      </c>
      <c r="F946" s="185">
        <v>312.73108000000002</v>
      </c>
      <c r="G946" s="181">
        <v>30309942222848</v>
      </c>
      <c r="H946" s="182">
        <v>2</v>
      </c>
      <c r="I946" s="183" t="s">
        <v>297</v>
      </c>
      <c r="J946" s="184">
        <v>5.1E-5</v>
      </c>
      <c r="K946" s="185">
        <v>4.1100000000000002E-4</v>
      </c>
      <c r="L946" s="181">
        <v>145192402944</v>
      </c>
      <c r="M946" s="182">
        <v>1</v>
      </c>
      <c r="N946" s="183" t="s">
        <v>1974</v>
      </c>
      <c r="O946" s="184">
        <v>0.49387300000000001</v>
      </c>
      <c r="P946" s="185">
        <v>668.66398600000002</v>
      </c>
      <c r="S946" s="175"/>
    </row>
    <row r="947" spans="1:19" x14ac:dyDescent="0.2">
      <c r="A947" s="172">
        <v>921</v>
      </c>
      <c r="B947" s="181">
        <v>20590571864064</v>
      </c>
      <c r="C947" s="182">
        <v>0</v>
      </c>
      <c r="D947" s="183" t="s">
        <v>1927</v>
      </c>
      <c r="E947" s="184">
        <v>0.375197</v>
      </c>
      <c r="F947" s="185">
        <v>313.17749199999997</v>
      </c>
      <c r="G947" s="181">
        <v>18805781725184</v>
      </c>
      <c r="H947" s="182">
        <v>2</v>
      </c>
      <c r="I947" s="183" t="s">
        <v>341</v>
      </c>
      <c r="J947" s="184">
        <v>1.9000000000000001E-5</v>
      </c>
      <c r="K947" s="185">
        <v>1.5200000000000001E-4</v>
      </c>
      <c r="L947" s="181">
        <v>6725524619264</v>
      </c>
      <c r="M947" s="182">
        <v>1</v>
      </c>
      <c r="N947" s="183" t="s">
        <v>1977</v>
      </c>
      <c r="O947" s="184">
        <v>0.49198399999999998</v>
      </c>
      <c r="P947" s="185">
        <v>669.46686199999999</v>
      </c>
      <c r="S947" s="175"/>
    </row>
    <row r="948" spans="1:19" x14ac:dyDescent="0.2">
      <c r="A948" s="172">
        <v>922</v>
      </c>
      <c r="B948" s="181">
        <v>262286188544</v>
      </c>
      <c r="C948" s="182">
        <v>0</v>
      </c>
      <c r="D948" s="183" t="s">
        <v>1928</v>
      </c>
      <c r="E948" s="184">
        <v>0.37438900000000003</v>
      </c>
      <c r="F948" s="185">
        <v>312.705084</v>
      </c>
      <c r="G948" s="181">
        <v>1056456531968</v>
      </c>
      <c r="H948" s="182">
        <v>0</v>
      </c>
      <c r="I948" s="183" t="s">
        <v>1992</v>
      </c>
      <c r="J948" s="184">
        <v>0.37267299999999998</v>
      </c>
      <c r="K948" s="185">
        <v>310.18634200000002</v>
      </c>
      <c r="L948" s="181">
        <v>1958421061632</v>
      </c>
      <c r="M948" s="182">
        <v>0</v>
      </c>
      <c r="N948" s="183" t="s">
        <v>1978</v>
      </c>
      <c r="O948" s="184">
        <v>0.37132799999999999</v>
      </c>
      <c r="P948" s="185">
        <v>308.49743799999999</v>
      </c>
      <c r="S948" s="175"/>
    </row>
    <row r="949" spans="1:19" x14ac:dyDescent="0.2">
      <c r="A949" s="172">
        <v>923</v>
      </c>
      <c r="B949" s="181">
        <v>14372457635840</v>
      </c>
      <c r="C949" s="182">
        <v>1</v>
      </c>
      <c r="D949" s="183" t="s">
        <v>1931</v>
      </c>
      <c r="E949" s="184">
        <v>0.50645300000000004</v>
      </c>
      <c r="F949" s="185">
        <v>695.45501899999999</v>
      </c>
      <c r="G949" s="181">
        <v>15357293871104</v>
      </c>
      <c r="H949" s="182">
        <v>2</v>
      </c>
      <c r="I949" s="183" t="s">
        <v>352</v>
      </c>
      <c r="J949" s="184">
        <v>3.0000000000000001E-5</v>
      </c>
      <c r="K949" s="185">
        <v>2.4399999999999999E-4</v>
      </c>
      <c r="L949" s="181">
        <v>2228120928256</v>
      </c>
      <c r="M949" s="182">
        <v>2</v>
      </c>
      <c r="N949" s="183" t="s">
        <v>318</v>
      </c>
      <c r="O949" s="184">
        <v>2.5999999999999998E-5</v>
      </c>
      <c r="P949" s="185">
        <v>2.13E-4</v>
      </c>
      <c r="S949" s="175"/>
    </row>
    <row r="950" spans="1:19" x14ac:dyDescent="0.2">
      <c r="A950" s="172">
        <v>924</v>
      </c>
      <c r="B950" s="181">
        <v>12823399743488</v>
      </c>
      <c r="C950" s="182">
        <v>2</v>
      </c>
      <c r="D950" s="183" t="s">
        <v>364</v>
      </c>
      <c r="E950" s="184">
        <v>9.0000000000000002E-6</v>
      </c>
      <c r="F950" s="185">
        <v>7.6000000000000004E-5</v>
      </c>
      <c r="G950" s="181">
        <v>2451190185984</v>
      </c>
      <c r="H950" s="182">
        <v>2</v>
      </c>
      <c r="I950" s="183" t="s">
        <v>304</v>
      </c>
      <c r="J950" s="184">
        <v>1.7E-5</v>
      </c>
      <c r="K950" s="185">
        <v>1.37E-4</v>
      </c>
      <c r="L950" s="181">
        <v>6282542858240</v>
      </c>
      <c r="M950" s="182">
        <v>2</v>
      </c>
      <c r="N950" s="183" t="s">
        <v>214</v>
      </c>
      <c r="O950" s="184">
        <v>6.9999999999999999E-6</v>
      </c>
      <c r="P950" s="185">
        <v>6.0999999999999999E-5</v>
      </c>
      <c r="S950" s="175"/>
    </row>
    <row r="951" spans="1:19" x14ac:dyDescent="0.2">
      <c r="A951" s="172">
        <v>925</v>
      </c>
      <c r="B951" s="181">
        <v>2578025029632</v>
      </c>
      <c r="C951" s="182">
        <v>0</v>
      </c>
      <c r="D951" s="183" t="s">
        <v>1943</v>
      </c>
      <c r="E951" s="184">
        <v>0.37287799999999999</v>
      </c>
      <c r="F951" s="185">
        <v>310.24242099999998</v>
      </c>
      <c r="G951" s="181">
        <v>27538092212224</v>
      </c>
      <c r="H951" s="182">
        <v>0</v>
      </c>
      <c r="I951" s="183" t="s">
        <v>1995</v>
      </c>
      <c r="J951" s="184">
        <v>0.37601299999999999</v>
      </c>
      <c r="K951" s="185">
        <v>314.733858</v>
      </c>
      <c r="L951" s="181">
        <v>864016498688</v>
      </c>
      <c r="M951" s="182">
        <v>1</v>
      </c>
      <c r="N951" s="183" t="s">
        <v>1981</v>
      </c>
      <c r="O951" s="184">
        <v>0.50110900000000003</v>
      </c>
      <c r="P951" s="185">
        <v>691.20131800000001</v>
      </c>
      <c r="S951" s="175"/>
    </row>
    <row r="952" spans="1:19" x14ac:dyDescent="0.2">
      <c r="A952" s="172">
        <v>926</v>
      </c>
      <c r="B952" s="181">
        <v>23209598279680</v>
      </c>
      <c r="C952" s="182">
        <v>1</v>
      </c>
      <c r="D952" s="183" t="s">
        <v>1945</v>
      </c>
      <c r="E952" s="184">
        <v>0.50003299999999995</v>
      </c>
      <c r="F952" s="185">
        <v>683.90427999999997</v>
      </c>
      <c r="G952" s="181">
        <v>3776808181760</v>
      </c>
      <c r="H952" s="182">
        <v>1</v>
      </c>
      <c r="I952" s="183" t="s">
        <v>1997</v>
      </c>
      <c r="J952" s="184">
        <v>0.507633</v>
      </c>
      <c r="K952" s="185">
        <v>696.42975899999999</v>
      </c>
      <c r="L952" s="181">
        <v>3076456398848</v>
      </c>
      <c r="M952" s="182">
        <v>1</v>
      </c>
      <c r="N952" s="183" t="s">
        <v>1982</v>
      </c>
      <c r="O952" s="184">
        <v>0.50527999999999995</v>
      </c>
      <c r="P952" s="185">
        <v>689.40245800000002</v>
      </c>
      <c r="S952" s="175"/>
    </row>
    <row r="953" spans="1:19" x14ac:dyDescent="0.2">
      <c r="A953" s="172">
        <v>927</v>
      </c>
      <c r="B953" s="181">
        <v>3116801957888</v>
      </c>
      <c r="C953" s="182">
        <v>2</v>
      </c>
      <c r="D953" s="183" t="s">
        <v>318</v>
      </c>
      <c r="E953" s="184">
        <v>0</v>
      </c>
      <c r="F953" s="185">
        <v>0</v>
      </c>
      <c r="G953" s="181">
        <v>4926956437504</v>
      </c>
      <c r="H953" s="182">
        <v>1</v>
      </c>
      <c r="I953" s="183" t="s">
        <v>1999</v>
      </c>
      <c r="J953" s="184">
        <v>0.50012900000000005</v>
      </c>
      <c r="K953" s="185">
        <v>680.09155999999996</v>
      </c>
      <c r="L953" s="181">
        <v>2181685018624</v>
      </c>
      <c r="M953" s="182">
        <v>1</v>
      </c>
      <c r="N953" s="183" t="s">
        <v>1984</v>
      </c>
      <c r="O953" s="184">
        <v>0.49741099999999999</v>
      </c>
      <c r="P953" s="185">
        <v>671.76841400000001</v>
      </c>
      <c r="S953" s="175"/>
    </row>
    <row r="954" spans="1:19" x14ac:dyDescent="0.2">
      <c r="A954" s="172">
        <v>928</v>
      </c>
      <c r="B954" s="181">
        <v>1419892842496</v>
      </c>
      <c r="C954" s="182">
        <v>1</v>
      </c>
      <c r="D954" s="183" t="s">
        <v>1947</v>
      </c>
      <c r="E954" s="184">
        <v>0.49871700000000002</v>
      </c>
      <c r="F954" s="185">
        <v>683.03100300000006</v>
      </c>
      <c r="G954" s="181">
        <v>17194430521344</v>
      </c>
      <c r="H954" s="182">
        <v>0</v>
      </c>
      <c r="I954" s="183" t="s">
        <v>2000</v>
      </c>
      <c r="J954" s="184">
        <v>0.37407299999999999</v>
      </c>
      <c r="K954" s="185">
        <v>311.44812999999999</v>
      </c>
      <c r="L954" s="181">
        <v>4409993502720</v>
      </c>
      <c r="M954" s="182">
        <v>1</v>
      </c>
      <c r="N954" s="183" t="s">
        <v>1988</v>
      </c>
      <c r="O954" s="184">
        <v>0.50396600000000003</v>
      </c>
      <c r="P954" s="185">
        <v>692.25316799999996</v>
      </c>
      <c r="S954" s="175"/>
    </row>
    <row r="955" spans="1:19" x14ac:dyDescent="0.2">
      <c r="A955" s="172">
        <v>929</v>
      </c>
      <c r="B955" s="181">
        <v>15886849441792</v>
      </c>
      <c r="C955" s="182">
        <v>2</v>
      </c>
      <c r="D955" s="183" t="s">
        <v>298</v>
      </c>
      <c r="E955" s="184">
        <v>0</v>
      </c>
      <c r="F955" s="185">
        <v>0</v>
      </c>
      <c r="G955" s="181">
        <v>12284693520384</v>
      </c>
      <c r="H955" s="182">
        <v>2</v>
      </c>
      <c r="I955" s="183" t="s">
        <v>311</v>
      </c>
      <c r="J955" s="184">
        <v>6.9999999999999999E-6</v>
      </c>
      <c r="K955" s="185">
        <v>6.0999999999999999E-5</v>
      </c>
      <c r="L955" s="181">
        <v>4191169380352</v>
      </c>
      <c r="M955" s="182">
        <v>1</v>
      </c>
      <c r="N955" s="183" t="s">
        <v>1989</v>
      </c>
      <c r="O955" s="184">
        <v>0.50020399999999998</v>
      </c>
      <c r="P955" s="185">
        <v>690.75208799999996</v>
      </c>
      <c r="S955" s="175"/>
    </row>
    <row r="956" spans="1:19" x14ac:dyDescent="0.2">
      <c r="A956" s="172">
        <v>930</v>
      </c>
      <c r="B956" s="181">
        <v>24613640421376</v>
      </c>
      <c r="C956" s="182">
        <v>2</v>
      </c>
      <c r="D956" s="183" t="s">
        <v>321</v>
      </c>
      <c r="E956" s="184">
        <v>2.0999999999999999E-5</v>
      </c>
      <c r="F956" s="185">
        <v>1.6699999999999999E-4</v>
      </c>
      <c r="G956" s="181">
        <v>24898245763072</v>
      </c>
      <c r="H956" s="182">
        <v>0</v>
      </c>
      <c r="I956" s="183" t="s">
        <v>2001</v>
      </c>
      <c r="J956" s="184">
        <v>0.375579</v>
      </c>
      <c r="K956" s="185">
        <v>313.85259400000001</v>
      </c>
      <c r="L956" s="181">
        <v>5882978246656</v>
      </c>
      <c r="M956" s="182">
        <v>2</v>
      </c>
      <c r="N956" s="183" t="s">
        <v>311</v>
      </c>
      <c r="O956" s="184">
        <v>0</v>
      </c>
      <c r="P956" s="185">
        <v>0</v>
      </c>
      <c r="S956" s="175"/>
    </row>
    <row r="957" spans="1:19" x14ac:dyDescent="0.2">
      <c r="A957" s="172">
        <v>931</v>
      </c>
      <c r="B957" s="181">
        <v>13859984138240</v>
      </c>
      <c r="C957" s="182">
        <v>2</v>
      </c>
      <c r="D957" s="183" t="s">
        <v>321</v>
      </c>
      <c r="E957" s="184">
        <v>5.0000000000000004E-6</v>
      </c>
      <c r="F957" s="185">
        <v>4.5000000000000003E-5</v>
      </c>
      <c r="G957" s="181">
        <v>11409871896576</v>
      </c>
      <c r="H957" s="182">
        <v>0</v>
      </c>
      <c r="I957" s="183" t="s">
        <v>2004</v>
      </c>
      <c r="J957" s="184">
        <v>0.37401499999999999</v>
      </c>
      <c r="K957" s="185">
        <v>311.78201999999999</v>
      </c>
      <c r="L957" s="181">
        <v>1146328842240</v>
      </c>
      <c r="M957" s="182">
        <v>2</v>
      </c>
      <c r="N957" s="183" t="s">
        <v>325</v>
      </c>
      <c r="O957" s="184">
        <v>1.7E-5</v>
      </c>
      <c r="P957" s="185">
        <v>1.37E-4</v>
      </c>
      <c r="S957" s="175"/>
    </row>
    <row r="958" spans="1:19" x14ac:dyDescent="0.2">
      <c r="A958" s="172">
        <v>932</v>
      </c>
      <c r="B958" s="181">
        <v>13115369078784</v>
      </c>
      <c r="C958" s="182">
        <v>2</v>
      </c>
      <c r="D958" s="183" t="s">
        <v>341</v>
      </c>
      <c r="E958" s="184">
        <v>0</v>
      </c>
      <c r="F958" s="185">
        <v>0</v>
      </c>
      <c r="G958" s="181">
        <v>8296443084800</v>
      </c>
      <c r="H958" s="182">
        <v>2</v>
      </c>
      <c r="I958" s="183" t="s">
        <v>300</v>
      </c>
      <c r="J958" s="184">
        <v>1.1E-5</v>
      </c>
      <c r="K958" s="185">
        <v>9.1000000000000003E-5</v>
      </c>
      <c r="L958" s="181">
        <v>3070749401088</v>
      </c>
      <c r="M958" s="182">
        <v>1</v>
      </c>
      <c r="N958" s="183" t="s">
        <v>1998</v>
      </c>
      <c r="O958" s="184">
        <v>0.50472499999999998</v>
      </c>
      <c r="P958" s="185">
        <v>684.78246200000001</v>
      </c>
      <c r="S958" s="175"/>
    </row>
    <row r="959" spans="1:19" x14ac:dyDescent="0.2">
      <c r="A959" s="172">
        <v>933</v>
      </c>
      <c r="B959" s="181">
        <v>19433648160768</v>
      </c>
      <c r="C959" s="182">
        <v>2</v>
      </c>
      <c r="D959" s="183" t="s">
        <v>304</v>
      </c>
      <c r="E959" s="184">
        <v>2.0000000000000002E-5</v>
      </c>
      <c r="F959" s="185">
        <v>1.6699999999999999E-4</v>
      </c>
      <c r="G959" s="181">
        <v>19063948304384</v>
      </c>
      <c r="H959" s="182">
        <v>0</v>
      </c>
      <c r="I959" s="183" t="s">
        <v>2010</v>
      </c>
      <c r="J959" s="184">
        <v>0.375587</v>
      </c>
      <c r="K959" s="185">
        <v>314.21064899999999</v>
      </c>
      <c r="L959" s="181">
        <v>2661211283456</v>
      </c>
      <c r="M959" s="182">
        <v>2</v>
      </c>
      <c r="N959" s="183" t="s">
        <v>358</v>
      </c>
      <c r="O959" s="184">
        <v>2.8E-5</v>
      </c>
      <c r="P959" s="185">
        <v>2.2800000000000001E-4</v>
      </c>
      <c r="S959" s="175"/>
    </row>
    <row r="960" spans="1:19" x14ac:dyDescent="0.2">
      <c r="A960" s="172">
        <v>934</v>
      </c>
      <c r="B960" s="181">
        <v>17761668538368</v>
      </c>
      <c r="C960" s="182">
        <v>1</v>
      </c>
      <c r="D960" s="183" t="s">
        <v>1951</v>
      </c>
      <c r="E960" s="184">
        <v>0.498336</v>
      </c>
      <c r="F960" s="185">
        <v>676.07968300000005</v>
      </c>
      <c r="G960" s="181">
        <v>708535984128</v>
      </c>
      <c r="H960" s="182">
        <v>1</v>
      </c>
      <c r="I960" s="183" t="s">
        <v>2013</v>
      </c>
      <c r="J960" s="184">
        <v>0.50674699999999995</v>
      </c>
      <c r="K960" s="185">
        <v>696.86072899999999</v>
      </c>
      <c r="L960" s="181">
        <v>6034652233728</v>
      </c>
      <c r="M960" s="182">
        <v>0</v>
      </c>
      <c r="N960" s="183" t="s">
        <v>2003</v>
      </c>
      <c r="O960" s="184">
        <v>0.372359</v>
      </c>
      <c r="P960" s="185">
        <v>310.66819500000003</v>
      </c>
      <c r="S960" s="175"/>
    </row>
    <row r="961" spans="1:19" x14ac:dyDescent="0.2">
      <c r="A961" s="172">
        <v>935</v>
      </c>
      <c r="B961" s="181">
        <v>20774212321280</v>
      </c>
      <c r="C961" s="182">
        <v>1</v>
      </c>
      <c r="D961" s="183" t="s">
        <v>1953</v>
      </c>
      <c r="E961" s="184">
        <v>0.49393199999999998</v>
      </c>
      <c r="F961" s="185">
        <v>675.44817599999999</v>
      </c>
      <c r="G961" s="181">
        <v>15059298754560</v>
      </c>
      <c r="H961" s="182">
        <v>2</v>
      </c>
      <c r="I961" s="183" t="s">
        <v>341</v>
      </c>
      <c r="J961" s="184">
        <v>2.1999999999999999E-5</v>
      </c>
      <c r="K961" s="185">
        <v>1.83E-4</v>
      </c>
      <c r="L961" s="181">
        <v>6789880995840</v>
      </c>
      <c r="M961" s="182">
        <v>2</v>
      </c>
      <c r="N961" s="183" t="s">
        <v>352</v>
      </c>
      <c r="O961" s="184">
        <v>6.9999999999999999E-6</v>
      </c>
      <c r="P961" s="185">
        <v>6.0999999999999999E-5</v>
      </c>
      <c r="S961" s="175"/>
    </row>
    <row r="962" spans="1:19" x14ac:dyDescent="0.2">
      <c r="A962" s="172">
        <v>936</v>
      </c>
      <c r="B962" s="181">
        <v>23593227952128</v>
      </c>
      <c r="C962" s="182">
        <v>2</v>
      </c>
      <c r="D962" s="183" t="s">
        <v>320</v>
      </c>
      <c r="E962" s="184">
        <v>9.0000000000000002E-6</v>
      </c>
      <c r="F962" s="185">
        <v>7.6000000000000004E-5</v>
      </c>
      <c r="G962" s="181">
        <v>20744918949888</v>
      </c>
      <c r="H962" s="182">
        <v>2</v>
      </c>
      <c r="I962" s="183" t="s">
        <v>321</v>
      </c>
      <c r="J962" s="184">
        <v>1.7E-5</v>
      </c>
      <c r="K962" s="185">
        <v>1.37E-4</v>
      </c>
      <c r="L962" s="181">
        <v>2813408501760</v>
      </c>
      <c r="M962" s="182">
        <v>0</v>
      </c>
      <c r="N962" s="183" t="s">
        <v>2005</v>
      </c>
      <c r="O962" s="184">
        <v>0.37397200000000003</v>
      </c>
      <c r="P962" s="185">
        <v>311.81116600000001</v>
      </c>
      <c r="S962" s="175"/>
    </row>
    <row r="963" spans="1:19" x14ac:dyDescent="0.2">
      <c r="A963" s="172">
        <v>937</v>
      </c>
      <c r="B963" s="181">
        <v>10819931709440</v>
      </c>
      <c r="C963" s="182">
        <v>0</v>
      </c>
      <c r="D963" s="183" t="s">
        <v>1955</v>
      </c>
      <c r="E963" s="184">
        <v>0.37250100000000003</v>
      </c>
      <c r="F963" s="185">
        <v>309.86379799999997</v>
      </c>
      <c r="G963" s="181">
        <v>11360579297280</v>
      </c>
      <c r="H963" s="182">
        <v>1</v>
      </c>
      <c r="I963" s="183" t="s">
        <v>2015</v>
      </c>
      <c r="J963" s="184">
        <v>0.50222500000000003</v>
      </c>
      <c r="K963" s="185">
        <v>692.00220300000001</v>
      </c>
      <c r="L963" s="181">
        <v>5716403724288</v>
      </c>
      <c r="M963" s="182">
        <v>2</v>
      </c>
      <c r="N963" s="183" t="s">
        <v>214</v>
      </c>
      <c r="O963" s="184">
        <v>6.9999999999999999E-6</v>
      </c>
      <c r="P963" s="185">
        <v>6.0999999999999999E-5</v>
      </c>
      <c r="S963" s="175"/>
    </row>
    <row r="964" spans="1:19" x14ac:dyDescent="0.2">
      <c r="A964" s="172">
        <v>938</v>
      </c>
      <c r="B964" s="181">
        <v>22918498148352</v>
      </c>
      <c r="C964" s="182">
        <v>2</v>
      </c>
      <c r="D964" s="183" t="s">
        <v>297</v>
      </c>
      <c r="E964" s="184">
        <v>1.2999999999999999E-5</v>
      </c>
      <c r="F964" s="185">
        <v>1.06E-4</v>
      </c>
      <c r="G964" s="181">
        <v>22165764562944</v>
      </c>
      <c r="H964" s="182">
        <v>0</v>
      </c>
      <c r="I964" s="183" t="s">
        <v>2018</v>
      </c>
      <c r="J964" s="184">
        <v>0.376278</v>
      </c>
      <c r="K964" s="185">
        <v>314.13519100000002</v>
      </c>
      <c r="L964" s="181">
        <v>1149589356544</v>
      </c>
      <c r="M964" s="182">
        <v>0</v>
      </c>
      <c r="N964" s="183" t="s">
        <v>2008</v>
      </c>
      <c r="O964" s="184">
        <v>0.37684699999999999</v>
      </c>
      <c r="P964" s="185">
        <v>315.21947</v>
      </c>
      <c r="S964" s="175"/>
    </row>
    <row r="965" spans="1:19" x14ac:dyDescent="0.2">
      <c r="A965" s="172">
        <v>939</v>
      </c>
      <c r="B965" s="181">
        <v>12326750715904</v>
      </c>
      <c r="C965" s="182">
        <v>2</v>
      </c>
      <c r="D965" s="183" t="s">
        <v>321</v>
      </c>
      <c r="E965" s="184">
        <v>1.2999999999999999E-5</v>
      </c>
      <c r="F965" s="185">
        <v>1.06E-4</v>
      </c>
      <c r="G965" s="181">
        <v>17569567694848</v>
      </c>
      <c r="H965" s="182">
        <v>2</v>
      </c>
      <c r="I965" s="183" t="s">
        <v>311</v>
      </c>
      <c r="J965" s="184">
        <v>4.5000000000000003E-5</v>
      </c>
      <c r="K965" s="185">
        <v>3.6600000000000001E-4</v>
      </c>
      <c r="L965" s="181">
        <v>2565099454464</v>
      </c>
      <c r="M965" s="182">
        <v>2</v>
      </c>
      <c r="N965" s="183" t="s">
        <v>325</v>
      </c>
      <c r="O965" s="184">
        <v>9.0000000000000002E-6</v>
      </c>
      <c r="P965" s="185">
        <v>7.6000000000000004E-5</v>
      </c>
      <c r="S965" s="175"/>
    </row>
    <row r="966" spans="1:19" x14ac:dyDescent="0.2">
      <c r="A966" s="172">
        <v>940</v>
      </c>
      <c r="B966" s="181">
        <v>17009646338048</v>
      </c>
      <c r="C966" s="182">
        <v>1</v>
      </c>
      <c r="D966" s="183" t="s">
        <v>1963</v>
      </c>
      <c r="E966" s="184">
        <v>0.50629900000000005</v>
      </c>
      <c r="F966" s="185">
        <v>690.09188900000004</v>
      </c>
      <c r="G966" s="181">
        <v>25723980079104</v>
      </c>
      <c r="H966" s="182">
        <v>2</v>
      </c>
      <c r="I966" s="183" t="s">
        <v>341</v>
      </c>
      <c r="J966" s="184">
        <v>1.5E-5</v>
      </c>
      <c r="K966" s="185">
        <v>1.22E-4</v>
      </c>
      <c r="L966" s="181">
        <v>1185038278656</v>
      </c>
      <c r="M966" s="182">
        <v>0</v>
      </c>
      <c r="N966" s="183" t="s">
        <v>2009</v>
      </c>
      <c r="O966" s="184">
        <v>0.37418400000000002</v>
      </c>
      <c r="P966" s="185">
        <v>311.59765299999998</v>
      </c>
      <c r="S966" s="175"/>
    </row>
    <row r="967" spans="1:19" x14ac:dyDescent="0.2">
      <c r="A967" s="172">
        <v>941</v>
      </c>
      <c r="B967" s="181">
        <v>8556287270912</v>
      </c>
      <c r="C967" s="182">
        <v>1</v>
      </c>
      <c r="D967" s="183" t="s">
        <v>1964</v>
      </c>
      <c r="E967" s="184">
        <v>0.495502</v>
      </c>
      <c r="F967" s="185">
        <v>675.25296800000001</v>
      </c>
      <c r="G967" s="181">
        <v>7173548654592</v>
      </c>
      <c r="H967" s="182">
        <v>1</v>
      </c>
      <c r="I967" s="183" t="s">
        <v>2022</v>
      </c>
      <c r="J967" s="184">
        <v>0.50129699999999999</v>
      </c>
      <c r="K967" s="185">
        <v>687.60268799999994</v>
      </c>
      <c r="L967" s="181">
        <v>325871632384</v>
      </c>
      <c r="M967" s="182">
        <v>1</v>
      </c>
      <c r="N967" s="183" t="s">
        <v>2012</v>
      </c>
      <c r="O967" s="184">
        <v>0.50215600000000005</v>
      </c>
      <c r="P967" s="185">
        <v>687.52629100000001</v>
      </c>
      <c r="S967" s="175"/>
    </row>
    <row r="968" spans="1:19" x14ac:dyDescent="0.2">
      <c r="A968" s="172">
        <v>942</v>
      </c>
      <c r="B968" s="181">
        <v>27091256360960</v>
      </c>
      <c r="C968" s="182">
        <v>2</v>
      </c>
      <c r="D968" s="183" t="s">
        <v>358</v>
      </c>
      <c r="E968" s="184">
        <v>2.4000000000000001E-5</v>
      </c>
      <c r="F968" s="185">
        <v>1.9799999999999999E-4</v>
      </c>
      <c r="G968" s="181">
        <v>8245507997696</v>
      </c>
      <c r="H968" s="182">
        <v>0</v>
      </c>
      <c r="I968" s="183" t="s">
        <v>2025</v>
      </c>
      <c r="J968" s="184">
        <v>0.37129899999999999</v>
      </c>
      <c r="K968" s="185">
        <v>309.15248600000001</v>
      </c>
      <c r="L968" s="181">
        <v>4292111540224</v>
      </c>
      <c r="M968" s="182">
        <v>0</v>
      </c>
      <c r="N968" s="183" t="s">
        <v>2016</v>
      </c>
      <c r="O968" s="184">
        <v>0.37226300000000001</v>
      </c>
      <c r="P968" s="185">
        <v>309.95049899999998</v>
      </c>
      <c r="S968" s="175"/>
    </row>
    <row r="969" spans="1:19" x14ac:dyDescent="0.2">
      <c r="A969" s="172">
        <v>943</v>
      </c>
      <c r="B969" s="181">
        <v>26283494318080</v>
      </c>
      <c r="C969" s="182">
        <v>1</v>
      </c>
      <c r="D969" s="183" t="s">
        <v>1967</v>
      </c>
      <c r="E969" s="184">
        <v>0.49985499999999999</v>
      </c>
      <c r="F969" s="185">
        <v>679.44942800000001</v>
      </c>
      <c r="G969" s="181">
        <v>23183503892480</v>
      </c>
      <c r="H969" s="182">
        <v>2</v>
      </c>
      <c r="I969" s="183" t="s">
        <v>318</v>
      </c>
      <c r="J969" s="184">
        <v>1.1E-5</v>
      </c>
      <c r="K969" s="185">
        <v>9.1000000000000003E-5</v>
      </c>
      <c r="L969" s="181">
        <v>1089255768064</v>
      </c>
      <c r="M969" s="182">
        <v>1</v>
      </c>
      <c r="N969" s="183" t="s">
        <v>2017</v>
      </c>
      <c r="O969" s="184">
        <v>0.51444800000000002</v>
      </c>
      <c r="P969" s="185">
        <v>709.87078699999995</v>
      </c>
      <c r="S969" s="175"/>
    </row>
    <row r="970" spans="1:19" x14ac:dyDescent="0.2">
      <c r="A970" s="172">
        <v>944</v>
      </c>
      <c r="B970" s="181">
        <v>4970367508480</v>
      </c>
      <c r="C970" s="182">
        <v>1</v>
      </c>
      <c r="D970" s="183" t="s">
        <v>1969</v>
      </c>
      <c r="E970" s="184">
        <v>0.51589099999999999</v>
      </c>
      <c r="F970" s="185">
        <v>713.00838399999998</v>
      </c>
      <c r="G970" s="181">
        <v>18655404228608</v>
      </c>
      <c r="H970" s="182">
        <v>2</v>
      </c>
      <c r="I970" s="183" t="s">
        <v>336</v>
      </c>
      <c r="J970" s="184">
        <v>1.9000000000000001E-5</v>
      </c>
      <c r="K970" s="185">
        <v>1.5200000000000001E-4</v>
      </c>
      <c r="L970" s="181">
        <v>4194262474752</v>
      </c>
      <c r="M970" s="182">
        <v>1</v>
      </c>
      <c r="N970" s="183" t="s">
        <v>2021</v>
      </c>
      <c r="O970" s="184">
        <v>0.507131</v>
      </c>
      <c r="P970" s="185">
        <v>693.99398499999995</v>
      </c>
      <c r="S970" s="175"/>
    </row>
    <row r="971" spans="1:19" x14ac:dyDescent="0.2">
      <c r="A971" s="172">
        <v>945</v>
      </c>
      <c r="B971" s="181">
        <v>11290682720256</v>
      </c>
      <c r="C971" s="182">
        <v>2</v>
      </c>
      <c r="D971" s="183" t="s">
        <v>364</v>
      </c>
      <c r="E971" s="184">
        <v>9.0000000000000002E-6</v>
      </c>
      <c r="F971" s="185">
        <v>7.6000000000000004E-5</v>
      </c>
      <c r="G971" s="181">
        <v>7362481528832</v>
      </c>
      <c r="H971" s="182">
        <v>2</v>
      </c>
      <c r="I971" s="183" t="s">
        <v>300</v>
      </c>
      <c r="J971" s="184">
        <v>2.1999999999999999E-5</v>
      </c>
      <c r="K971" s="185">
        <v>1.83E-4</v>
      </c>
      <c r="L971" s="181">
        <v>2253597229056</v>
      </c>
      <c r="M971" s="182">
        <v>0</v>
      </c>
      <c r="N971" s="183" t="s">
        <v>2023</v>
      </c>
      <c r="O971" s="184">
        <v>0.37617200000000001</v>
      </c>
      <c r="P971" s="185">
        <v>314.65678300000002</v>
      </c>
      <c r="S971" s="175"/>
    </row>
    <row r="972" spans="1:19" x14ac:dyDescent="0.2">
      <c r="A972" s="172">
        <v>946</v>
      </c>
      <c r="B972" s="181">
        <v>27372450971648</v>
      </c>
      <c r="C972" s="182">
        <v>0</v>
      </c>
      <c r="D972" s="183" t="s">
        <v>1971</v>
      </c>
      <c r="E972" s="184">
        <v>0.37617899999999999</v>
      </c>
      <c r="F972" s="185">
        <v>314.86892999999998</v>
      </c>
      <c r="G972" s="181">
        <v>7810249056256</v>
      </c>
      <c r="H972" s="182">
        <v>1</v>
      </c>
      <c r="I972" s="183" t="s">
        <v>2032</v>
      </c>
      <c r="J972" s="184">
        <v>0.512629</v>
      </c>
      <c r="K972" s="185">
        <v>705.12229200000002</v>
      </c>
      <c r="L972" s="181">
        <v>145207328768</v>
      </c>
      <c r="M972" s="182">
        <v>0</v>
      </c>
      <c r="N972" s="183" t="s">
        <v>2024</v>
      </c>
      <c r="O972" s="184">
        <v>0.37298999999999999</v>
      </c>
      <c r="P972" s="185">
        <v>311.16443600000002</v>
      </c>
      <c r="S972" s="175"/>
    </row>
    <row r="973" spans="1:19" x14ac:dyDescent="0.2">
      <c r="A973" s="172">
        <v>947</v>
      </c>
      <c r="B973" s="181">
        <v>6018442076160</v>
      </c>
      <c r="C973" s="182">
        <v>2</v>
      </c>
      <c r="D973" s="183" t="s">
        <v>358</v>
      </c>
      <c r="E973" s="184">
        <v>5.0000000000000004E-6</v>
      </c>
      <c r="F973" s="185">
        <v>4.5000000000000003E-5</v>
      </c>
      <c r="G973" s="181">
        <v>21042189615104</v>
      </c>
      <c r="H973" s="182">
        <v>0</v>
      </c>
      <c r="I973" s="183" t="s">
        <v>2033</v>
      </c>
      <c r="J973" s="184">
        <v>0.37237399999999998</v>
      </c>
      <c r="K973" s="185">
        <v>309.92858899999999</v>
      </c>
      <c r="L973" s="181">
        <v>1048287051776</v>
      </c>
      <c r="M973" s="182">
        <v>1</v>
      </c>
      <c r="N973" s="183" t="s">
        <v>2026</v>
      </c>
      <c r="O973" s="184">
        <v>0.49904700000000002</v>
      </c>
      <c r="P973" s="185">
        <v>686.07027400000004</v>
      </c>
      <c r="S973" s="175"/>
    </row>
    <row r="974" spans="1:19" x14ac:dyDescent="0.2">
      <c r="A974" s="172">
        <v>948</v>
      </c>
      <c r="B974" s="181">
        <v>4998164471808</v>
      </c>
      <c r="C974" s="182">
        <v>0</v>
      </c>
      <c r="D974" s="183" t="s">
        <v>1975</v>
      </c>
      <c r="E974" s="184">
        <v>0.376052</v>
      </c>
      <c r="F974" s="185">
        <v>314.39937900000001</v>
      </c>
      <c r="G974" s="181">
        <v>26485317435392</v>
      </c>
      <c r="H974" s="182">
        <v>1</v>
      </c>
      <c r="I974" s="183" t="s">
        <v>2034</v>
      </c>
      <c r="J974" s="184">
        <v>0.501919</v>
      </c>
      <c r="K974" s="185">
        <v>684.42632200000003</v>
      </c>
      <c r="L974" s="181">
        <v>2424726667264</v>
      </c>
      <c r="M974" s="182">
        <v>0</v>
      </c>
      <c r="N974" s="183" t="s">
        <v>2028</v>
      </c>
      <c r="O974" s="184">
        <v>0.37346200000000002</v>
      </c>
      <c r="P974" s="185">
        <v>311.52413100000001</v>
      </c>
      <c r="S974" s="175"/>
    </row>
    <row r="975" spans="1:19" x14ac:dyDescent="0.2">
      <c r="A975" s="172">
        <v>949</v>
      </c>
      <c r="B975" s="181">
        <v>1239296827392</v>
      </c>
      <c r="C975" s="182">
        <v>1</v>
      </c>
      <c r="D975" s="183" t="s">
        <v>1976</v>
      </c>
      <c r="E975" s="184">
        <v>0.50250300000000003</v>
      </c>
      <c r="F975" s="185">
        <v>684.36046099999999</v>
      </c>
      <c r="G975" s="181">
        <v>11162720829440</v>
      </c>
      <c r="H975" s="182">
        <v>0</v>
      </c>
      <c r="I975" s="183" t="s">
        <v>2035</v>
      </c>
      <c r="J975" s="184">
        <v>0.37245</v>
      </c>
      <c r="K975" s="185">
        <v>309.98518799999999</v>
      </c>
      <c r="L975" s="181">
        <v>4267894988800</v>
      </c>
      <c r="M975" s="182">
        <v>2</v>
      </c>
      <c r="N975" s="183" t="s">
        <v>300</v>
      </c>
      <c r="O975" s="184">
        <v>0</v>
      </c>
      <c r="P975" s="185">
        <v>0</v>
      </c>
      <c r="S975" s="175"/>
    </row>
    <row r="976" spans="1:19" x14ac:dyDescent="0.2">
      <c r="A976" s="172">
        <v>950</v>
      </c>
      <c r="B976" s="181">
        <v>16596633190400</v>
      </c>
      <c r="C976" s="182">
        <v>0</v>
      </c>
      <c r="D976" s="183" t="s">
        <v>1980</v>
      </c>
      <c r="E976" s="184">
        <v>0.371865</v>
      </c>
      <c r="F976" s="185">
        <v>309.43703299999999</v>
      </c>
      <c r="G976" s="181">
        <v>21781691064320</v>
      </c>
      <c r="H976" s="182">
        <v>1</v>
      </c>
      <c r="I976" s="183" t="s">
        <v>2036</v>
      </c>
      <c r="J976" s="184">
        <v>0.49878699999999998</v>
      </c>
      <c r="K976" s="185">
        <v>681.74969699999997</v>
      </c>
      <c r="L976" s="181">
        <v>5038694096896</v>
      </c>
      <c r="M976" s="182">
        <v>2</v>
      </c>
      <c r="N976" s="183" t="s">
        <v>325</v>
      </c>
      <c r="O976" s="184">
        <v>1.2999999999999999E-5</v>
      </c>
      <c r="P976" s="185">
        <v>1.06E-4</v>
      </c>
      <c r="S976" s="175"/>
    </row>
    <row r="977" spans="1:19" x14ac:dyDescent="0.2">
      <c r="A977" s="172">
        <v>951</v>
      </c>
      <c r="B977" s="181">
        <v>25577765642240</v>
      </c>
      <c r="C977" s="182">
        <v>0</v>
      </c>
      <c r="D977" s="183" t="s">
        <v>1983</v>
      </c>
      <c r="E977" s="184">
        <v>0.372863</v>
      </c>
      <c r="F977" s="185">
        <v>310.33293200000003</v>
      </c>
      <c r="G977" s="181">
        <v>28334039867392</v>
      </c>
      <c r="H977" s="182">
        <v>2</v>
      </c>
      <c r="I977" s="183" t="s">
        <v>299</v>
      </c>
      <c r="J977" s="184">
        <v>3.6000000000000001E-5</v>
      </c>
      <c r="K977" s="185">
        <v>2.8899999999999998E-4</v>
      </c>
      <c r="L977" s="181">
        <v>1204137025536</v>
      </c>
      <c r="M977" s="182">
        <v>2</v>
      </c>
      <c r="N977" s="183" t="s">
        <v>298</v>
      </c>
      <c r="O977" s="184">
        <v>6.9999999999999999E-6</v>
      </c>
      <c r="P977" s="185">
        <v>6.0999999999999999E-5</v>
      </c>
      <c r="S977" s="175"/>
    </row>
    <row r="978" spans="1:19" x14ac:dyDescent="0.2">
      <c r="A978" s="172">
        <v>952</v>
      </c>
      <c r="B978" s="181">
        <v>28671685582848</v>
      </c>
      <c r="C978" s="182">
        <v>0</v>
      </c>
      <c r="D978" s="183" t="s">
        <v>1985</v>
      </c>
      <c r="E978" s="184">
        <v>0.37301600000000001</v>
      </c>
      <c r="F978" s="185">
        <v>310.94305400000002</v>
      </c>
      <c r="G978" s="181">
        <v>16533232615424</v>
      </c>
      <c r="H978" s="182">
        <v>0</v>
      </c>
      <c r="I978" s="183" t="s">
        <v>2038</v>
      </c>
      <c r="J978" s="184">
        <v>0.37084600000000001</v>
      </c>
      <c r="K978" s="185">
        <v>307.87855000000002</v>
      </c>
      <c r="L978" s="181">
        <v>1537061830656</v>
      </c>
      <c r="M978" s="182">
        <v>2</v>
      </c>
      <c r="N978" s="183" t="s">
        <v>311</v>
      </c>
      <c r="O978" s="184">
        <v>6.9999999999999999E-6</v>
      </c>
      <c r="P978" s="185">
        <v>6.0999999999999999E-5</v>
      </c>
      <c r="S978" s="175"/>
    </row>
    <row r="979" spans="1:19" x14ac:dyDescent="0.2">
      <c r="A979" s="172">
        <v>953</v>
      </c>
      <c r="B979" s="181">
        <v>6891605745664</v>
      </c>
      <c r="C979" s="182">
        <v>1</v>
      </c>
      <c r="D979" s="183" t="s">
        <v>1986</v>
      </c>
      <c r="E979" s="184">
        <v>0.497554</v>
      </c>
      <c r="F979" s="185">
        <v>680.22323700000004</v>
      </c>
      <c r="G979" s="181">
        <v>1100861562880</v>
      </c>
      <c r="H979" s="182">
        <v>2</v>
      </c>
      <c r="I979" s="183" t="s">
        <v>299</v>
      </c>
      <c r="J979" s="184">
        <v>2.4000000000000001E-5</v>
      </c>
      <c r="K979" s="185">
        <v>1.9799999999999999E-4</v>
      </c>
      <c r="L979" s="181">
        <v>4611238944768</v>
      </c>
      <c r="M979" s="182">
        <v>2</v>
      </c>
      <c r="N979" s="183" t="s">
        <v>299</v>
      </c>
      <c r="O979" s="184">
        <v>3.1999999999999999E-5</v>
      </c>
      <c r="P979" s="185">
        <v>2.5900000000000001E-4</v>
      </c>
      <c r="S979" s="175"/>
    </row>
    <row r="980" spans="1:19" x14ac:dyDescent="0.2">
      <c r="A980" s="172">
        <v>954</v>
      </c>
      <c r="B980" s="181">
        <v>26244006543360</v>
      </c>
      <c r="C980" s="182">
        <v>0</v>
      </c>
      <c r="D980" s="183" t="s">
        <v>1987</v>
      </c>
      <c r="E980" s="184">
        <v>0.37217800000000001</v>
      </c>
      <c r="F980" s="185">
        <v>309.21119900000002</v>
      </c>
      <c r="G980" s="181">
        <v>7972233052160</v>
      </c>
      <c r="H980" s="182">
        <v>2</v>
      </c>
      <c r="I980" s="183" t="s">
        <v>304</v>
      </c>
      <c r="J980" s="184">
        <v>1.7E-5</v>
      </c>
      <c r="K980" s="185">
        <v>1.37E-4</v>
      </c>
      <c r="L980" s="181">
        <v>6110861557760</v>
      </c>
      <c r="M980" s="182">
        <v>2</v>
      </c>
      <c r="N980" s="183" t="s">
        <v>214</v>
      </c>
      <c r="O980" s="184">
        <v>1.9000000000000001E-5</v>
      </c>
      <c r="P980" s="185">
        <v>1.5200000000000001E-4</v>
      </c>
      <c r="S980" s="175"/>
    </row>
    <row r="981" spans="1:19" x14ac:dyDescent="0.2">
      <c r="A981" s="172">
        <v>955</v>
      </c>
      <c r="B981" s="181">
        <v>8301424443392</v>
      </c>
      <c r="C981" s="182">
        <v>0</v>
      </c>
      <c r="D981" s="183" t="s">
        <v>1990</v>
      </c>
      <c r="E981" s="184">
        <v>0.37283699999999997</v>
      </c>
      <c r="F981" s="185">
        <v>309.846587</v>
      </c>
      <c r="G981" s="181">
        <v>11648101302272</v>
      </c>
      <c r="H981" s="182">
        <v>2</v>
      </c>
      <c r="I981" s="183" t="s">
        <v>300</v>
      </c>
      <c r="J981" s="184">
        <v>6.9999999999999999E-6</v>
      </c>
      <c r="K981" s="185">
        <v>6.0999999999999999E-5</v>
      </c>
      <c r="L981" s="181">
        <v>629011013632</v>
      </c>
      <c r="M981" s="182">
        <v>2</v>
      </c>
      <c r="N981" s="183" t="s">
        <v>214</v>
      </c>
      <c r="O981" s="184">
        <v>2.5999999999999998E-5</v>
      </c>
      <c r="P981" s="185">
        <v>2.13E-4</v>
      </c>
      <c r="S981" s="175"/>
    </row>
    <row r="982" spans="1:19" x14ac:dyDescent="0.2">
      <c r="A982" s="172">
        <v>956</v>
      </c>
      <c r="B982" s="181">
        <v>737471143936</v>
      </c>
      <c r="C982" s="182">
        <v>0</v>
      </c>
      <c r="D982" s="183" t="s">
        <v>1991</v>
      </c>
      <c r="E982" s="184">
        <v>0.37440699999999999</v>
      </c>
      <c r="F982" s="185">
        <v>312.09485899999999</v>
      </c>
      <c r="G982" s="181">
        <v>29457725480960</v>
      </c>
      <c r="H982" s="182">
        <v>0</v>
      </c>
      <c r="I982" s="183" t="s">
        <v>2045</v>
      </c>
      <c r="J982" s="184">
        <v>0.37085000000000001</v>
      </c>
      <c r="K982" s="185">
        <v>308.13825600000001</v>
      </c>
      <c r="L982" s="181">
        <v>1756542287872</v>
      </c>
      <c r="M982" s="182">
        <v>2</v>
      </c>
      <c r="N982" s="183" t="s">
        <v>318</v>
      </c>
      <c r="O982" s="184">
        <v>1.1E-5</v>
      </c>
      <c r="P982" s="185">
        <v>9.1000000000000003E-5</v>
      </c>
      <c r="S982" s="175"/>
    </row>
    <row r="983" spans="1:19" x14ac:dyDescent="0.2">
      <c r="A983" s="172">
        <v>957</v>
      </c>
      <c r="B983" s="181">
        <v>3063325048832</v>
      </c>
      <c r="C983" s="182">
        <v>2</v>
      </c>
      <c r="D983" s="183" t="s">
        <v>300</v>
      </c>
      <c r="E983" s="184">
        <v>1.5E-5</v>
      </c>
      <c r="F983" s="185">
        <v>1.22E-4</v>
      </c>
      <c r="G983" s="181">
        <v>29043358588928</v>
      </c>
      <c r="H983" s="182">
        <v>2</v>
      </c>
      <c r="I983" s="183" t="s">
        <v>311</v>
      </c>
      <c r="J983" s="184">
        <v>2.5999999999999998E-5</v>
      </c>
      <c r="K983" s="185">
        <v>2.13E-4</v>
      </c>
      <c r="L983" s="181">
        <v>3188727160832</v>
      </c>
      <c r="M983" s="182">
        <v>0</v>
      </c>
      <c r="N983" s="183" t="s">
        <v>2037</v>
      </c>
      <c r="O983" s="184">
        <v>0.372784</v>
      </c>
      <c r="P983" s="185">
        <v>310.17803300000003</v>
      </c>
      <c r="S983" s="175"/>
    </row>
    <row r="984" spans="1:19" x14ac:dyDescent="0.2">
      <c r="A984" s="172">
        <v>958</v>
      </c>
      <c r="B984" s="181">
        <v>23580107096064</v>
      </c>
      <c r="C984" s="182">
        <v>2</v>
      </c>
      <c r="D984" s="183" t="s">
        <v>321</v>
      </c>
      <c r="E984" s="184">
        <v>1.2999999999999999E-5</v>
      </c>
      <c r="F984" s="185">
        <v>1.06E-4</v>
      </c>
      <c r="G984" s="181">
        <v>8973967581184</v>
      </c>
      <c r="H984" s="182">
        <v>0</v>
      </c>
      <c r="I984" s="183" t="s">
        <v>2047</v>
      </c>
      <c r="J984" s="184">
        <v>0.370452</v>
      </c>
      <c r="K984" s="185">
        <v>308.04139400000003</v>
      </c>
      <c r="L984" s="181">
        <v>5911992107008</v>
      </c>
      <c r="M984" s="182">
        <v>2</v>
      </c>
      <c r="N984" s="183" t="s">
        <v>336</v>
      </c>
      <c r="O984" s="184">
        <v>6.9999999999999999E-6</v>
      </c>
      <c r="P984" s="185">
        <v>6.0999999999999999E-5</v>
      </c>
      <c r="S984" s="175"/>
    </row>
    <row r="985" spans="1:19" x14ac:dyDescent="0.2">
      <c r="A985" s="172">
        <v>959</v>
      </c>
      <c r="B985" s="181">
        <v>6167038861312</v>
      </c>
      <c r="C985" s="182">
        <v>1</v>
      </c>
      <c r="D985" s="183" t="s">
        <v>1993</v>
      </c>
      <c r="E985" s="184">
        <v>0.49895899999999999</v>
      </c>
      <c r="F985" s="185">
        <v>679.73873100000003</v>
      </c>
      <c r="G985" s="181">
        <v>7172821368832</v>
      </c>
      <c r="H985" s="182">
        <v>2</v>
      </c>
      <c r="I985" s="183" t="s">
        <v>214</v>
      </c>
      <c r="J985" s="184">
        <v>1.5E-5</v>
      </c>
      <c r="K985" s="185">
        <v>1.22E-4</v>
      </c>
      <c r="L985" s="181">
        <v>2484447764480</v>
      </c>
      <c r="M985" s="182">
        <v>2</v>
      </c>
      <c r="N985" s="183" t="s">
        <v>352</v>
      </c>
      <c r="O985" s="184">
        <v>3.0000000000000001E-6</v>
      </c>
      <c r="P985" s="185">
        <v>3.0000000000000001E-5</v>
      </c>
      <c r="S985" s="175"/>
    </row>
    <row r="986" spans="1:19" x14ac:dyDescent="0.2">
      <c r="A986" s="172">
        <v>960</v>
      </c>
      <c r="B986" s="181">
        <v>18042112909312</v>
      </c>
      <c r="C986" s="182">
        <v>2</v>
      </c>
      <c r="D986" s="183" t="s">
        <v>214</v>
      </c>
      <c r="E986" s="184">
        <v>6.9999999999999999E-6</v>
      </c>
      <c r="F986" s="185">
        <v>6.0999999999999999E-5</v>
      </c>
      <c r="G986" s="181">
        <v>14877536223232</v>
      </c>
      <c r="H986" s="182">
        <v>0</v>
      </c>
      <c r="I986" s="183" t="s">
        <v>2049</v>
      </c>
      <c r="J986" s="184">
        <v>0.37694</v>
      </c>
      <c r="K986" s="185">
        <v>315.16326800000002</v>
      </c>
      <c r="L986" s="181">
        <v>748496060416</v>
      </c>
      <c r="M986" s="182">
        <v>0</v>
      </c>
      <c r="N986" s="183" t="s">
        <v>2041</v>
      </c>
      <c r="O986" s="184">
        <v>0.378002</v>
      </c>
      <c r="P986" s="185">
        <v>316.49396100000001</v>
      </c>
      <c r="S986" s="175"/>
    </row>
    <row r="987" spans="1:19" x14ac:dyDescent="0.2">
      <c r="A987" s="172">
        <v>961</v>
      </c>
      <c r="B987" s="181">
        <v>28177689452544</v>
      </c>
      <c r="C987" s="182">
        <v>0</v>
      </c>
      <c r="D987" s="183" t="s">
        <v>1994</v>
      </c>
      <c r="E987" s="184">
        <v>0.370971</v>
      </c>
      <c r="F987" s="185">
        <v>308.15598199999999</v>
      </c>
      <c r="G987" s="181">
        <v>22687156584448</v>
      </c>
      <c r="H987" s="182">
        <v>2</v>
      </c>
      <c r="I987" s="183" t="s">
        <v>304</v>
      </c>
      <c r="J987" s="184">
        <v>1.7E-5</v>
      </c>
      <c r="K987" s="185">
        <v>1.37E-4</v>
      </c>
      <c r="L987" s="181">
        <v>4069272731648</v>
      </c>
      <c r="M987" s="182">
        <v>0</v>
      </c>
      <c r="N987" s="183" t="s">
        <v>2042</v>
      </c>
      <c r="O987" s="184">
        <v>0.37814700000000001</v>
      </c>
      <c r="P987" s="185">
        <v>317.47160600000001</v>
      </c>
      <c r="S987" s="175"/>
    </row>
    <row r="988" spans="1:19" x14ac:dyDescent="0.2">
      <c r="A988" s="172">
        <v>962</v>
      </c>
      <c r="B988" s="181">
        <v>29205619564544</v>
      </c>
      <c r="C988" s="182">
        <v>1</v>
      </c>
      <c r="D988" s="183" t="s">
        <v>1996</v>
      </c>
      <c r="E988" s="184">
        <v>0.49523499999999998</v>
      </c>
      <c r="F988" s="185">
        <v>668.61407099999997</v>
      </c>
      <c r="G988" s="181">
        <v>25097034981376</v>
      </c>
      <c r="H988" s="182">
        <v>2</v>
      </c>
      <c r="I988" s="183" t="s">
        <v>311</v>
      </c>
      <c r="J988" s="184">
        <v>3.0000000000000001E-6</v>
      </c>
      <c r="K988" s="185">
        <v>3.0000000000000001E-5</v>
      </c>
      <c r="L988" s="181">
        <v>705037090816</v>
      </c>
      <c r="M988" s="182">
        <v>0</v>
      </c>
      <c r="N988" s="183" t="s">
        <v>2043</v>
      </c>
      <c r="O988" s="184">
        <v>0.37521599999999999</v>
      </c>
      <c r="P988" s="185">
        <v>313.22431499999999</v>
      </c>
      <c r="S988" s="175"/>
    </row>
    <row r="989" spans="1:19" x14ac:dyDescent="0.2">
      <c r="A989" s="172">
        <v>963</v>
      </c>
      <c r="B989" s="181">
        <v>30917016363008</v>
      </c>
      <c r="C989" s="182">
        <v>2</v>
      </c>
      <c r="D989" s="183" t="s">
        <v>318</v>
      </c>
      <c r="E989" s="184">
        <v>1.1E-5</v>
      </c>
      <c r="F989" s="185">
        <v>9.1000000000000003E-5</v>
      </c>
      <c r="G989" s="181">
        <v>15086558953472</v>
      </c>
      <c r="H989" s="182">
        <v>0</v>
      </c>
      <c r="I989" s="183" t="s">
        <v>2052</v>
      </c>
      <c r="J989" s="184">
        <v>0.37512200000000001</v>
      </c>
      <c r="K989" s="185">
        <v>313.18515500000001</v>
      </c>
      <c r="L989" s="181">
        <v>5093326946304</v>
      </c>
      <c r="M989" s="182">
        <v>1</v>
      </c>
      <c r="N989" s="183" t="s">
        <v>2044</v>
      </c>
      <c r="O989" s="184">
        <v>0.49509999999999998</v>
      </c>
      <c r="P989" s="185">
        <v>675.86827400000004</v>
      </c>
      <c r="S989" s="175"/>
    </row>
    <row r="990" spans="1:19" x14ac:dyDescent="0.2">
      <c r="A990" s="172">
        <v>964</v>
      </c>
      <c r="B990" s="181">
        <v>4953215639552</v>
      </c>
      <c r="C990" s="182">
        <v>2</v>
      </c>
      <c r="D990" s="183" t="s">
        <v>311</v>
      </c>
      <c r="E990" s="184">
        <v>2.5999999999999998E-5</v>
      </c>
      <c r="F990" s="185">
        <v>2.13E-4</v>
      </c>
      <c r="G990" s="181">
        <v>13136209952768</v>
      </c>
      <c r="H990" s="182">
        <v>1</v>
      </c>
      <c r="I990" s="183" t="s">
        <v>2059</v>
      </c>
      <c r="J990" s="184">
        <v>0.49559799999999998</v>
      </c>
      <c r="K990" s="185">
        <v>672.46803199999999</v>
      </c>
      <c r="L990" s="181">
        <v>1627896766464</v>
      </c>
      <c r="M990" s="182">
        <v>2</v>
      </c>
      <c r="N990" s="183" t="s">
        <v>298</v>
      </c>
      <c r="O990" s="184">
        <v>0</v>
      </c>
      <c r="P990" s="185">
        <v>0</v>
      </c>
      <c r="S990" s="175"/>
    </row>
    <row r="991" spans="1:19" x14ac:dyDescent="0.2">
      <c r="A991" s="172">
        <v>965</v>
      </c>
      <c r="B991" s="181">
        <v>20023694663680</v>
      </c>
      <c r="C991" s="182">
        <v>1</v>
      </c>
      <c r="D991" s="183" t="s">
        <v>2002</v>
      </c>
      <c r="E991" s="184">
        <v>0.50041599999999997</v>
      </c>
      <c r="F991" s="185">
        <v>683.65621999999996</v>
      </c>
      <c r="G991" s="181">
        <v>29225068134400</v>
      </c>
      <c r="H991" s="182">
        <v>0</v>
      </c>
      <c r="I991" s="183" t="s">
        <v>2060</v>
      </c>
      <c r="J991" s="184">
        <v>0.37598300000000001</v>
      </c>
      <c r="K991" s="185">
        <v>314.08737200000002</v>
      </c>
      <c r="L991" s="181">
        <v>2048250322944</v>
      </c>
      <c r="M991" s="182">
        <v>2</v>
      </c>
      <c r="N991" s="183" t="s">
        <v>364</v>
      </c>
      <c r="O991" s="184">
        <v>5.0000000000000004E-6</v>
      </c>
      <c r="P991" s="185">
        <v>4.5000000000000003E-5</v>
      </c>
      <c r="S991" s="175"/>
    </row>
    <row r="992" spans="1:19" x14ac:dyDescent="0.2">
      <c r="A992" s="172">
        <v>966</v>
      </c>
      <c r="B992" s="181">
        <v>22020710154240</v>
      </c>
      <c r="C992" s="182">
        <v>2</v>
      </c>
      <c r="D992" s="183" t="s">
        <v>300</v>
      </c>
      <c r="E992" s="184">
        <v>1.1E-5</v>
      </c>
      <c r="F992" s="185">
        <v>9.1000000000000003E-5</v>
      </c>
      <c r="G992" s="181">
        <v>27343719276544</v>
      </c>
      <c r="H992" s="182">
        <v>2</v>
      </c>
      <c r="I992" s="183" t="s">
        <v>358</v>
      </c>
      <c r="J992" s="184">
        <v>9.0000000000000002E-6</v>
      </c>
      <c r="K992" s="185">
        <v>7.6000000000000004E-5</v>
      </c>
      <c r="L992" s="181">
        <v>4223228387328</v>
      </c>
      <c r="M992" s="182">
        <v>0</v>
      </c>
      <c r="N992" s="183" t="s">
        <v>2054</v>
      </c>
      <c r="O992" s="184">
        <v>0.372114</v>
      </c>
      <c r="P992" s="185">
        <v>309.570266</v>
      </c>
      <c r="S992" s="175"/>
    </row>
    <row r="993" spans="1:19" x14ac:dyDescent="0.2">
      <c r="A993" s="172">
        <v>967</v>
      </c>
      <c r="B993" s="181">
        <v>26565482356736</v>
      </c>
      <c r="C993" s="182">
        <v>2</v>
      </c>
      <c r="D993" s="183" t="s">
        <v>214</v>
      </c>
      <c r="E993" s="184">
        <v>4.1E-5</v>
      </c>
      <c r="F993" s="185">
        <v>3.3500000000000001E-4</v>
      </c>
      <c r="G993" s="181">
        <v>22269034037248</v>
      </c>
      <c r="H993" s="182">
        <v>0</v>
      </c>
      <c r="I993" s="183" t="s">
        <v>2062</v>
      </c>
      <c r="J993" s="184">
        <v>0.37837399999999999</v>
      </c>
      <c r="K993" s="185">
        <v>317.19811299999998</v>
      </c>
      <c r="L993" s="181">
        <v>481927192576</v>
      </c>
      <c r="M993" s="182">
        <v>0</v>
      </c>
      <c r="N993" s="183" t="s">
        <v>2055</v>
      </c>
      <c r="O993" s="184">
        <v>0.36972300000000002</v>
      </c>
      <c r="P993" s="185">
        <v>306.91700800000001</v>
      </c>
      <c r="S993" s="175"/>
    </row>
    <row r="994" spans="1:19" x14ac:dyDescent="0.2">
      <c r="A994" s="172">
        <v>968</v>
      </c>
      <c r="B994" s="181">
        <v>26935196491776</v>
      </c>
      <c r="C994" s="182">
        <v>1</v>
      </c>
      <c r="D994" s="183" t="s">
        <v>2006</v>
      </c>
      <c r="E994" s="184">
        <v>0.48975999999999997</v>
      </c>
      <c r="F994" s="185">
        <v>663.58053299999995</v>
      </c>
      <c r="G994" s="181">
        <v>12435247144960</v>
      </c>
      <c r="H994" s="182">
        <v>1</v>
      </c>
      <c r="I994" s="183" t="s">
        <v>2065</v>
      </c>
      <c r="J994" s="184">
        <v>0.50767899999999999</v>
      </c>
      <c r="K994" s="185">
        <v>699.10902499999997</v>
      </c>
      <c r="L994" s="181">
        <v>4128219078656</v>
      </c>
      <c r="M994" s="182">
        <v>2</v>
      </c>
      <c r="N994" s="183" t="s">
        <v>300</v>
      </c>
      <c r="O994" s="184">
        <v>2.3E-5</v>
      </c>
      <c r="P994" s="185">
        <v>1.83E-4</v>
      </c>
      <c r="S994" s="175"/>
    </row>
    <row r="995" spans="1:19" x14ac:dyDescent="0.2">
      <c r="A995" s="172">
        <v>969</v>
      </c>
      <c r="B995" s="181">
        <v>12834949242880</v>
      </c>
      <c r="C995" s="182">
        <v>0</v>
      </c>
      <c r="D995" s="183" t="s">
        <v>2007</v>
      </c>
      <c r="E995" s="184">
        <v>0.37355899999999997</v>
      </c>
      <c r="F995" s="185">
        <v>311.51198199999999</v>
      </c>
      <c r="G995" s="181">
        <v>15506035097600</v>
      </c>
      <c r="H995" s="182">
        <v>0</v>
      </c>
      <c r="I995" s="183" t="s">
        <v>2066</v>
      </c>
      <c r="J995" s="184">
        <v>0.377689</v>
      </c>
      <c r="K995" s="185">
        <v>316.20556699999997</v>
      </c>
      <c r="L995" s="181">
        <v>5071161311232</v>
      </c>
      <c r="M995" s="182">
        <v>2</v>
      </c>
      <c r="N995" s="183" t="s">
        <v>318</v>
      </c>
      <c r="O995" s="184">
        <v>1.1E-5</v>
      </c>
      <c r="P995" s="185">
        <v>9.1000000000000003E-5</v>
      </c>
      <c r="S995" s="175"/>
    </row>
    <row r="996" spans="1:19" x14ac:dyDescent="0.2">
      <c r="A996" s="172">
        <v>970</v>
      </c>
      <c r="B996" s="181">
        <v>21085768867840</v>
      </c>
      <c r="C996" s="182">
        <v>2</v>
      </c>
      <c r="D996" s="183" t="s">
        <v>300</v>
      </c>
      <c r="E996" s="184">
        <v>1.5E-5</v>
      </c>
      <c r="F996" s="185">
        <v>1.22E-4</v>
      </c>
      <c r="G996" s="181">
        <v>30669169885184</v>
      </c>
      <c r="H996" s="182">
        <v>2</v>
      </c>
      <c r="I996" s="183" t="s">
        <v>352</v>
      </c>
      <c r="J996" s="184">
        <v>6.9999999999999999E-6</v>
      </c>
      <c r="K996" s="185">
        <v>6.0999999999999999E-5</v>
      </c>
      <c r="L996" s="181">
        <v>6608883523584</v>
      </c>
      <c r="M996" s="182">
        <v>0</v>
      </c>
      <c r="N996" s="183" t="s">
        <v>2061</v>
      </c>
      <c r="O996" s="184">
        <v>0.37413800000000003</v>
      </c>
      <c r="P996" s="185">
        <v>311.92771399999998</v>
      </c>
      <c r="S996" s="175"/>
    </row>
    <row r="997" spans="1:19" x14ac:dyDescent="0.2">
      <c r="A997" s="172">
        <v>971</v>
      </c>
      <c r="B997" s="181">
        <v>21331560546304</v>
      </c>
      <c r="C997" s="182">
        <v>2</v>
      </c>
      <c r="D997" s="183" t="s">
        <v>358</v>
      </c>
      <c r="E997" s="184">
        <v>9.0000000000000002E-6</v>
      </c>
      <c r="F997" s="185">
        <v>7.6000000000000004E-5</v>
      </c>
      <c r="G997" s="181">
        <v>20839827652608</v>
      </c>
      <c r="H997" s="182">
        <v>2</v>
      </c>
      <c r="I997" s="183" t="s">
        <v>298</v>
      </c>
      <c r="J997" s="184">
        <v>3.0000000000000001E-6</v>
      </c>
      <c r="K997" s="185">
        <v>3.0000000000000001E-5</v>
      </c>
      <c r="L997" s="181">
        <v>2170806566912</v>
      </c>
      <c r="M997" s="182">
        <v>1</v>
      </c>
      <c r="N997" s="183" t="s">
        <v>2067</v>
      </c>
      <c r="O997" s="184">
        <v>0.50037799999999999</v>
      </c>
      <c r="P997" s="185">
        <v>682.58074199999999</v>
      </c>
      <c r="S997" s="175"/>
    </row>
    <row r="998" spans="1:19" x14ac:dyDescent="0.2">
      <c r="A998" s="172">
        <v>972</v>
      </c>
      <c r="B998" s="181">
        <v>3838064656384</v>
      </c>
      <c r="C998" s="182">
        <v>0</v>
      </c>
      <c r="D998" s="183" t="s">
        <v>2011</v>
      </c>
      <c r="E998" s="184">
        <v>0.37276300000000001</v>
      </c>
      <c r="F998" s="185">
        <v>310.511664</v>
      </c>
      <c r="G998" s="181">
        <v>25902464835584</v>
      </c>
      <c r="H998" s="182">
        <v>2</v>
      </c>
      <c r="I998" s="183" t="s">
        <v>318</v>
      </c>
      <c r="J998" s="184">
        <v>1.5E-5</v>
      </c>
      <c r="K998" s="185">
        <v>1.22E-4</v>
      </c>
      <c r="L998" s="181">
        <v>5744949297152</v>
      </c>
      <c r="M998" s="182">
        <v>1</v>
      </c>
      <c r="N998" s="183" t="s">
        <v>2068</v>
      </c>
      <c r="O998" s="184">
        <v>0.49709300000000001</v>
      </c>
      <c r="P998" s="185">
        <v>671.32878500000004</v>
      </c>
      <c r="S998" s="175"/>
    </row>
    <row r="999" spans="1:19" x14ac:dyDescent="0.2">
      <c r="A999" s="172">
        <v>973</v>
      </c>
      <c r="B999" s="181">
        <v>6611228925952</v>
      </c>
      <c r="C999" s="182">
        <v>0</v>
      </c>
      <c r="D999" s="183" t="s">
        <v>2014</v>
      </c>
      <c r="E999" s="184">
        <v>0.37657800000000002</v>
      </c>
      <c r="F999" s="185">
        <v>315.40803799999998</v>
      </c>
      <c r="G999" s="181">
        <v>8451564077056</v>
      </c>
      <c r="H999" s="182">
        <v>0</v>
      </c>
      <c r="I999" s="183" t="s">
        <v>2072</v>
      </c>
      <c r="J999" s="184">
        <v>0.37816899999999998</v>
      </c>
      <c r="K999" s="185">
        <v>316.24220300000002</v>
      </c>
      <c r="L999" s="181">
        <v>3468129132544</v>
      </c>
      <c r="M999" s="182">
        <v>1</v>
      </c>
      <c r="N999" s="183" t="s">
        <v>2070</v>
      </c>
      <c r="O999" s="184">
        <v>0.50774699999999995</v>
      </c>
      <c r="P999" s="185">
        <v>695.110904</v>
      </c>
      <c r="S999" s="175"/>
    </row>
    <row r="1000" spans="1:19" x14ac:dyDescent="0.2">
      <c r="A1000" s="172">
        <v>974</v>
      </c>
      <c r="B1000" s="181">
        <v>16559728943104</v>
      </c>
      <c r="C1000" s="182">
        <v>0</v>
      </c>
      <c r="D1000" s="183" t="s">
        <v>2019</v>
      </c>
      <c r="E1000" s="184">
        <v>0.37552400000000002</v>
      </c>
      <c r="F1000" s="185">
        <v>313.46432700000003</v>
      </c>
      <c r="G1000" s="181">
        <v>280761237504</v>
      </c>
      <c r="H1000" s="182">
        <v>2</v>
      </c>
      <c r="I1000" s="183" t="s">
        <v>311</v>
      </c>
      <c r="J1000" s="184">
        <v>0</v>
      </c>
      <c r="K1000" s="185">
        <v>0</v>
      </c>
      <c r="L1000" s="181">
        <v>6139736825856</v>
      </c>
      <c r="M1000" s="182">
        <v>0</v>
      </c>
      <c r="N1000" s="183" t="s">
        <v>2074</v>
      </c>
      <c r="O1000" s="184">
        <v>0.37181599999999998</v>
      </c>
      <c r="P1000" s="185">
        <v>309.57376399999998</v>
      </c>
      <c r="S1000" s="175"/>
    </row>
    <row r="1001" spans="1:19" x14ac:dyDescent="0.2">
      <c r="A1001" s="172">
        <v>975</v>
      </c>
      <c r="B1001" s="181">
        <v>24444313329664</v>
      </c>
      <c r="C1001" s="182">
        <v>2</v>
      </c>
      <c r="D1001" s="183" t="s">
        <v>298</v>
      </c>
      <c r="E1001" s="184">
        <v>1.1E-5</v>
      </c>
      <c r="F1001" s="185">
        <v>9.1000000000000003E-5</v>
      </c>
      <c r="G1001" s="181">
        <v>3922462777344</v>
      </c>
      <c r="H1001" s="182">
        <v>1</v>
      </c>
      <c r="I1001" s="183" t="s">
        <v>2079</v>
      </c>
      <c r="J1001" s="184">
        <v>0.50531899999999996</v>
      </c>
      <c r="K1001" s="185">
        <v>698.40525400000001</v>
      </c>
      <c r="L1001" s="181">
        <v>4593739292672</v>
      </c>
      <c r="M1001" s="182">
        <v>0</v>
      </c>
      <c r="N1001" s="183" t="s">
        <v>2075</v>
      </c>
      <c r="O1001" s="184">
        <v>0.376994</v>
      </c>
      <c r="P1001" s="185">
        <v>315.913903</v>
      </c>
      <c r="S1001" s="175"/>
    </row>
    <row r="1002" spans="1:19" x14ac:dyDescent="0.2">
      <c r="A1002" s="172">
        <v>976</v>
      </c>
      <c r="B1002" s="181">
        <v>10870179774464</v>
      </c>
      <c r="C1002" s="182">
        <v>1</v>
      </c>
      <c r="D1002" s="183" t="s">
        <v>2020</v>
      </c>
      <c r="E1002" s="184">
        <v>0.50576500000000002</v>
      </c>
      <c r="F1002" s="185">
        <v>694.75012600000002</v>
      </c>
      <c r="G1002" s="181">
        <v>16610988146688</v>
      </c>
      <c r="H1002" s="182">
        <v>0</v>
      </c>
      <c r="I1002" s="183" t="s">
        <v>2080</v>
      </c>
      <c r="J1002" s="184">
        <v>0.37942799999999999</v>
      </c>
      <c r="K1002" s="185">
        <v>318.56464399999999</v>
      </c>
      <c r="L1002" s="181">
        <v>284609429504</v>
      </c>
      <c r="M1002" s="182">
        <v>0</v>
      </c>
      <c r="N1002" s="183" t="s">
        <v>2077</v>
      </c>
      <c r="O1002" s="184">
        <v>0.37524000000000002</v>
      </c>
      <c r="P1002" s="185">
        <v>312.85215599999998</v>
      </c>
      <c r="S1002" s="175"/>
    </row>
    <row r="1003" spans="1:19" x14ac:dyDescent="0.2">
      <c r="A1003" s="172">
        <v>977</v>
      </c>
      <c r="B1003" s="181">
        <v>28399439839232</v>
      </c>
      <c r="C1003" s="182">
        <v>0</v>
      </c>
      <c r="D1003" s="183" t="s">
        <v>2027</v>
      </c>
      <c r="E1003" s="184">
        <v>0.37710100000000002</v>
      </c>
      <c r="F1003" s="185">
        <v>315.60414800000001</v>
      </c>
      <c r="G1003" s="181">
        <v>13246394400768</v>
      </c>
      <c r="H1003" s="182">
        <v>0</v>
      </c>
      <c r="I1003" s="183" t="s">
        <v>2085</v>
      </c>
      <c r="J1003" s="184">
        <v>0.37760500000000002</v>
      </c>
      <c r="K1003" s="185">
        <v>315.29913599999998</v>
      </c>
      <c r="L1003" s="181">
        <v>241537040384</v>
      </c>
      <c r="M1003" s="182">
        <v>2</v>
      </c>
      <c r="N1003" s="183" t="s">
        <v>297</v>
      </c>
      <c r="O1003" s="184">
        <v>1.7E-5</v>
      </c>
      <c r="P1003" s="185">
        <v>1.37E-4</v>
      </c>
      <c r="S1003" s="175"/>
    </row>
    <row r="1004" spans="1:19" x14ac:dyDescent="0.2">
      <c r="A1004" s="172">
        <v>978</v>
      </c>
      <c r="B1004" s="181">
        <v>4853602795520</v>
      </c>
      <c r="C1004" s="182">
        <v>2</v>
      </c>
      <c r="D1004" s="183" t="s">
        <v>341</v>
      </c>
      <c r="E1004" s="184">
        <v>1.5E-5</v>
      </c>
      <c r="F1004" s="185">
        <v>1.22E-4</v>
      </c>
      <c r="G1004" s="181">
        <v>30780710387712</v>
      </c>
      <c r="H1004" s="182">
        <v>1</v>
      </c>
      <c r="I1004" s="183" t="s">
        <v>2086</v>
      </c>
      <c r="J1004" s="184">
        <v>0.50116300000000003</v>
      </c>
      <c r="K1004" s="185">
        <v>685.97901200000001</v>
      </c>
      <c r="L1004" s="181">
        <v>1311936782336</v>
      </c>
      <c r="M1004" s="182">
        <v>1</v>
      </c>
      <c r="N1004" s="183" t="s">
        <v>2083</v>
      </c>
      <c r="O1004" s="184">
        <v>0.501467</v>
      </c>
      <c r="P1004" s="185">
        <v>688.75136399999997</v>
      </c>
      <c r="S1004" s="175"/>
    </row>
    <row r="1005" spans="1:19" x14ac:dyDescent="0.2">
      <c r="A1005" s="172">
        <v>979</v>
      </c>
      <c r="B1005" s="181">
        <v>7603256295424</v>
      </c>
      <c r="C1005" s="182">
        <v>1</v>
      </c>
      <c r="D1005" s="183" t="s">
        <v>2029</v>
      </c>
      <c r="E1005" s="184">
        <v>0.49594100000000002</v>
      </c>
      <c r="F1005" s="185">
        <v>677.906925</v>
      </c>
      <c r="G1005" s="181">
        <v>14923953258496</v>
      </c>
      <c r="H1005" s="182">
        <v>0</v>
      </c>
      <c r="I1005" s="183" t="s">
        <v>2088</v>
      </c>
      <c r="J1005" s="184">
        <v>0.37414799999999998</v>
      </c>
      <c r="K1005" s="185">
        <v>311.70937199999997</v>
      </c>
      <c r="L1005" s="181">
        <v>3546032553984</v>
      </c>
      <c r="M1005" s="182">
        <v>2</v>
      </c>
      <c r="N1005" s="183" t="s">
        <v>358</v>
      </c>
      <c r="O1005" s="184">
        <v>2.8E-5</v>
      </c>
      <c r="P1005" s="185">
        <v>2.2800000000000001E-4</v>
      </c>
      <c r="S1005" s="175"/>
    </row>
    <row r="1006" spans="1:19" x14ac:dyDescent="0.2">
      <c r="A1006" s="172">
        <v>980</v>
      </c>
      <c r="B1006" s="181">
        <v>6619406598144</v>
      </c>
      <c r="C1006" s="182">
        <v>2</v>
      </c>
      <c r="D1006" s="183" t="s">
        <v>297</v>
      </c>
      <c r="E1006" s="184">
        <v>1.2999999999999999E-5</v>
      </c>
      <c r="F1006" s="185">
        <v>1.06E-4</v>
      </c>
      <c r="G1006" s="181">
        <v>15908453965824</v>
      </c>
      <c r="H1006" s="182">
        <v>2</v>
      </c>
      <c r="I1006" s="183" t="s">
        <v>318</v>
      </c>
      <c r="J1006" s="184">
        <v>1.5E-5</v>
      </c>
      <c r="K1006" s="185">
        <v>1.22E-4</v>
      </c>
      <c r="L1006" s="181">
        <v>4164552556544</v>
      </c>
      <c r="M1006" s="182">
        <v>2</v>
      </c>
      <c r="N1006" s="183" t="s">
        <v>325</v>
      </c>
      <c r="O1006" s="184">
        <v>1.2999999999999999E-5</v>
      </c>
      <c r="P1006" s="185">
        <v>1.06E-4</v>
      </c>
      <c r="S1006" s="175"/>
    </row>
    <row r="1007" spans="1:19" x14ac:dyDescent="0.2">
      <c r="A1007" s="172">
        <v>981</v>
      </c>
      <c r="B1007" s="181">
        <v>20051048456192</v>
      </c>
      <c r="C1007" s="182">
        <v>2</v>
      </c>
      <c r="D1007" s="183" t="s">
        <v>299</v>
      </c>
      <c r="E1007" s="184">
        <v>9.9999999999999995E-7</v>
      </c>
      <c r="F1007" s="185">
        <v>1.5E-5</v>
      </c>
      <c r="G1007" s="181">
        <v>10855173242880</v>
      </c>
      <c r="H1007" s="182">
        <v>2</v>
      </c>
      <c r="I1007" s="183" t="s">
        <v>352</v>
      </c>
      <c r="J1007" s="184">
        <v>3.0000000000000001E-6</v>
      </c>
      <c r="K1007" s="185">
        <v>3.0000000000000001E-5</v>
      </c>
      <c r="L1007" s="181">
        <v>2564376854528</v>
      </c>
      <c r="M1007" s="182">
        <v>1</v>
      </c>
      <c r="N1007" s="183" t="s">
        <v>2087</v>
      </c>
      <c r="O1007" s="184">
        <v>0.50467499999999998</v>
      </c>
      <c r="P1007" s="185">
        <v>699.083932</v>
      </c>
      <c r="S1007" s="175"/>
    </row>
    <row r="1008" spans="1:19" x14ac:dyDescent="0.2">
      <c r="A1008" s="172">
        <v>982</v>
      </c>
      <c r="B1008" s="181">
        <v>784014680064</v>
      </c>
      <c r="C1008" s="182">
        <v>0</v>
      </c>
      <c r="D1008" s="183" t="s">
        <v>2030</v>
      </c>
      <c r="E1008" s="184">
        <v>0.37487599999999999</v>
      </c>
      <c r="F1008" s="185">
        <v>312.55227000000002</v>
      </c>
      <c r="G1008" s="181">
        <v>10842011074560</v>
      </c>
      <c r="H1008" s="182">
        <v>0</v>
      </c>
      <c r="I1008" s="183" t="s">
        <v>2098</v>
      </c>
      <c r="J1008" s="184">
        <v>0.37455899999999998</v>
      </c>
      <c r="K1008" s="185">
        <v>312.80508300000002</v>
      </c>
      <c r="L1008" s="181">
        <v>3902016192512</v>
      </c>
      <c r="M1008" s="182">
        <v>1</v>
      </c>
      <c r="N1008" s="183" t="s">
        <v>2090</v>
      </c>
      <c r="O1008" s="184">
        <v>0.49615100000000001</v>
      </c>
      <c r="P1008" s="185">
        <v>676.00148999999999</v>
      </c>
      <c r="S1008" s="175"/>
    </row>
    <row r="1009" spans="1:19" x14ac:dyDescent="0.2">
      <c r="A1009" s="172">
        <v>983</v>
      </c>
      <c r="B1009" s="181">
        <v>8903058292736</v>
      </c>
      <c r="C1009" s="182">
        <v>2</v>
      </c>
      <c r="D1009" s="183" t="s">
        <v>298</v>
      </c>
      <c r="E1009" s="184">
        <v>2.5999999999999998E-5</v>
      </c>
      <c r="F1009" s="185">
        <v>2.13E-4</v>
      </c>
      <c r="G1009" s="181">
        <v>8169976209408</v>
      </c>
      <c r="H1009" s="182">
        <v>2</v>
      </c>
      <c r="I1009" s="183" t="s">
        <v>298</v>
      </c>
      <c r="J1009" s="184">
        <v>1.5E-5</v>
      </c>
      <c r="K1009" s="185">
        <v>1.22E-4</v>
      </c>
      <c r="L1009" s="181">
        <v>827104575488</v>
      </c>
      <c r="M1009" s="182">
        <v>0</v>
      </c>
      <c r="N1009" s="183" t="s">
        <v>2091</v>
      </c>
      <c r="O1009" s="184">
        <v>0.37376199999999998</v>
      </c>
      <c r="P1009" s="185">
        <v>311.24255399999998</v>
      </c>
      <c r="S1009" s="175"/>
    </row>
    <row r="1010" spans="1:19" x14ac:dyDescent="0.2">
      <c r="A1010" s="172">
        <v>984</v>
      </c>
      <c r="B1010" s="181">
        <v>23806536138752</v>
      </c>
      <c r="C1010" s="182">
        <v>0</v>
      </c>
      <c r="D1010" s="183" t="s">
        <v>2031</v>
      </c>
      <c r="E1010" s="184">
        <v>0.37459300000000001</v>
      </c>
      <c r="F1010" s="185">
        <v>312.10560900000002</v>
      </c>
      <c r="G1010" s="181">
        <v>2464904036352</v>
      </c>
      <c r="H1010" s="182">
        <v>1</v>
      </c>
      <c r="I1010" s="183" t="s">
        <v>2102</v>
      </c>
      <c r="J1010" s="184">
        <v>0.50051800000000002</v>
      </c>
      <c r="K1010" s="185">
        <v>676.64035100000001</v>
      </c>
      <c r="L1010" s="181">
        <v>3206429007872</v>
      </c>
      <c r="M1010" s="182">
        <v>0</v>
      </c>
      <c r="N1010" s="183" t="s">
        <v>2092</v>
      </c>
      <c r="O1010" s="184">
        <v>0.37676700000000002</v>
      </c>
      <c r="P1010" s="185">
        <v>315.41496100000001</v>
      </c>
      <c r="S1010" s="175"/>
    </row>
    <row r="1011" spans="1:19" x14ac:dyDescent="0.2">
      <c r="A1011" s="172">
        <v>985</v>
      </c>
      <c r="B1011" s="181">
        <v>15258433044480</v>
      </c>
      <c r="C1011" s="182">
        <v>2</v>
      </c>
      <c r="D1011" s="183" t="s">
        <v>300</v>
      </c>
      <c r="E1011" s="184">
        <v>1.5E-5</v>
      </c>
      <c r="F1011" s="185">
        <v>1.22E-4</v>
      </c>
      <c r="G1011" s="181">
        <v>26044912050176</v>
      </c>
      <c r="H1011" s="182">
        <v>2</v>
      </c>
      <c r="I1011" s="183" t="s">
        <v>341</v>
      </c>
      <c r="J1011" s="184">
        <v>1.9000000000000001E-5</v>
      </c>
      <c r="K1011" s="185">
        <v>1.5200000000000001E-4</v>
      </c>
      <c r="L1011" s="181">
        <v>2776727019520</v>
      </c>
      <c r="M1011" s="182">
        <v>2</v>
      </c>
      <c r="N1011" s="183" t="s">
        <v>364</v>
      </c>
      <c r="O1011" s="184">
        <v>1.7E-5</v>
      </c>
      <c r="P1011" s="185">
        <v>1.37E-4</v>
      </c>
      <c r="S1011" s="175"/>
    </row>
    <row r="1012" spans="1:19" x14ac:dyDescent="0.2">
      <c r="A1012" s="172">
        <v>986</v>
      </c>
      <c r="B1012" s="181">
        <v>5518349017088</v>
      </c>
      <c r="C1012" s="182">
        <v>2</v>
      </c>
      <c r="D1012" s="183" t="s">
        <v>325</v>
      </c>
      <c r="E1012" s="184">
        <v>2.8E-5</v>
      </c>
      <c r="F1012" s="185">
        <v>2.2800000000000001E-4</v>
      </c>
      <c r="G1012" s="181">
        <v>6243612164096</v>
      </c>
      <c r="H1012" s="182">
        <v>0</v>
      </c>
      <c r="I1012" s="183" t="s">
        <v>2105</v>
      </c>
      <c r="J1012" s="184">
        <v>0.37468299999999999</v>
      </c>
      <c r="K1012" s="185">
        <v>312.444391</v>
      </c>
      <c r="L1012" s="181">
        <v>5676983009280</v>
      </c>
      <c r="M1012" s="182">
        <v>2</v>
      </c>
      <c r="N1012" s="183" t="s">
        <v>214</v>
      </c>
      <c r="O1012" s="184">
        <v>1.5E-5</v>
      </c>
      <c r="P1012" s="185">
        <v>1.22E-4</v>
      </c>
      <c r="S1012" s="175"/>
    </row>
    <row r="1013" spans="1:19" x14ac:dyDescent="0.2">
      <c r="A1013" s="172">
        <v>987</v>
      </c>
      <c r="B1013" s="181">
        <v>19517302079488</v>
      </c>
      <c r="C1013" s="182">
        <v>2</v>
      </c>
      <c r="D1013" s="183" t="s">
        <v>321</v>
      </c>
      <c r="E1013" s="184">
        <v>1.2999999999999999E-5</v>
      </c>
      <c r="F1013" s="185">
        <v>1.06E-4</v>
      </c>
      <c r="G1013" s="181">
        <v>25216343851008</v>
      </c>
      <c r="H1013" s="182">
        <v>2</v>
      </c>
      <c r="I1013" s="183" t="s">
        <v>298</v>
      </c>
      <c r="J1013" s="184">
        <v>4.1E-5</v>
      </c>
      <c r="K1013" s="185">
        <v>3.3500000000000001E-4</v>
      </c>
      <c r="L1013" s="181">
        <v>2793456869376</v>
      </c>
      <c r="M1013" s="182">
        <v>2</v>
      </c>
      <c r="N1013" s="183" t="s">
        <v>336</v>
      </c>
      <c r="O1013" s="184">
        <v>0</v>
      </c>
      <c r="P1013" s="185">
        <v>0</v>
      </c>
      <c r="S1013" s="175"/>
    </row>
    <row r="1014" spans="1:19" x14ac:dyDescent="0.2">
      <c r="A1014" s="172">
        <v>988</v>
      </c>
      <c r="B1014" s="181">
        <v>21956377010176</v>
      </c>
      <c r="C1014" s="182">
        <v>0</v>
      </c>
      <c r="D1014" s="183" t="s">
        <v>2039</v>
      </c>
      <c r="E1014" s="184">
        <v>0.37462800000000002</v>
      </c>
      <c r="F1014" s="185">
        <v>312.27667200000002</v>
      </c>
      <c r="G1014" s="181">
        <v>13656914132992</v>
      </c>
      <c r="H1014" s="182">
        <v>2</v>
      </c>
      <c r="I1014" s="183" t="s">
        <v>336</v>
      </c>
      <c r="J1014" s="184">
        <v>1.9000000000000001E-5</v>
      </c>
      <c r="K1014" s="185">
        <v>1.5200000000000001E-4</v>
      </c>
      <c r="L1014" s="181">
        <v>3465333719040</v>
      </c>
      <c r="M1014" s="182">
        <v>2</v>
      </c>
      <c r="N1014" s="183" t="s">
        <v>214</v>
      </c>
      <c r="O1014" s="184">
        <v>3.4E-5</v>
      </c>
      <c r="P1014" s="185">
        <v>2.7399999999999999E-4</v>
      </c>
      <c r="S1014" s="175"/>
    </row>
    <row r="1015" spans="1:19" x14ac:dyDescent="0.2">
      <c r="A1015" s="172">
        <v>989</v>
      </c>
      <c r="B1015" s="181">
        <v>334453972992</v>
      </c>
      <c r="C1015" s="182">
        <v>2</v>
      </c>
      <c r="D1015" s="183" t="s">
        <v>341</v>
      </c>
      <c r="E1015" s="184">
        <v>1.5E-5</v>
      </c>
      <c r="F1015" s="185">
        <v>1.22E-4</v>
      </c>
      <c r="G1015" s="181">
        <v>13747343400960</v>
      </c>
      <c r="H1015" s="182">
        <v>2</v>
      </c>
      <c r="I1015" s="183" t="s">
        <v>364</v>
      </c>
      <c r="J1015" s="184">
        <v>9.0000000000000002E-6</v>
      </c>
      <c r="K1015" s="185">
        <v>7.6000000000000004E-5</v>
      </c>
      <c r="L1015" s="181">
        <v>5793990860800</v>
      </c>
      <c r="M1015" s="182">
        <v>0</v>
      </c>
      <c r="N1015" s="183" t="s">
        <v>2095</v>
      </c>
      <c r="O1015" s="184">
        <v>0.37858799999999998</v>
      </c>
      <c r="P1015" s="185">
        <v>317.24791900000002</v>
      </c>
      <c r="S1015" s="175"/>
    </row>
    <row r="1016" spans="1:19" x14ac:dyDescent="0.2">
      <c r="A1016" s="172">
        <v>990</v>
      </c>
      <c r="B1016" s="181">
        <v>20737680269312</v>
      </c>
      <c r="C1016" s="182">
        <v>0</v>
      </c>
      <c r="D1016" s="183" t="s">
        <v>2040</v>
      </c>
      <c r="E1016" s="184">
        <v>0.37504300000000002</v>
      </c>
      <c r="F1016" s="185">
        <v>313.30161900000002</v>
      </c>
      <c r="G1016" s="181">
        <v>20575560376320</v>
      </c>
      <c r="H1016" s="182">
        <v>0</v>
      </c>
      <c r="I1016" s="183" t="s">
        <v>2118</v>
      </c>
      <c r="J1016" s="184">
        <v>0.37589800000000001</v>
      </c>
      <c r="K1016" s="185">
        <v>314.35499600000003</v>
      </c>
      <c r="L1016" s="181">
        <v>4457267863552</v>
      </c>
      <c r="M1016" s="182">
        <v>0</v>
      </c>
      <c r="N1016" s="183" t="s">
        <v>2096</v>
      </c>
      <c r="O1016" s="184">
        <v>0.37467099999999998</v>
      </c>
      <c r="P1016" s="185">
        <v>313.01781499999998</v>
      </c>
      <c r="S1016" s="175"/>
    </row>
    <row r="1017" spans="1:19" x14ac:dyDescent="0.2">
      <c r="A1017" s="172">
        <v>991</v>
      </c>
      <c r="B1017" s="181">
        <v>21203790004224</v>
      </c>
      <c r="C1017" s="182">
        <v>2</v>
      </c>
      <c r="D1017" s="183" t="s">
        <v>299</v>
      </c>
      <c r="E1017" s="184">
        <v>5.0000000000000004E-6</v>
      </c>
      <c r="F1017" s="185">
        <v>4.5000000000000003E-5</v>
      </c>
      <c r="G1017" s="181">
        <v>10637772275712</v>
      </c>
      <c r="H1017" s="182">
        <v>1</v>
      </c>
      <c r="I1017" s="183" t="s">
        <v>2119</v>
      </c>
      <c r="J1017" s="184">
        <v>0.49904300000000001</v>
      </c>
      <c r="K1017" s="185">
        <v>673.04109300000005</v>
      </c>
      <c r="L1017" s="181">
        <v>1809794064384</v>
      </c>
      <c r="M1017" s="182">
        <v>2</v>
      </c>
      <c r="N1017" s="183" t="s">
        <v>352</v>
      </c>
      <c r="O1017" s="184">
        <v>0</v>
      </c>
      <c r="P1017" s="185">
        <v>0</v>
      </c>
      <c r="S1017" s="175"/>
    </row>
    <row r="1018" spans="1:19" x14ac:dyDescent="0.2">
      <c r="A1018" s="172">
        <v>992</v>
      </c>
      <c r="B1018" s="181">
        <v>14719598084096</v>
      </c>
      <c r="C1018" s="182">
        <v>0</v>
      </c>
      <c r="D1018" s="183" t="s">
        <v>2046</v>
      </c>
      <c r="E1018" s="184">
        <v>0.37484800000000001</v>
      </c>
      <c r="F1018" s="185">
        <v>313.46730500000001</v>
      </c>
      <c r="G1018" s="181">
        <v>21296460578816</v>
      </c>
      <c r="H1018" s="182">
        <v>2</v>
      </c>
      <c r="I1018" s="183" t="s">
        <v>299</v>
      </c>
      <c r="J1018" s="184">
        <v>9.0000000000000002E-6</v>
      </c>
      <c r="K1018" s="185">
        <v>7.6000000000000004E-5</v>
      </c>
      <c r="L1018" s="181">
        <v>2547120676864</v>
      </c>
      <c r="M1018" s="182">
        <v>0</v>
      </c>
      <c r="N1018" s="183" t="s">
        <v>2097</v>
      </c>
      <c r="O1018" s="184">
        <v>0.37613600000000003</v>
      </c>
      <c r="P1018" s="185">
        <v>314.30013000000002</v>
      </c>
      <c r="S1018" s="175"/>
    </row>
    <row r="1019" spans="1:19" x14ac:dyDescent="0.2">
      <c r="A1019" s="172">
        <v>993</v>
      </c>
      <c r="B1019" s="181">
        <v>16576440082432</v>
      </c>
      <c r="C1019" s="182">
        <v>2</v>
      </c>
      <c r="D1019" s="183" t="s">
        <v>325</v>
      </c>
      <c r="E1019" s="184">
        <v>5.0000000000000004E-6</v>
      </c>
      <c r="F1019" s="185">
        <v>4.5000000000000003E-5</v>
      </c>
      <c r="G1019" s="181">
        <v>29755557502976</v>
      </c>
      <c r="H1019" s="182">
        <v>1</v>
      </c>
      <c r="I1019" s="183" t="s">
        <v>2121</v>
      </c>
      <c r="J1019" s="184">
        <v>0.50273299999999999</v>
      </c>
      <c r="K1019" s="185">
        <v>689.735411</v>
      </c>
      <c r="L1019" s="181">
        <v>764838486016</v>
      </c>
      <c r="M1019" s="182">
        <v>2</v>
      </c>
      <c r="N1019" s="183" t="s">
        <v>321</v>
      </c>
      <c r="O1019" s="184">
        <v>2.0000000000000002E-5</v>
      </c>
      <c r="P1019" s="185">
        <v>1.6699999999999999E-4</v>
      </c>
      <c r="S1019" s="175"/>
    </row>
    <row r="1020" spans="1:19" x14ac:dyDescent="0.2">
      <c r="A1020" s="172">
        <v>994</v>
      </c>
      <c r="B1020" s="181">
        <v>16669414899712</v>
      </c>
      <c r="C1020" s="182">
        <v>0</v>
      </c>
      <c r="D1020" s="183" t="s">
        <v>2048</v>
      </c>
      <c r="E1020" s="184">
        <v>0.37203700000000001</v>
      </c>
      <c r="F1020" s="185">
        <v>309.182727</v>
      </c>
      <c r="G1020" s="181">
        <v>18132653899776</v>
      </c>
      <c r="H1020" s="182">
        <v>0</v>
      </c>
      <c r="I1020" s="183" t="s">
        <v>2123</v>
      </c>
      <c r="J1020" s="184">
        <v>0.37103399999999997</v>
      </c>
      <c r="K1020" s="185">
        <v>308.62867999999997</v>
      </c>
      <c r="L1020" s="181">
        <v>3120323649536</v>
      </c>
      <c r="M1020" s="182">
        <v>2</v>
      </c>
      <c r="N1020" s="183" t="s">
        <v>364</v>
      </c>
      <c r="O1020" s="184">
        <v>1.7E-5</v>
      </c>
      <c r="P1020" s="185">
        <v>1.37E-4</v>
      </c>
      <c r="S1020" s="175"/>
    </row>
    <row r="1021" spans="1:19" x14ac:dyDescent="0.2">
      <c r="A1021" s="172">
        <v>995</v>
      </c>
      <c r="B1021" s="181">
        <v>20126929215488</v>
      </c>
      <c r="C1021" s="182">
        <v>2</v>
      </c>
      <c r="D1021" s="183" t="s">
        <v>300</v>
      </c>
      <c r="E1021" s="184">
        <v>6.9999999999999999E-6</v>
      </c>
      <c r="F1021" s="185">
        <v>6.0999999999999999E-5</v>
      </c>
      <c r="G1021" s="181">
        <v>8970486276096</v>
      </c>
      <c r="H1021" s="182">
        <v>1</v>
      </c>
      <c r="I1021" s="183" t="s">
        <v>2124</v>
      </c>
      <c r="J1021" s="184">
        <v>0.48711700000000002</v>
      </c>
      <c r="K1021" s="185">
        <v>651.37481400000001</v>
      </c>
      <c r="L1021" s="181">
        <v>4748876054528</v>
      </c>
      <c r="M1021" s="182">
        <v>2</v>
      </c>
      <c r="N1021" s="183" t="s">
        <v>297</v>
      </c>
      <c r="O1021" s="184">
        <v>5.0000000000000004E-6</v>
      </c>
      <c r="P1021" s="185">
        <v>4.5000000000000003E-5</v>
      </c>
      <c r="S1021" s="175"/>
    </row>
    <row r="1022" spans="1:19" x14ac:dyDescent="0.2">
      <c r="A1022" s="172">
        <v>996</v>
      </c>
      <c r="B1022" s="181">
        <v>29483419811840</v>
      </c>
      <c r="C1022" s="182">
        <v>1</v>
      </c>
      <c r="D1022" s="183" t="s">
        <v>2050</v>
      </c>
      <c r="E1022" s="184">
        <v>0.49492799999999998</v>
      </c>
      <c r="F1022" s="185">
        <v>670.91197699999998</v>
      </c>
      <c r="G1022" s="181">
        <v>5007522013184</v>
      </c>
      <c r="H1022" s="182">
        <v>1</v>
      </c>
      <c r="I1022" s="183" t="s">
        <v>2125</v>
      </c>
      <c r="J1022" s="184">
        <v>0.50548000000000004</v>
      </c>
      <c r="K1022" s="185">
        <v>697.45263999999997</v>
      </c>
      <c r="L1022" s="181">
        <v>3834555654144</v>
      </c>
      <c r="M1022" s="182">
        <v>2</v>
      </c>
      <c r="N1022" s="183" t="s">
        <v>341</v>
      </c>
      <c r="O1022" s="184">
        <v>1.5E-5</v>
      </c>
      <c r="P1022" s="185">
        <v>1.22E-4</v>
      </c>
      <c r="S1022" s="175"/>
    </row>
    <row r="1023" spans="1:19" x14ac:dyDescent="0.2">
      <c r="A1023" s="172">
        <v>997</v>
      </c>
      <c r="B1023" s="181">
        <v>2729442492416</v>
      </c>
      <c r="C1023" s="182">
        <v>0</v>
      </c>
      <c r="D1023" s="183" t="s">
        <v>2051</v>
      </c>
      <c r="E1023" s="184">
        <v>0.37443900000000002</v>
      </c>
      <c r="F1023" s="185">
        <v>311.51751400000001</v>
      </c>
      <c r="G1023" s="181">
        <v>30486754811904</v>
      </c>
      <c r="H1023" s="182">
        <v>0</v>
      </c>
      <c r="I1023" s="183" t="s">
        <v>2128</v>
      </c>
      <c r="J1023" s="184">
        <v>0.37128899999999998</v>
      </c>
      <c r="K1023" s="185">
        <v>309.01534900000001</v>
      </c>
      <c r="L1023" s="181">
        <v>6222075559936</v>
      </c>
      <c r="M1023" s="182">
        <v>0</v>
      </c>
      <c r="N1023" s="183" t="s">
        <v>2107</v>
      </c>
      <c r="O1023" s="184">
        <v>0.37570799999999999</v>
      </c>
      <c r="P1023" s="185">
        <v>313.963975</v>
      </c>
      <c r="S1023" s="175"/>
    </row>
    <row r="1024" spans="1:19" x14ac:dyDescent="0.2">
      <c r="A1024" s="172">
        <v>998</v>
      </c>
      <c r="B1024" s="181">
        <v>23236596703232</v>
      </c>
      <c r="C1024" s="182">
        <v>2</v>
      </c>
      <c r="D1024" s="183" t="s">
        <v>364</v>
      </c>
      <c r="E1024" s="184">
        <v>2.8E-5</v>
      </c>
      <c r="F1024" s="185">
        <v>2.2800000000000001E-4</v>
      </c>
      <c r="G1024" s="181">
        <v>22226626592768</v>
      </c>
      <c r="H1024" s="182">
        <v>0</v>
      </c>
      <c r="I1024" s="183" t="s">
        <v>2129</v>
      </c>
      <c r="J1024" s="184">
        <v>0.376641</v>
      </c>
      <c r="K1024" s="185">
        <v>314.35996799999998</v>
      </c>
      <c r="L1024" s="181">
        <v>3296406208512</v>
      </c>
      <c r="M1024" s="182">
        <v>0</v>
      </c>
      <c r="N1024" s="183" t="s">
        <v>2108</v>
      </c>
      <c r="O1024" s="184">
        <v>0.37610300000000002</v>
      </c>
      <c r="P1024" s="185">
        <v>314.19065899999998</v>
      </c>
      <c r="S1024" s="175"/>
    </row>
    <row r="1025" spans="1:19" x14ac:dyDescent="0.2">
      <c r="A1025" s="172">
        <v>999</v>
      </c>
      <c r="B1025" s="181">
        <v>7521536614400</v>
      </c>
      <c r="C1025" s="182">
        <v>0</v>
      </c>
      <c r="D1025" s="183" t="s">
        <v>2053</v>
      </c>
      <c r="E1025" s="184">
        <v>0.37315100000000001</v>
      </c>
      <c r="F1025" s="185">
        <v>310.57914299999999</v>
      </c>
      <c r="G1025" s="181">
        <v>11962841825280</v>
      </c>
      <c r="H1025" s="182">
        <v>2</v>
      </c>
      <c r="I1025" s="183" t="s">
        <v>336</v>
      </c>
      <c r="J1025" s="184">
        <v>6.9999999999999999E-6</v>
      </c>
      <c r="K1025" s="185">
        <v>6.0999999999999999E-5</v>
      </c>
      <c r="L1025" s="181">
        <v>3345172365312</v>
      </c>
      <c r="M1025" s="182">
        <v>0</v>
      </c>
      <c r="N1025" s="183" t="s">
        <v>2109</v>
      </c>
      <c r="O1025" s="184">
        <v>0.37377199999999999</v>
      </c>
      <c r="P1025" s="185">
        <v>312.10079999999999</v>
      </c>
      <c r="S1025" s="175"/>
    </row>
    <row r="1026" spans="1:19" x14ac:dyDescent="0.2">
      <c r="A1026" s="172">
        <v>1000</v>
      </c>
      <c r="B1026" s="181">
        <v>835323412480</v>
      </c>
      <c r="C1026" s="182">
        <v>1</v>
      </c>
      <c r="D1026" s="183" t="s">
        <v>2056</v>
      </c>
      <c r="E1026" s="184">
        <v>0.48643199999999998</v>
      </c>
      <c r="F1026" s="185">
        <v>653.39128500000004</v>
      </c>
      <c r="G1026" s="181">
        <v>5977417539584</v>
      </c>
      <c r="H1026" s="182">
        <v>1</v>
      </c>
      <c r="I1026" s="183" t="s">
        <v>2131</v>
      </c>
      <c r="J1026" s="184">
        <v>0.489653</v>
      </c>
      <c r="K1026" s="185">
        <v>660.08579599999996</v>
      </c>
      <c r="L1026" s="181">
        <v>1214067769344</v>
      </c>
      <c r="M1026" s="182">
        <v>0</v>
      </c>
      <c r="N1026" s="183" t="s">
        <v>2110</v>
      </c>
      <c r="O1026" s="184">
        <v>0.374305</v>
      </c>
      <c r="P1026" s="185">
        <v>311.36251299999998</v>
      </c>
      <c r="S1026" s="175"/>
    </row>
    <row r="1027" spans="1:19" x14ac:dyDescent="0.2">
      <c r="A1027" s="172">
        <v>1001</v>
      </c>
      <c r="B1027" s="181">
        <v>7152376848384</v>
      </c>
      <c r="C1027" s="182">
        <v>1</v>
      </c>
      <c r="D1027" s="183" t="s">
        <v>2057</v>
      </c>
      <c r="E1027" s="184">
        <v>0.50112800000000002</v>
      </c>
      <c r="F1027" s="185">
        <v>688.33530099999996</v>
      </c>
      <c r="G1027" s="181">
        <v>23316090347520</v>
      </c>
      <c r="H1027" s="182">
        <v>1</v>
      </c>
      <c r="I1027" s="183" t="s">
        <v>2133</v>
      </c>
      <c r="J1027" s="184">
        <v>0.492674</v>
      </c>
      <c r="K1027" s="185">
        <v>671.06973900000003</v>
      </c>
      <c r="L1027" s="181">
        <v>6123935686656</v>
      </c>
      <c r="M1027" s="182">
        <v>2</v>
      </c>
      <c r="N1027" s="183" t="s">
        <v>214</v>
      </c>
      <c r="O1027" s="184">
        <v>6.9999999999999999E-6</v>
      </c>
      <c r="P1027" s="185">
        <v>6.0999999999999999E-5</v>
      </c>
      <c r="S1027" s="175"/>
    </row>
    <row r="1028" spans="1:19" x14ac:dyDescent="0.2">
      <c r="A1028" s="172">
        <v>1002</v>
      </c>
      <c r="B1028" s="181">
        <v>18483779289088</v>
      </c>
      <c r="C1028" s="182">
        <v>1</v>
      </c>
      <c r="D1028" s="183" t="s">
        <v>2058</v>
      </c>
      <c r="E1028" s="184">
        <v>0.50365199999999999</v>
      </c>
      <c r="F1028" s="185">
        <v>693.98837700000001</v>
      </c>
      <c r="G1028" s="181">
        <v>5115067416576</v>
      </c>
      <c r="H1028" s="182">
        <v>2</v>
      </c>
      <c r="I1028" s="183" t="s">
        <v>364</v>
      </c>
      <c r="J1028" s="184">
        <v>2.8E-5</v>
      </c>
      <c r="K1028" s="185">
        <v>2.2800000000000001E-4</v>
      </c>
      <c r="L1028" s="181">
        <v>6110594588672</v>
      </c>
      <c r="M1028" s="182">
        <v>2</v>
      </c>
      <c r="N1028" s="183" t="s">
        <v>297</v>
      </c>
      <c r="O1028" s="184">
        <v>9.0000000000000002E-6</v>
      </c>
      <c r="P1028" s="185">
        <v>7.6000000000000004E-5</v>
      </c>
      <c r="S1028" s="175"/>
    </row>
    <row r="1029" spans="1:19" x14ac:dyDescent="0.2">
      <c r="A1029" s="172">
        <v>1003</v>
      </c>
      <c r="B1029" s="181">
        <v>14114968682496</v>
      </c>
      <c r="C1029" s="182">
        <v>2</v>
      </c>
      <c r="D1029" s="183" t="s">
        <v>298</v>
      </c>
      <c r="E1029" s="184">
        <v>6.9999999999999999E-6</v>
      </c>
      <c r="F1029" s="185">
        <v>6.0999999999999999E-5</v>
      </c>
      <c r="G1029" s="181">
        <v>11746718326784</v>
      </c>
      <c r="H1029" s="182">
        <v>1</v>
      </c>
      <c r="I1029" s="183" t="s">
        <v>2138</v>
      </c>
      <c r="J1029" s="184">
        <v>0.50691900000000001</v>
      </c>
      <c r="K1029" s="185">
        <v>702.65048200000001</v>
      </c>
      <c r="L1029" s="181">
        <v>1316712120320</v>
      </c>
      <c r="M1029" s="182">
        <v>2</v>
      </c>
      <c r="N1029" s="183" t="s">
        <v>320</v>
      </c>
      <c r="O1029" s="184">
        <v>9.0000000000000002E-6</v>
      </c>
      <c r="P1029" s="185">
        <v>7.6000000000000004E-5</v>
      </c>
      <c r="S1029" s="175"/>
    </row>
    <row r="1030" spans="1:19" x14ac:dyDescent="0.2">
      <c r="A1030" s="172">
        <v>1004</v>
      </c>
      <c r="B1030" s="181">
        <v>10946852036608</v>
      </c>
      <c r="C1030" s="182">
        <v>1</v>
      </c>
      <c r="D1030" s="183" t="s">
        <v>2063</v>
      </c>
      <c r="E1030" s="184">
        <v>0.49607400000000001</v>
      </c>
      <c r="F1030" s="185">
        <v>671.86909600000001</v>
      </c>
      <c r="G1030" s="181">
        <v>20305214636032</v>
      </c>
      <c r="H1030" s="182">
        <v>2</v>
      </c>
      <c r="I1030" s="183" t="s">
        <v>320</v>
      </c>
      <c r="J1030" s="184">
        <v>1.9999999999999999E-6</v>
      </c>
      <c r="K1030" s="185">
        <v>1.5E-5</v>
      </c>
      <c r="L1030" s="181">
        <v>5711679504384</v>
      </c>
      <c r="M1030" s="182">
        <v>2</v>
      </c>
      <c r="N1030" s="183" t="s">
        <v>304</v>
      </c>
      <c r="O1030" s="184">
        <v>1.2999999999999999E-5</v>
      </c>
      <c r="P1030" s="185">
        <v>1.06E-4</v>
      </c>
      <c r="S1030" s="175"/>
    </row>
    <row r="1031" spans="1:19" x14ac:dyDescent="0.2">
      <c r="A1031" s="172">
        <v>1005</v>
      </c>
      <c r="B1031" s="181">
        <v>4514216591360</v>
      </c>
      <c r="C1031" s="182">
        <v>0</v>
      </c>
      <c r="D1031" s="183" t="s">
        <v>2064</v>
      </c>
      <c r="E1031" s="184">
        <v>0.37091299999999999</v>
      </c>
      <c r="F1031" s="185">
        <v>308.139546</v>
      </c>
      <c r="G1031" s="181">
        <v>17745884233728</v>
      </c>
      <c r="H1031" s="182">
        <v>2</v>
      </c>
      <c r="I1031" s="183" t="s">
        <v>299</v>
      </c>
      <c r="J1031" s="184">
        <v>1.2999999999999999E-5</v>
      </c>
      <c r="K1031" s="185">
        <v>1.06E-4</v>
      </c>
      <c r="L1031" s="181">
        <v>3978618003456</v>
      </c>
      <c r="M1031" s="182">
        <v>0</v>
      </c>
      <c r="N1031" s="183" t="s">
        <v>2114</v>
      </c>
      <c r="O1031" s="184">
        <v>0.36966700000000002</v>
      </c>
      <c r="P1031" s="185">
        <v>306.32691699999998</v>
      </c>
      <c r="S1031" s="175"/>
    </row>
    <row r="1032" spans="1:19" x14ac:dyDescent="0.2">
      <c r="A1032" s="172">
        <v>1006</v>
      </c>
      <c r="B1032" s="181">
        <v>16664728961024</v>
      </c>
      <c r="C1032" s="182">
        <v>2</v>
      </c>
      <c r="D1032" s="183" t="s">
        <v>297</v>
      </c>
      <c r="E1032" s="184">
        <v>1.7E-5</v>
      </c>
      <c r="F1032" s="185">
        <v>1.37E-4</v>
      </c>
      <c r="G1032" s="181">
        <v>25002463076352</v>
      </c>
      <c r="H1032" s="182">
        <v>1</v>
      </c>
      <c r="I1032" s="183" t="s">
        <v>2139</v>
      </c>
      <c r="J1032" s="184">
        <v>0.497892</v>
      </c>
      <c r="K1032" s="185">
        <v>683.22447999999997</v>
      </c>
      <c r="L1032" s="181">
        <v>3306730029056</v>
      </c>
      <c r="M1032" s="182">
        <v>0</v>
      </c>
      <c r="N1032" s="183" t="s">
        <v>2115</v>
      </c>
      <c r="O1032" s="184">
        <v>0.37051400000000001</v>
      </c>
      <c r="P1032" s="185">
        <v>307.23141800000002</v>
      </c>
      <c r="S1032" s="175"/>
    </row>
    <row r="1033" spans="1:19" x14ac:dyDescent="0.2">
      <c r="A1033" s="172">
        <v>1007</v>
      </c>
      <c r="B1033" s="181">
        <v>30776273313792</v>
      </c>
      <c r="C1033" s="182">
        <v>0</v>
      </c>
      <c r="D1033" s="183" t="s">
        <v>2069</v>
      </c>
      <c r="E1033" s="184">
        <v>0.37408200000000003</v>
      </c>
      <c r="F1033" s="185">
        <v>312.050343</v>
      </c>
      <c r="G1033" s="181">
        <v>16277499297792</v>
      </c>
      <c r="H1033" s="182">
        <v>2</v>
      </c>
      <c r="I1033" s="183" t="s">
        <v>358</v>
      </c>
      <c r="J1033" s="184">
        <v>1.2999999999999999E-5</v>
      </c>
      <c r="K1033" s="185">
        <v>1.06E-4</v>
      </c>
      <c r="L1033" s="181">
        <v>4568026120192</v>
      </c>
      <c r="M1033" s="182">
        <v>0</v>
      </c>
      <c r="N1033" s="183" t="s">
        <v>2116</v>
      </c>
      <c r="O1033" s="184">
        <v>0.37569399999999997</v>
      </c>
      <c r="P1033" s="185">
        <v>314.75547399999999</v>
      </c>
      <c r="S1033" s="175"/>
    </row>
    <row r="1034" spans="1:19" x14ac:dyDescent="0.2">
      <c r="A1034" s="172">
        <v>1008</v>
      </c>
      <c r="B1034" s="181">
        <v>23518791278592</v>
      </c>
      <c r="C1034" s="182">
        <v>2</v>
      </c>
      <c r="D1034" s="183" t="s">
        <v>214</v>
      </c>
      <c r="E1034" s="184">
        <v>1.1E-5</v>
      </c>
      <c r="F1034" s="185">
        <v>9.1000000000000003E-5</v>
      </c>
      <c r="G1034" s="181">
        <v>881694457856</v>
      </c>
      <c r="H1034" s="182">
        <v>0</v>
      </c>
      <c r="I1034" s="183" t="s">
        <v>2142</v>
      </c>
      <c r="J1034" s="184">
        <v>0.37615900000000002</v>
      </c>
      <c r="K1034" s="185">
        <v>314.47736800000001</v>
      </c>
      <c r="L1034" s="181">
        <v>2746358120448</v>
      </c>
      <c r="M1034" s="182">
        <v>2</v>
      </c>
      <c r="N1034" s="183" t="s">
        <v>300</v>
      </c>
      <c r="O1034" s="184">
        <v>2.1999999999999999E-5</v>
      </c>
      <c r="P1034" s="185">
        <v>1.83E-4</v>
      </c>
      <c r="S1034" s="175"/>
    </row>
    <row r="1035" spans="1:19" x14ac:dyDescent="0.2">
      <c r="A1035" s="172">
        <v>1009</v>
      </c>
      <c r="B1035" s="181">
        <v>18439961706496</v>
      </c>
      <c r="C1035" s="182">
        <v>0</v>
      </c>
      <c r="D1035" s="183" t="s">
        <v>2071</v>
      </c>
      <c r="E1035" s="184">
        <v>0.37411100000000003</v>
      </c>
      <c r="F1035" s="185">
        <v>312.04785700000002</v>
      </c>
      <c r="G1035" s="181">
        <v>19092136960000</v>
      </c>
      <c r="H1035" s="182">
        <v>1</v>
      </c>
      <c r="I1035" s="183" t="s">
        <v>2143</v>
      </c>
      <c r="J1035" s="184">
        <v>0.49571700000000002</v>
      </c>
      <c r="K1035" s="185">
        <v>673.39340000000004</v>
      </c>
      <c r="L1035" s="181">
        <v>4555187339264</v>
      </c>
      <c r="M1035" s="182">
        <v>2</v>
      </c>
      <c r="N1035" s="183" t="s">
        <v>341</v>
      </c>
      <c r="O1035" s="184">
        <v>0</v>
      </c>
      <c r="P1035" s="185">
        <v>0</v>
      </c>
      <c r="S1035" s="175"/>
    </row>
    <row r="1036" spans="1:19" x14ac:dyDescent="0.2">
      <c r="A1036" s="172">
        <v>1010</v>
      </c>
      <c r="B1036" s="181">
        <v>3008316874752</v>
      </c>
      <c r="C1036" s="182">
        <v>0</v>
      </c>
      <c r="D1036" s="183" t="s">
        <v>2073</v>
      </c>
      <c r="E1036" s="184">
        <v>0.37056499999999998</v>
      </c>
      <c r="F1036" s="185">
        <v>307.42810200000002</v>
      </c>
      <c r="G1036" s="181">
        <v>18569140633600</v>
      </c>
      <c r="H1036" s="182">
        <v>0</v>
      </c>
      <c r="I1036" s="183" t="s">
        <v>2145</v>
      </c>
      <c r="J1036" s="184">
        <v>0.37720500000000001</v>
      </c>
      <c r="K1036" s="185">
        <v>315.86129699999998</v>
      </c>
      <c r="L1036" s="181">
        <v>3432572723200</v>
      </c>
      <c r="M1036" s="182">
        <v>2</v>
      </c>
      <c r="N1036" s="183" t="s">
        <v>311</v>
      </c>
      <c r="O1036" s="184">
        <v>3.0000000000000001E-6</v>
      </c>
      <c r="P1036" s="185">
        <v>3.0000000000000001E-5</v>
      </c>
      <c r="S1036" s="175"/>
    </row>
    <row r="1037" spans="1:19" x14ac:dyDescent="0.2">
      <c r="A1037" s="172">
        <v>1011</v>
      </c>
      <c r="B1037" s="181">
        <v>952566849536</v>
      </c>
      <c r="C1037" s="182">
        <v>1</v>
      </c>
      <c r="D1037" s="183" t="s">
        <v>2076</v>
      </c>
      <c r="E1037" s="184">
        <v>0.505077</v>
      </c>
      <c r="F1037" s="185">
        <v>696.70863199999997</v>
      </c>
      <c r="G1037" s="181">
        <v>9484272107520</v>
      </c>
      <c r="H1037" s="182">
        <v>1</v>
      </c>
      <c r="I1037" s="183" t="s">
        <v>2146</v>
      </c>
      <c r="J1037" s="184">
        <v>0.50592899999999996</v>
      </c>
      <c r="K1037" s="185">
        <v>696.56420800000001</v>
      </c>
      <c r="L1037" s="181">
        <v>5624183242752</v>
      </c>
      <c r="M1037" s="182">
        <v>1</v>
      </c>
      <c r="N1037" s="183" t="s">
        <v>2126</v>
      </c>
      <c r="O1037" s="184">
        <v>0.50581299999999996</v>
      </c>
      <c r="P1037" s="185">
        <v>692.71108900000002</v>
      </c>
      <c r="S1037" s="175"/>
    </row>
    <row r="1038" spans="1:19" x14ac:dyDescent="0.2">
      <c r="A1038" s="172">
        <v>1012</v>
      </c>
      <c r="B1038" s="181">
        <v>3425231708160</v>
      </c>
      <c r="C1038" s="182">
        <v>0</v>
      </c>
      <c r="D1038" s="183" t="s">
        <v>2078</v>
      </c>
      <c r="E1038" s="184">
        <v>0.37404100000000001</v>
      </c>
      <c r="F1038" s="185">
        <v>312.18804299999999</v>
      </c>
      <c r="G1038" s="181">
        <v>26108462841856</v>
      </c>
      <c r="H1038" s="182">
        <v>0</v>
      </c>
      <c r="I1038" s="183" t="s">
        <v>2147</v>
      </c>
      <c r="J1038" s="184">
        <v>0.37134400000000001</v>
      </c>
      <c r="K1038" s="185">
        <v>308.81775099999999</v>
      </c>
      <c r="L1038" s="181">
        <v>3409161117696</v>
      </c>
      <c r="M1038" s="182">
        <v>0</v>
      </c>
      <c r="N1038" s="183" t="s">
        <v>2130</v>
      </c>
      <c r="O1038" s="184">
        <v>0.372919</v>
      </c>
      <c r="P1038" s="185">
        <v>310.729716</v>
      </c>
      <c r="S1038" s="175"/>
    </row>
    <row r="1039" spans="1:19" x14ac:dyDescent="0.2">
      <c r="A1039" s="172">
        <v>1013</v>
      </c>
      <c r="B1039" s="181">
        <v>11780977876992</v>
      </c>
      <c r="C1039" s="182">
        <v>0</v>
      </c>
      <c r="D1039" s="183" t="s">
        <v>2081</v>
      </c>
      <c r="E1039" s="184">
        <v>0.37551800000000002</v>
      </c>
      <c r="F1039" s="185">
        <v>313.923922</v>
      </c>
      <c r="G1039" s="181">
        <v>16107364311040</v>
      </c>
      <c r="H1039" s="182">
        <v>0</v>
      </c>
      <c r="I1039" s="183" t="s">
        <v>2148</v>
      </c>
      <c r="J1039" s="184">
        <v>0.37647399999999998</v>
      </c>
      <c r="K1039" s="185">
        <v>314.83551199999999</v>
      </c>
      <c r="L1039" s="181">
        <v>121509675008</v>
      </c>
      <c r="M1039" s="182">
        <v>1</v>
      </c>
      <c r="N1039" s="183" t="s">
        <v>2132</v>
      </c>
      <c r="O1039" s="184">
        <v>0.50004300000000002</v>
      </c>
      <c r="P1039" s="185">
        <v>685.26902199999995</v>
      </c>
      <c r="S1039" s="175"/>
    </row>
    <row r="1040" spans="1:19" x14ac:dyDescent="0.2">
      <c r="A1040" s="172">
        <v>1014</v>
      </c>
      <c r="B1040" s="181">
        <v>2414427561984</v>
      </c>
      <c r="C1040" s="182">
        <v>1</v>
      </c>
      <c r="D1040" s="183" t="s">
        <v>2082</v>
      </c>
      <c r="E1040" s="184">
        <v>0.50186799999999998</v>
      </c>
      <c r="F1040" s="185">
        <v>690.42370700000004</v>
      </c>
      <c r="G1040" s="181">
        <v>11030837665792</v>
      </c>
      <c r="H1040" s="182">
        <v>2</v>
      </c>
      <c r="I1040" s="183" t="s">
        <v>352</v>
      </c>
      <c r="J1040" s="184">
        <v>0</v>
      </c>
      <c r="K1040" s="185">
        <v>0</v>
      </c>
      <c r="L1040" s="181">
        <v>940996329472</v>
      </c>
      <c r="M1040" s="182">
        <v>2</v>
      </c>
      <c r="N1040" s="183" t="s">
        <v>298</v>
      </c>
      <c r="O1040" s="184">
        <v>3.0000000000000001E-6</v>
      </c>
      <c r="P1040" s="185">
        <v>3.0000000000000001E-5</v>
      </c>
      <c r="S1040" s="175"/>
    </row>
    <row r="1041" spans="1:19" x14ac:dyDescent="0.2">
      <c r="A1041" s="172">
        <v>1015</v>
      </c>
      <c r="B1041" s="181">
        <v>11382529261568</v>
      </c>
      <c r="C1041" s="182">
        <v>2</v>
      </c>
      <c r="D1041" s="183" t="s">
        <v>214</v>
      </c>
      <c r="E1041" s="184">
        <v>6.9999999999999999E-6</v>
      </c>
      <c r="F1041" s="185">
        <v>6.0999999999999999E-5</v>
      </c>
      <c r="G1041" s="181">
        <v>296200658944</v>
      </c>
      <c r="H1041" s="182">
        <v>2</v>
      </c>
      <c r="I1041" s="183" t="s">
        <v>341</v>
      </c>
      <c r="J1041" s="184">
        <v>0</v>
      </c>
      <c r="K1041" s="185">
        <v>0</v>
      </c>
      <c r="L1041" s="181">
        <v>6190146306048</v>
      </c>
      <c r="M1041" s="182">
        <v>0</v>
      </c>
      <c r="N1041" s="183" t="s">
        <v>2135</v>
      </c>
      <c r="O1041" s="184">
        <v>0.37320700000000001</v>
      </c>
      <c r="P1041" s="185">
        <v>310.56921199999999</v>
      </c>
      <c r="S1041" s="175"/>
    </row>
    <row r="1042" spans="1:19" x14ac:dyDescent="0.2">
      <c r="A1042" s="172">
        <v>1016</v>
      </c>
      <c r="B1042" s="181">
        <v>21329337237504</v>
      </c>
      <c r="C1042" s="182">
        <v>1</v>
      </c>
      <c r="D1042" s="183" t="s">
        <v>2084</v>
      </c>
      <c r="E1042" s="184">
        <v>0.50035099999999999</v>
      </c>
      <c r="F1042" s="185">
        <v>684.99747400000001</v>
      </c>
      <c r="G1042" s="181">
        <v>21922102181888</v>
      </c>
      <c r="H1042" s="182">
        <v>1</v>
      </c>
      <c r="I1042" s="183" t="s">
        <v>2157</v>
      </c>
      <c r="J1042" s="184">
        <v>0.49964500000000001</v>
      </c>
      <c r="K1042" s="185">
        <v>682.89280099999996</v>
      </c>
      <c r="L1042" s="181">
        <v>211404840960</v>
      </c>
      <c r="M1042" s="182">
        <v>2</v>
      </c>
      <c r="N1042" s="183" t="s">
        <v>214</v>
      </c>
      <c r="O1042" s="184">
        <v>1.9000000000000001E-5</v>
      </c>
      <c r="P1042" s="185">
        <v>1.5200000000000001E-4</v>
      </c>
      <c r="S1042" s="175"/>
    </row>
    <row r="1043" spans="1:19" x14ac:dyDescent="0.2">
      <c r="A1043" s="172">
        <v>1017</v>
      </c>
      <c r="B1043" s="181">
        <v>19752804294656</v>
      </c>
      <c r="C1043" s="182">
        <v>0</v>
      </c>
      <c r="D1043" s="183" t="s">
        <v>2089</v>
      </c>
      <c r="E1043" s="184">
        <v>0.37767400000000001</v>
      </c>
      <c r="F1043" s="185">
        <v>316.56693000000001</v>
      </c>
      <c r="G1043" s="181">
        <v>1503765372928</v>
      </c>
      <c r="H1043" s="182">
        <v>0</v>
      </c>
      <c r="I1043" s="183" t="s">
        <v>2160</v>
      </c>
      <c r="J1043" s="184">
        <v>0.377384</v>
      </c>
      <c r="K1043" s="185">
        <v>316.02163400000001</v>
      </c>
      <c r="L1043" s="181">
        <v>3865886334976</v>
      </c>
      <c r="M1043" s="182">
        <v>2</v>
      </c>
      <c r="N1043" s="183" t="s">
        <v>297</v>
      </c>
      <c r="O1043" s="184">
        <v>5.0000000000000004E-6</v>
      </c>
      <c r="P1043" s="185">
        <v>4.5000000000000003E-5</v>
      </c>
      <c r="S1043" s="175"/>
    </row>
    <row r="1044" spans="1:19" x14ac:dyDescent="0.2">
      <c r="A1044" s="172">
        <v>1018</v>
      </c>
      <c r="B1044" s="181">
        <v>7447436943360</v>
      </c>
      <c r="C1044" s="182">
        <v>2</v>
      </c>
      <c r="D1044" s="183" t="s">
        <v>341</v>
      </c>
      <c r="E1044" s="184">
        <v>0</v>
      </c>
      <c r="F1044" s="185">
        <v>0</v>
      </c>
      <c r="G1044" s="181">
        <v>12087809835008</v>
      </c>
      <c r="H1044" s="182">
        <v>0</v>
      </c>
      <c r="I1044" s="183" t="s">
        <v>2162</v>
      </c>
      <c r="J1044" s="184">
        <v>0.37370999999999999</v>
      </c>
      <c r="K1044" s="185">
        <v>311.28455500000001</v>
      </c>
      <c r="L1044" s="181">
        <v>2796776308736</v>
      </c>
      <c r="M1044" s="182">
        <v>2</v>
      </c>
      <c r="N1044" s="183" t="s">
        <v>321</v>
      </c>
      <c r="O1044" s="184">
        <v>1.2999999999999999E-5</v>
      </c>
      <c r="P1044" s="185">
        <v>1.06E-4</v>
      </c>
      <c r="S1044" s="175"/>
    </row>
    <row r="1045" spans="1:19" x14ac:dyDescent="0.2">
      <c r="A1045" s="172">
        <v>1019</v>
      </c>
      <c r="B1045" s="181">
        <v>4580267745280</v>
      </c>
      <c r="C1045" s="182">
        <v>1</v>
      </c>
      <c r="D1045" s="183" t="s">
        <v>2093</v>
      </c>
      <c r="E1045" s="184">
        <v>0.49220700000000001</v>
      </c>
      <c r="F1045" s="185">
        <v>666.53192000000001</v>
      </c>
      <c r="G1045" s="181">
        <v>17413019721728</v>
      </c>
      <c r="H1045" s="182">
        <v>1</v>
      </c>
      <c r="I1045" s="183" t="s">
        <v>2168</v>
      </c>
      <c r="J1045" s="184">
        <v>0.49718499999999999</v>
      </c>
      <c r="K1045" s="185">
        <v>676.93917599999997</v>
      </c>
      <c r="L1045" s="181">
        <v>1132293644288</v>
      </c>
      <c r="M1045" s="182">
        <v>0</v>
      </c>
      <c r="N1045" s="183" t="s">
        <v>2141</v>
      </c>
      <c r="O1045" s="184">
        <v>0.37196299999999999</v>
      </c>
      <c r="P1045" s="185">
        <v>309.08849700000002</v>
      </c>
      <c r="S1045" s="175"/>
    </row>
    <row r="1046" spans="1:19" x14ac:dyDescent="0.2">
      <c r="A1046" s="172">
        <v>1020</v>
      </c>
      <c r="B1046" s="181">
        <v>13038889394176</v>
      </c>
      <c r="C1046" s="182">
        <v>2</v>
      </c>
      <c r="D1046" s="183" t="s">
        <v>300</v>
      </c>
      <c r="E1046" s="184">
        <v>6.9999999999999999E-6</v>
      </c>
      <c r="F1046" s="185">
        <v>6.0999999999999999E-5</v>
      </c>
      <c r="G1046" s="181">
        <v>16059825954816</v>
      </c>
      <c r="H1046" s="182">
        <v>2</v>
      </c>
      <c r="I1046" s="183" t="s">
        <v>352</v>
      </c>
      <c r="J1046" s="184">
        <v>1.1E-5</v>
      </c>
      <c r="K1046" s="185">
        <v>9.1000000000000003E-5</v>
      </c>
      <c r="L1046" s="181">
        <v>4117099831296</v>
      </c>
      <c r="M1046" s="182">
        <v>2</v>
      </c>
      <c r="N1046" s="183" t="s">
        <v>214</v>
      </c>
      <c r="O1046" s="184">
        <v>1.1E-5</v>
      </c>
      <c r="P1046" s="185">
        <v>9.1000000000000003E-5</v>
      </c>
      <c r="S1046" s="175"/>
    </row>
    <row r="1047" spans="1:19" x14ac:dyDescent="0.2">
      <c r="A1047" s="172">
        <v>1021</v>
      </c>
      <c r="B1047" s="181">
        <v>7192323145728</v>
      </c>
      <c r="C1047" s="182">
        <v>1</v>
      </c>
      <c r="D1047" s="183" t="s">
        <v>2094</v>
      </c>
      <c r="E1047" s="184">
        <v>0.49953399999999998</v>
      </c>
      <c r="F1047" s="185">
        <v>680.32875999999999</v>
      </c>
      <c r="G1047" s="181">
        <v>19510055215104</v>
      </c>
      <c r="H1047" s="182">
        <v>1</v>
      </c>
      <c r="I1047" s="183" t="s">
        <v>2169</v>
      </c>
      <c r="J1047" s="184">
        <v>0.50072700000000003</v>
      </c>
      <c r="K1047" s="185">
        <v>686.23935300000005</v>
      </c>
      <c r="L1047" s="181">
        <v>2259862470656</v>
      </c>
      <c r="M1047" s="182">
        <v>0</v>
      </c>
      <c r="N1047" s="183" t="s">
        <v>2144</v>
      </c>
      <c r="O1047" s="184">
        <v>0.370786</v>
      </c>
      <c r="P1047" s="185">
        <v>308.19651199999998</v>
      </c>
      <c r="S1047" s="175"/>
    </row>
    <row r="1048" spans="1:19" x14ac:dyDescent="0.2">
      <c r="A1048" s="172">
        <v>1022</v>
      </c>
      <c r="B1048" s="181">
        <v>4740824604672</v>
      </c>
      <c r="C1048" s="182">
        <v>2</v>
      </c>
      <c r="D1048" s="183" t="s">
        <v>364</v>
      </c>
      <c r="E1048" s="184">
        <v>1.2999999999999999E-5</v>
      </c>
      <c r="F1048" s="185">
        <v>1.06E-4</v>
      </c>
      <c r="G1048" s="181">
        <v>8843927920640</v>
      </c>
      <c r="H1048" s="182">
        <v>1</v>
      </c>
      <c r="I1048" s="183" t="s">
        <v>2170</v>
      </c>
      <c r="J1048" s="184">
        <v>0.50024100000000005</v>
      </c>
      <c r="K1048" s="185">
        <v>684.11647800000003</v>
      </c>
      <c r="L1048" s="181">
        <v>6483540361216</v>
      </c>
      <c r="M1048" s="182">
        <v>2</v>
      </c>
      <c r="N1048" s="183" t="s">
        <v>358</v>
      </c>
      <c r="O1048" s="184">
        <v>1.7E-5</v>
      </c>
      <c r="P1048" s="185">
        <v>1.37E-4</v>
      </c>
      <c r="S1048" s="175"/>
    </row>
    <row r="1049" spans="1:19" x14ac:dyDescent="0.2">
      <c r="A1049" s="172">
        <v>1023</v>
      </c>
      <c r="B1049" s="181">
        <v>18276737417216</v>
      </c>
      <c r="C1049" s="182">
        <v>0</v>
      </c>
      <c r="D1049" s="183" t="s">
        <v>2099</v>
      </c>
      <c r="E1049" s="184">
        <v>0.37214399999999997</v>
      </c>
      <c r="F1049" s="185">
        <v>309.10718200000002</v>
      </c>
      <c r="G1049" s="181">
        <v>25033277292544</v>
      </c>
      <c r="H1049" s="182">
        <v>0</v>
      </c>
      <c r="I1049" s="183" t="s">
        <v>2172</v>
      </c>
      <c r="J1049" s="184">
        <v>0.37751600000000002</v>
      </c>
      <c r="K1049" s="185">
        <v>316.59283900000003</v>
      </c>
      <c r="L1049" s="181">
        <v>2364594585600</v>
      </c>
      <c r="M1049" s="182">
        <v>2</v>
      </c>
      <c r="N1049" s="183" t="s">
        <v>321</v>
      </c>
      <c r="O1049" s="184">
        <v>2.0000000000000002E-5</v>
      </c>
      <c r="P1049" s="185">
        <v>1.6699999999999999E-4</v>
      </c>
      <c r="S1049" s="175"/>
    </row>
    <row r="1050" spans="1:19" x14ac:dyDescent="0.2">
      <c r="A1050" s="172">
        <v>1024</v>
      </c>
      <c r="B1050" s="181">
        <v>1076411621376</v>
      </c>
      <c r="C1050" s="182">
        <v>0</v>
      </c>
      <c r="D1050" s="183" t="s">
        <v>2100</v>
      </c>
      <c r="E1050" s="184">
        <v>0.37498900000000002</v>
      </c>
      <c r="F1050" s="185">
        <v>313.30995200000001</v>
      </c>
      <c r="G1050" s="181">
        <v>16761665077248</v>
      </c>
      <c r="H1050" s="182">
        <v>2</v>
      </c>
      <c r="I1050" s="183" t="s">
        <v>299</v>
      </c>
      <c r="J1050" s="184">
        <v>5.0000000000000004E-6</v>
      </c>
      <c r="K1050" s="185">
        <v>4.5000000000000003E-5</v>
      </c>
      <c r="L1050" s="181">
        <v>2198327205888</v>
      </c>
      <c r="M1050" s="182">
        <v>0</v>
      </c>
      <c r="N1050" s="183" t="s">
        <v>2150</v>
      </c>
      <c r="O1050" s="184">
        <v>0.37815199999999999</v>
      </c>
      <c r="P1050" s="185">
        <v>317.276948</v>
      </c>
      <c r="S1050" s="175"/>
    </row>
    <row r="1051" spans="1:19" x14ac:dyDescent="0.2">
      <c r="A1051" s="172">
        <v>1025</v>
      </c>
      <c r="B1051" s="181">
        <v>29727435071488</v>
      </c>
      <c r="C1051" s="182">
        <v>0</v>
      </c>
      <c r="D1051" s="183" t="s">
        <v>2101</v>
      </c>
      <c r="E1051" s="184">
        <v>0.37764500000000001</v>
      </c>
      <c r="F1051" s="185">
        <v>316.09815099999997</v>
      </c>
      <c r="G1051" s="181">
        <v>19282289156096</v>
      </c>
      <c r="H1051" s="182">
        <v>0</v>
      </c>
      <c r="I1051" s="183" t="s">
        <v>2177</v>
      </c>
      <c r="J1051" s="184">
        <v>0.374247</v>
      </c>
      <c r="K1051" s="185">
        <v>311.93957599999999</v>
      </c>
      <c r="L1051" s="181">
        <v>6708916461568</v>
      </c>
      <c r="M1051" s="182">
        <v>0</v>
      </c>
      <c r="N1051" s="183" t="s">
        <v>2153</v>
      </c>
      <c r="O1051" s="184">
        <v>0.37733499999999998</v>
      </c>
      <c r="P1051" s="185">
        <v>315.76535899999999</v>
      </c>
      <c r="S1051" s="175"/>
    </row>
    <row r="1052" spans="1:19" x14ac:dyDescent="0.2">
      <c r="A1052" s="172">
        <v>1026</v>
      </c>
      <c r="B1052" s="181">
        <v>26286326423552</v>
      </c>
      <c r="C1052" s="182">
        <v>0</v>
      </c>
      <c r="D1052" s="183" t="s">
        <v>2103</v>
      </c>
      <c r="E1052" s="184">
        <v>0.37564199999999998</v>
      </c>
      <c r="F1052" s="185">
        <v>313.04302000000001</v>
      </c>
      <c r="G1052" s="181">
        <v>2092208185344</v>
      </c>
      <c r="H1052" s="182">
        <v>0</v>
      </c>
      <c r="I1052" s="183" t="s">
        <v>2180</v>
      </c>
      <c r="J1052" s="184">
        <v>0.37487900000000002</v>
      </c>
      <c r="K1052" s="185">
        <v>313.20038</v>
      </c>
      <c r="L1052" s="181">
        <v>1540813193216</v>
      </c>
      <c r="M1052" s="182">
        <v>0</v>
      </c>
      <c r="N1052" s="183" t="s">
        <v>2155</v>
      </c>
      <c r="O1052" s="184">
        <v>0.37679299999999999</v>
      </c>
      <c r="P1052" s="185">
        <v>315.37135799999999</v>
      </c>
      <c r="S1052" s="175"/>
    </row>
    <row r="1053" spans="1:19" x14ac:dyDescent="0.2">
      <c r="A1053" s="172">
        <v>1027</v>
      </c>
      <c r="B1053" s="181">
        <v>17936165101568</v>
      </c>
      <c r="C1053" s="182">
        <v>0</v>
      </c>
      <c r="D1053" s="183" t="s">
        <v>2104</v>
      </c>
      <c r="E1053" s="184">
        <v>0.37481599999999998</v>
      </c>
      <c r="F1053" s="185">
        <v>312.85551700000002</v>
      </c>
      <c r="G1053" s="181">
        <v>28196849639424</v>
      </c>
      <c r="H1053" s="182">
        <v>0</v>
      </c>
      <c r="I1053" s="183" t="s">
        <v>2181</v>
      </c>
      <c r="J1053" s="184">
        <v>0.37573899999999999</v>
      </c>
      <c r="K1053" s="185">
        <v>314.29209700000001</v>
      </c>
      <c r="L1053" s="181">
        <v>878754717696</v>
      </c>
      <c r="M1053" s="182">
        <v>0</v>
      </c>
      <c r="N1053" s="183" t="s">
        <v>2156</v>
      </c>
      <c r="O1053" s="184">
        <v>0.371863</v>
      </c>
      <c r="P1053" s="185">
        <v>309.11942399999998</v>
      </c>
      <c r="S1053" s="175"/>
    </row>
    <row r="1054" spans="1:19" x14ac:dyDescent="0.2">
      <c r="A1054" s="172">
        <v>1028</v>
      </c>
      <c r="B1054" s="181">
        <v>17215444926464</v>
      </c>
      <c r="C1054" s="182">
        <v>2</v>
      </c>
      <c r="D1054" s="183" t="s">
        <v>336</v>
      </c>
      <c r="E1054" s="184">
        <v>6.9999999999999999E-6</v>
      </c>
      <c r="F1054" s="185">
        <v>6.0999999999999999E-5</v>
      </c>
      <c r="G1054" s="181">
        <v>18222281179136</v>
      </c>
      <c r="H1054" s="182">
        <v>0</v>
      </c>
      <c r="I1054" s="183" t="s">
        <v>2183</v>
      </c>
      <c r="J1054" s="184">
        <v>0.37472800000000001</v>
      </c>
      <c r="K1054" s="185">
        <v>313.15317700000003</v>
      </c>
      <c r="L1054" s="181">
        <v>879773024256</v>
      </c>
      <c r="M1054" s="182">
        <v>2</v>
      </c>
      <c r="N1054" s="183" t="s">
        <v>318</v>
      </c>
      <c r="O1054" s="184">
        <v>3.4E-5</v>
      </c>
      <c r="P1054" s="185">
        <v>2.7399999999999999E-4</v>
      </c>
      <c r="S1054" s="175"/>
    </row>
    <row r="1055" spans="1:19" x14ac:dyDescent="0.2">
      <c r="A1055" s="172">
        <v>1029</v>
      </c>
      <c r="B1055" s="181">
        <v>12678324609024</v>
      </c>
      <c r="C1055" s="182">
        <v>1</v>
      </c>
      <c r="D1055" s="183" t="s">
        <v>2106</v>
      </c>
      <c r="E1055" s="184">
        <v>0.49761100000000003</v>
      </c>
      <c r="F1055" s="185">
        <v>675.46243300000003</v>
      </c>
      <c r="G1055" s="181">
        <v>17274107904000</v>
      </c>
      <c r="H1055" s="182">
        <v>2</v>
      </c>
      <c r="I1055" s="183" t="s">
        <v>299</v>
      </c>
      <c r="J1055" s="184">
        <v>2.0999999999999999E-5</v>
      </c>
      <c r="K1055" s="185">
        <v>1.6699999999999999E-4</v>
      </c>
      <c r="L1055" s="181">
        <v>5506866282496</v>
      </c>
      <c r="M1055" s="182">
        <v>0</v>
      </c>
      <c r="N1055" s="183" t="s">
        <v>2158</v>
      </c>
      <c r="O1055" s="184">
        <v>0.37414399999999998</v>
      </c>
      <c r="P1055" s="185">
        <v>312.06421599999999</v>
      </c>
      <c r="S1055" s="175"/>
    </row>
    <row r="1056" spans="1:19" x14ac:dyDescent="0.2">
      <c r="A1056" s="172">
        <v>1030</v>
      </c>
      <c r="B1056" s="181">
        <v>20045019619328</v>
      </c>
      <c r="C1056" s="182">
        <v>2</v>
      </c>
      <c r="D1056" s="183" t="s">
        <v>320</v>
      </c>
      <c r="E1056" s="184">
        <v>1.7E-5</v>
      </c>
      <c r="F1056" s="185">
        <v>1.37E-4</v>
      </c>
      <c r="G1056" s="181">
        <v>16954845265920</v>
      </c>
      <c r="H1056" s="182">
        <v>2</v>
      </c>
      <c r="I1056" s="183" t="s">
        <v>214</v>
      </c>
      <c r="J1056" s="184">
        <v>1.1E-5</v>
      </c>
      <c r="K1056" s="185">
        <v>9.1000000000000003E-5</v>
      </c>
      <c r="L1056" s="181">
        <v>4188693069824</v>
      </c>
      <c r="M1056" s="182">
        <v>0</v>
      </c>
      <c r="N1056" s="183" t="s">
        <v>2159</v>
      </c>
      <c r="O1056" s="184">
        <v>0.37148100000000001</v>
      </c>
      <c r="P1056" s="185">
        <v>309.112752</v>
      </c>
      <c r="S1056" s="175"/>
    </row>
    <row r="1057" spans="1:19" x14ac:dyDescent="0.2">
      <c r="A1057" s="172">
        <v>1031</v>
      </c>
      <c r="B1057" s="181">
        <v>7935869034496</v>
      </c>
      <c r="C1057" s="182">
        <v>2</v>
      </c>
      <c r="D1057" s="183" t="s">
        <v>298</v>
      </c>
      <c r="E1057" s="184">
        <v>1.1E-5</v>
      </c>
      <c r="F1057" s="185">
        <v>9.1000000000000003E-5</v>
      </c>
      <c r="G1057" s="181">
        <v>25786577616896</v>
      </c>
      <c r="H1057" s="182">
        <v>2</v>
      </c>
      <c r="I1057" s="183" t="s">
        <v>318</v>
      </c>
      <c r="J1057" s="184">
        <v>6.9999999999999999E-6</v>
      </c>
      <c r="K1057" s="185">
        <v>6.0999999999999999E-5</v>
      </c>
      <c r="L1057" s="181">
        <v>3213107240960</v>
      </c>
      <c r="M1057" s="182">
        <v>2</v>
      </c>
      <c r="N1057" s="183" t="s">
        <v>321</v>
      </c>
      <c r="O1057" s="184">
        <v>5.0000000000000004E-6</v>
      </c>
      <c r="P1057" s="185">
        <v>4.5000000000000003E-5</v>
      </c>
      <c r="S1057" s="175"/>
    </row>
    <row r="1058" spans="1:19" x14ac:dyDescent="0.2">
      <c r="A1058" s="172">
        <v>1032</v>
      </c>
      <c r="B1058" s="181">
        <v>5293958889472</v>
      </c>
      <c r="C1058" s="182">
        <v>2</v>
      </c>
      <c r="D1058" s="183" t="s">
        <v>352</v>
      </c>
      <c r="E1058" s="184">
        <v>0</v>
      </c>
      <c r="F1058" s="185">
        <v>0</v>
      </c>
      <c r="G1058" s="181">
        <v>1452742369280</v>
      </c>
      <c r="H1058" s="182">
        <v>2</v>
      </c>
      <c r="I1058" s="183" t="s">
        <v>321</v>
      </c>
      <c r="J1058" s="184">
        <v>2.8E-5</v>
      </c>
      <c r="K1058" s="185">
        <v>2.2800000000000001E-4</v>
      </c>
      <c r="L1058" s="181">
        <v>1080869830656</v>
      </c>
      <c r="M1058" s="182">
        <v>2</v>
      </c>
      <c r="N1058" s="183" t="s">
        <v>336</v>
      </c>
      <c r="O1058" s="184">
        <v>0</v>
      </c>
      <c r="P1058" s="185">
        <v>0</v>
      </c>
      <c r="S1058" s="175"/>
    </row>
    <row r="1059" spans="1:19" x14ac:dyDescent="0.2">
      <c r="A1059" s="172">
        <v>1033</v>
      </c>
      <c r="B1059" s="181">
        <v>23334861602816</v>
      </c>
      <c r="C1059" s="182">
        <v>0</v>
      </c>
      <c r="D1059" s="183" t="s">
        <v>2111</v>
      </c>
      <c r="E1059" s="184">
        <v>0.37368400000000002</v>
      </c>
      <c r="F1059" s="185">
        <v>311.44863700000002</v>
      </c>
      <c r="G1059" s="181">
        <v>4424622080</v>
      </c>
      <c r="H1059" s="182">
        <v>0</v>
      </c>
      <c r="I1059" s="183" t="s">
        <v>2188</v>
      </c>
      <c r="J1059" s="184">
        <v>0.37198300000000001</v>
      </c>
      <c r="K1059" s="185">
        <v>309.13432699999998</v>
      </c>
      <c r="L1059" s="181">
        <v>2937922641920</v>
      </c>
      <c r="M1059" s="182">
        <v>0</v>
      </c>
      <c r="N1059" s="183" t="s">
        <v>2163</v>
      </c>
      <c r="O1059" s="184">
        <v>0.36933899999999997</v>
      </c>
      <c r="P1059" s="185">
        <v>306.54977400000001</v>
      </c>
      <c r="S1059" s="175"/>
    </row>
    <row r="1060" spans="1:19" x14ac:dyDescent="0.2">
      <c r="A1060" s="172">
        <v>1034</v>
      </c>
      <c r="B1060" s="181">
        <v>7731633930240</v>
      </c>
      <c r="C1060" s="182">
        <v>1</v>
      </c>
      <c r="D1060" s="183" t="s">
        <v>2112</v>
      </c>
      <c r="E1060" s="184">
        <v>0.50578900000000004</v>
      </c>
      <c r="F1060" s="185">
        <v>692.79994299999998</v>
      </c>
      <c r="G1060" s="181">
        <v>13379662938112</v>
      </c>
      <c r="H1060" s="182">
        <v>0</v>
      </c>
      <c r="I1060" s="183" t="s">
        <v>2190</v>
      </c>
      <c r="J1060" s="184">
        <v>0.375058</v>
      </c>
      <c r="K1060" s="185">
        <v>313.34844299999997</v>
      </c>
      <c r="L1060" s="181">
        <v>1773923885056</v>
      </c>
      <c r="M1060" s="182">
        <v>0</v>
      </c>
      <c r="N1060" s="183" t="s">
        <v>2165</v>
      </c>
      <c r="O1060" s="184">
        <v>0.373558</v>
      </c>
      <c r="P1060" s="185">
        <v>311.25491899999997</v>
      </c>
      <c r="S1060" s="175"/>
    </row>
    <row r="1061" spans="1:19" x14ac:dyDescent="0.2">
      <c r="A1061" s="172">
        <v>1035</v>
      </c>
      <c r="B1061" s="181">
        <v>22010230915072</v>
      </c>
      <c r="C1061" s="182">
        <v>0</v>
      </c>
      <c r="D1061" s="183" t="s">
        <v>2113</v>
      </c>
      <c r="E1061" s="184">
        <v>0.37594100000000003</v>
      </c>
      <c r="F1061" s="185">
        <v>314.634254</v>
      </c>
      <c r="G1061" s="181">
        <v>18104475475968</v>
      </c>
      <c r="H1061" s="182">
        <v>2</v>
      </c>
      <c r="I1061" s="183" t="s">
        <v>364</v>
      </c>
      <c r="J1061" s="184">
        <v>2.0999999999999999E-5</v>
      </c>
      <c r="K1061" s="185">
        <v>1.6699999999999999E-4</v>
      </c>
      <c r="L1061" s="181">
        <v>6560494272512</v>
      </c>
      <c r="M1061" s="182">
        <v>2</v>
      </c>
      <c r="N1061" s="183" t="s">
        <v>311</v>
      </c>
      <c r="O1061" s="184">
        <v>1.1E-5</v>
      </c>
      <c r="P1061" s="185">
        <v>9.1000000000000003E-5</v>
      </c>
      <c r="S1061" s="175"/>
    </row>
    <row r="1062" spans="1:19" x14ac:dyDescent="0.2">
      <c r="A1062" s="172">
        <v>1036</v>
      </c>
      <c r="B1062" s="181">
        <v>25984030351360</v>
      </c>
      <c r="C1062" s="182">
        <v>2</v>
      </c>
      <c r="D1062" s="183" t="s">
        <v>336</v>
      </c>
      <c r="E1062" s="184">
        <v>1.9000000000000001E-5</v>
      </c>
      <c r="F1062" s="185">
        <v>1.5200000000000001E-4</v>
      </c>
      <c r="G1062" s="181">
        <v>30704152870912</v>
      </c>
      <c r="H1062" s="182">
        <v>1</v>
      </c>
      <c r="I1062" s="183" t="s">
        <v>2196</v>
      </c>
      <c r="J1062" s="184">
        <v>0.49693700000000002</v>
      </c>
      <c r="K1062" s="185">
        <v>673.91881100000001</v>
      </c>
      <c r="L1062" s="181">
        <v>3237568774144</v>
      </c>
      <c r="M1062" s="182">
        <v>0</v>
      </c>
      <c r="N1062" s="183" t="s">
        <v>2171</v>
      </c>
      <c r="O1062" s="184">
        <v>0.37189800000000001</v>
      </c>
      <c r="P1062" s="185">
        <v>309.28698600000001</v>
      </c>
      <c r="S1062" s="175"/>
    </row>
    <row r="1063" spans="1:19" x14ac:dyDescent="0.2">
      <c r="A1063" s="172">
        <v>1037</v>
      </c>
      <c r="B1063" s="181">
        <v>4964234715136</v>
      </c>
      <c r="C1063" s="182">
        <v>0</v>
      </c>
      <c r="D1063" s="183" t="s">
        <v>2117</v>
      </c>
      <c r="E1063" s="184">
        <v>0.37420900000000001</v>
      </c>
      <c r="F1063" s="185">
        <v>312.279518</v>
      </c>
      <c r="G1063" s="181">
        <v>2301063143424</v>
      </c>
      <c r="H1063" s="182">
        <v>2</v>
      </c>
      <c r="I1063" s="183" t="s">
        <v>214</v>
      </c>
      <c r="J1063" s="184">
        <v>2.5999999999999998E-5</v>
      </c>
      <c r="K1063" s="185">
        <v>2.13E-4</v>
      </c>
      <c r="L1063" s="181">
        <v>6724373274624</v>
      </c>
      <c r="M1063" s="182">
        <v>0</v>
      </c>
      <c r="N1063" s="183" t="s">
        <v>2174</v>
      </c>
      <c r="O1063" s="184">
        <v>0.37703599999999998</v>
      </c>
      <c r="P1063" s="185">
        <v>315.809955</v>
      </c>
      <c r="S1063" s="175"/>
    </row>
    <row r="1064" spans="1:19" x14ac:dyDescent="0.2">
      <c r="A1064" s="172">
        <v>1038</v>
      </c>
      <c r="B1064" s="181">
        <v>10123046158336</v>
      </c>
      <c r="C1064" s="182">
        <v>2</v>
      </c>
      <c r="D1064" s="183" t="s">
        <v>364</v>
      </c>
      <c r="E1064" s="184">
        <v>9.0000000000000002E-6</v>
      </c>
      <c r="F1064" s="185">
        <v>7.6000000000000004E-5</v>
      </c>
      <c r="G1064" s="181">
        <v>20745736912896</v>
      </c>
      <c r="H1064" s="182">
        <v>0</v>
      </c>
      <c r="I1064" s="183" t="s">
        <v>2199</v>
      </c>
      <c r="J1064" s="184">
        <v>0.37451899999999999</v>
      </c>
      <c r="K1064" s="185">
        <v>312.56815799999998</v>
      </c>
      <c r="L1064" s="181">
        <v>6867291783168</v>
      </c>
      <c r="M1064" s="182">
        <v>1</v>
      </c>
      <c r="N1064" s="183" t="s">
        <v>2176</v>
      </c>
      <c r="O1064" s="184">
        <v>0.495369</v>
      </c>
      <c r="P1064" s="185">
        <v>674.62033099999996</v>
      </c>
      <c r="S1064" s="175"/>
    </row>
    <row r="1065" spans="1:19" x14ac:dyDescent="0.2">
      <c r="A1065" s="172">
        <v>1039</v>
      </c>
      <c r="B1065" s="181">
        <v>15545013968896</v>
      </c>
      <c r="C1065" s="182">
        <v>2</v>
      </c>
      <c r="D1065" s="183" t="s">
        <v>321</v>
      </c>
      <c r="E1065" s="184">
        <v>9.0000000000000002E-6</v>
      </c>
      <c r="F1065" s="185">
        <v>7.6000000000000004E-5</v>
      </c>
      <c r="G1065" s="181">
        <v>18587635408896</v>
      </c>
      <c r="H1065" s="182">
        <v>2</v>
      </c>
      <c r="I1065" s="183" t="s">
        <v>318</v>
      </c>
      <c r="J1065" s="184">
        <v>3.0000000000000001E-5</v>
      </c>
      <c r="K1065" s="185">
        <v>2.4399999999999999E-4</v>
      </c>
      <c r="L1065" s="181">
        <v>1415365271552</v>
      </c>
      <c r="M1065" s="182">
        <v>2</v>
      </c>
      <c r="N1065" s="183" t="s">
        <v>299</v>
      </c>
      <c r="O1065" s="184">
        <v>9.0000000000000002E-6</v>
      </c>
      <c r="P1065" s="185">
        <v>7.6000000000000004E-5</v>
      </c>
      <c r="S1065" s="175"/>
    </row>
    <row r="1066" spans="1:19" x14ac:dyDescent="0.2">
      <c r="A1066" s="172">
        <v>1040</v>
      </c>
      <c r="B1066" s="181">
        <v>14804362149888</v>
      </c>
      <c r="C1066" s="182">
        <v>0</v>
      </c>
      <c r="D1066" s="183" t="s">
        <v>2120</v>
      </c>
      <c r="E1066" s="184">
        <v>0.376637</v>
      </c>
      <c r="F1066" s="185">
        <v>315.27136100000001</v>
      </c>
      <c r="G1066" s="181">
        <v>1535090458624</v>
      </c>
      <c r="H1066" s="182">
        <v>0</v>
      </c>
      <c r="I1066" s="183" t="s">
        <v>2201</v>
      </c>
      <c r="J1066" s="184">
        <v>0.37278600000000001</v>
      </c>
      <c r="K1066" s="185">
        <v>310.04065300000002</v>
      </c>
      <c r="L1066" s="181">
        <v>6005727797248</v>
      </c>
      <c r="M1066" s="182">
        <v>2</v>
      </c>
      <c r="N1066" s="183" t="s">
        <v>341</v>
      </c>
      <c r="O1066" s="184">
        <v>0</v>
      </c>
      <c r="P1066" s="185">
        <v>0</v>
      </c>
      <c r="S1066" s="175"/>
    </row>
    <row r="1067" spans="1:19" x14ac:dyDescent="0.2">
      <c r="A1067" s="172">
        <v>1041</v>
      </c>
      <c r="B1067" s="181">
        <v>4782646829056</v>
      </c>
      <c r="C1067" s="182">
        <v>0</v>
      </c>
      <c r="D1067" s="183" t="s">
        <v>2122</v>
      </c>
      <c r="E1067" s="184">
        <v>0.37584400000000001</v>
      </c>
      <c r="F1067" s="185">
        <v>313.78272399999997</v>
      </c>
      <c r="G1067" s="181">
        <v>15324440182784</v>
      </c>
      <c r="H1067" s="182">
        <v>2</v>
      </c>
      <c r="I1067" s="183" t="s">
        <v>304</v>
      </c>
      <c r="J1067" s="184">
        <v>9.0000000000000002E-6</v>
      </c>
      <c r="K1067" s="185">
        <v>7.6000000000000004E-5</v>
      </c>
      <c r="L1067" s="181">
        <v>3949898809344</v>
      </c>
      <c r="M1067" s="182">
        <v>2</v>
      </c>
      <c r="N1067" s="183" t="s">
        <v>325</v>
      </c>
      <c r="O1067" s="184">
        <v>2.0999999999999999E-5</v>
      </c>
      <c r="P1067" s="185">
        <v>1.6699999999999999E-4</v>
      </c>
      <c r="S1067" s="175"/>
    </row>
    <row r="1068" spans="1:19" x14ac:dyDescent="0.2">
      <c r="A1068" s="172">
        <v>1042</v>
      </c>
      <c r="B1068" s="181">
        <v>7826092687360</v>
      </c>
      <c r="C1068" s="182">
        <v>0</v>
      </c>
      <c r="D1068" s="183" t="s">
        <v>2127</v>
      </c>
      <c r="E1068" s="184">
        <v>0.37397200000000003</v>
      </c>
      <c r="F1068" s="185">
        <v>312.17706900000002</v>
      </c>
      <c r="G1068" s="181">
        <v>10722404343808</v>
      </c>
      <c r="H1068" s="182">
        <v>1</v>
      </c>
      <c r="I1068" s="183" t="s">
        <v>2203</v>
      </c>
      <c r="J1068" s="184">
        <v>0.50343800000000005</v>
      </c>
      <c r="K1068" s="185">
        <v>693.20159000000001</v>
      </c>
      <c r="L1068" s="181">
        <v>3430211330048</v>
      </c>
      <c r="M1068" s="182">
        <v>2</v>
      </c>
      <c r="N1068" s="183" t="s">
        <v>214</v>
      </c>
      <c r="O1068" s="184">
        <v>3.4E-5</v>
      </c>
      <c r="P1068" s="185">
        <v>2.7399999999999999E-4</v>
      </c>
      <c r="S1068" s="175"/>
    </row>
    <row r="1069" spans="1:19" x14ac:dyDescent="0.2">
      <c r="A1069" s="172">
        <v>1043</v>
      </c>
      <c r="B1069" s="181">
        <v>7065906806784</v>
      </c>
      <c r="C1069" s="182">
        <v>2</v>
      </c>
      <c r="D1069" s="183" t="s">
        <v>299</v>
      </c>
      <c r="E1069" s="184">
        <v>1.7E-5</v>
      </c>
      <c r="F1069" s="185">
        <v>1.37E-4</v>
      </c>
      <c r="G1069" s="181">
        <v>17499445133312</v>
      </c>
      <c r="H1069" s="182">
        <v>2</v>
      </c>
      <c r="I1069" s="183" t="s">
        <v>336</v>
      </c>
      <c r="J1069" s="184">
        <v>3.8000000000000002E-5</v>
      </c>
      <c r="K1069" s="185">
        <v>3.0499999999999999E-4</v>
      </c>
      <c r="L1069" s="181">
        <v>3027697950720</v>
      </c>
      <c r="M1069" s="182">
        <v>1</v>
      </c>
      <c r="N1069" s="183" t="s">
        <v>2189</v>
      </c>
      <c r="O1069" s="184">
        <v>0.49641400000000002</v>
      </c>
      <c r="P1069" s="185">
        <v>677.44394799999998</v>
      </c>
      <c r="S1069" s="175"/>
    </row>
    <row r="1070" spans="1:19" x14ac:dyDescent="0.2">
      <c r="A1070" s="172">
        <v>1044</v>
      </c>
      <c r="B1070" s="181">
        <v>14217929359360</v>
      </c>
      <c r="C1070" s="182">
        <v>2</v>
      </c>
      <c r="D1070" s="183" t="s">
        <v>336</v>
      </c>
      <c r="E1070" s="184">
        <v>3.0000000000000001E-6</v>
      </c>
      <c r="F1070" s="185">
        <v>3.0000000000000001E-5</v>
      </c>
      <c r="G1070" s="181">
        <v>20734908268544</v>
      </c>
      <c r="H1070" s="182">
        <v>2</v>
      </c>
      <c r="I1070" s="183" t="s">
        <v>298</v>
      </c>
      <c r="J1070" s="184">
        <v>6.9999999999999999E-6</v>
      </c>
      <c r="K1070" s="185">
        <v>6.0999999999999999E-5</v>
      </c>
      <c r="L1070" s="181">
        <v>387512991744</v>
      </c>
      <c r="M1070" s="182">
        <v>1</v>
      </c>
      <c r="N1070" s="183" t="s">
        <v>2192</v>
      </c>
      <c r="O1070" s="184">
        <v>0.50353700000000001</v>
      </c>
      <c r="P1070" s="185">
        <v>696.20880899999997</v>
      </c>
      <c r="S1070" s="175"/>
    </row>
    <row r="1071" spans="1:19" x14ac:dyDescent="0.2">
      <c r="A1071" s="172">
        <v>1045</v>
      </c>
      <c r="B1071" s="181">
        <v>14628863442944</v>
      </c>
      <c r="C1071" s="182">
        <v>0</v>
      </c>
      <c r="D1071" s="183" t="s">
        <v>2134</v>
      </c>
      <c r="E1071" s="184">
        <v>0.37423200000000001</v>
      </c>
      <c r="F1071" s="185">
        <v>311.62870800000002</v>
      </c>
      <c r="G1071" s="181">
        <v>2889830400000</v>
      </c>
      <c r="H1071" s="182">
        <v>0</v>
      </c>
      <c r="I1071" s="183" t="s">
        <v>2217</v>
      </c>
      <c r="J1071" s="184">
        <v>0.37423299999999998</v>
      </c>
      <c r="K1071" s="185">
        <v>311.85357800000003</v>
      </c>
      <c r="L1071" s="181">
        <v>2089549529088</v>
      </c>
      <c r="M1071" s="182">
        <v>0</v>
      </c>
      <c r="N1071" s="183" t="s">
        <v>2193</v>
      </c>
      <c r="O1071" s="184">
        <v>0.37694699999999998</v>
      </c>
      <c r="P1071" s="185">
        <v>315.10152299999999</v>
      </c>
      <c r="S1071" s="175"/>
    </row>
    <row r="1072" spans="1:19" x14ac:dyDescent="0.2">
      <c r="A1072" s="172">
        <v>1046</v>
      </c>
      <c r="B1072" s="181">
        <v>26556213927936</v>
      </c>
      <c r="C1072" s="182">
        <v>0</v>
      </c>
      <c r="D1072" s="183" t="s">
        <v>2136</v>
      </c>
      <c r="E1072" s="184">
        <v>0.37730799999999998</v>
      </c>
      <c r="F1072" s="185">
        <v>315.63890600000002</v>
      </c>
      <c r="G1072" s="181">
        <v>8236052512768</v>
      </c>
      <c r="H1072" s="182">
        <v>0</v>
      </c>
      <c r="I1072" s="183" t="s">
        <v>2223</v>
      </c>
      <c r="J1072" s="184">
        <v>0.37426500000000001</v>
      </c>
      <c r="K1072" s="185">
        <v>312.14568100000002</v>
      </c>
      <c r="L1072" s="181">
        <v>6207854149632</v>
      </c>
      <c r="M1072" s="182">
        <v>0</v>
      </c>
      <c r="N1072" s="183" t="s">
        <v>2194</v>
      </c>
      <c r="O1072" s="184">
        <v>0.37405300000000002</v>
      </c>
      <c r="P1072" s="185">
        <v>311.70184799999998</v>
      </c>
      <c r="S1072" s="175"/>
    </row>
    <row r="1073" spans="1:19" x14ac:dyDescent="0.2">
      <c r="A1073" s="172">
        <v>1047</v>
      </c>
      <c r="B1073" s="181">
        <v>14123935383552</v>
      </c>
      <c r="C1073" s="182">
        <v>0</v>
      </c>
      <c r="D1073" s="183" t="s">
        <v>2137</v>
      </c>
      <c r="E1073" s="184">
        <v>0.37049700000000002</v>
      </c>
      <c r="F1073" s="185">
        <v>307.34899799999999</v>
      </c>
      <c r="G1073" s="181">
        <v>6219361222656</v>
      </c>
      <c r="H1073" s="182">
        <v>0</v>
      </c>
      <c r="I1073" s="183" t="s">
        <v>2224</v>
      </c>
      <c r="J1073" s="184">
        <v>0.37690699999999999</v>
      </c>
      <c r="K1073" s="185">
        <v>315.48842999999999</v>
      </c>
      <c r="L1073" s="181">
        <v>3011651321856</v>
      </c>
      <c r="M1073" s="182">
        <v>1</v>
      </c>
      <c r="N1073" s="183" t="s">
        <v>2195</v>
      </c>
      <c r="O1073" s="184">
        <v>0.50528600000000001</v>
      </c>
      <c r="P1073" s="185">
        <v>688.57027800000003</v>
      </c>
      <c r="S1073" s="175"/>
    </row>
    <row r="1074" spans="1:19" x14ac:dyDescent="0.2">
      <c r="A1074" s="172">
        <v>1048</v>
      </c>
      <c r="B1074" s="181">
        <v>25545776889856</v>
      </c>
      <c r="C1074" s="182">
        <v>0</v>
      </c>
      <c r="D1074" s="183" t="s">
        <v>2140</v>
      </c>
      <c r="E1074" s="184">
        <v>0.375085</v>
      </c>
      <c r="F1074" s="185">
        <v>313.567136</v>
      </c>
      <c r="G1074" s="181">
        <v>1592177467392</v>
      </c>
      <c r="H1074" s="182">
        <v>2</v>
      </c>
      <c r="I1074" s="183" t="s">
        <v>352</v>
      </c>
      <c r="J1074" s="184">
        <v>6.9999999999999999E-6</v>
      </c>
      <c r="K1074" s="185">
        <v>6.0999999999999999E-5</v>
      </c>
      <c r="L1074" s="181">
        <v>6104724463616</v>
      </c>
      <c r="M1074" s="182">
        <v>2</v>
      </c>
      <c r="N1074" s="183" t="s">
        <v>318</v>
      </c>
      <c r="O1074" s="184">
        <v>0</v>
      </c>
      <c r="P1074" s="185">
        <v>0</v>
      </c>
      <c r="S1074" s="175"/>
    </row>
    <row r="1075" spans="1:19" x14ac:dyDescent="0.2">
      <c r="A1075" s="172">
        <v>1049</v>
      </c>
      <c r="B1075" s="181">
        <v>2280384339968</v>
      </c>
      <c r="C1075" s="182">
        <v>1</v>
      </c>
      <c r="D1075" s="183" t="s">
        <v>2149</v>
      </c>
      <c r="E1075" s="184">
        <v>0.50099000000000005</v>
      </c>
      <c r="F1075" s="185">
        <v>687.37378799999999</v>
      </c>
      <c r="G1075" s="181">
        <v>12616090083328</v>
      </c>
      <c r="H1075" s="182">
        <v>0</v>
      </c>
      <c r="I1075" s="183" t="s">
        <v>2226</v>
      </c>
      <c r="J1075" s="184">
        <v>0.37286000000000002</v>
      </c>
      <c r="K1075" s="185">
        <v>310.11658199999999</v>
      </c>
      <c r="L1075" s="181">
        <v>502801022976</v>
      </c>
      <c r="M1075" s="182">
        <v>2</v>
      </c>
      <c r="N1075" s="183" t="s">
        <v>318</v>
      </c>
      <c r="O1075" s="184">
        <v>0</v>
      </c>
      <c r="P1075" s="185">
        <v>0</v>
      </c>
      <c r="S1075" s="175"/>
    </row>
    <row r="1076" spans="1:19" x14ac:dyDescent="0.2">
      <c r="A1076" s="172">
        <v>1050</v>
      </c>
      <c r="B1076" s="181">
        <v>6486292848640</v>
      </c>
      <c r="C1076" s="182">
        <v>2</v>
      </c>
      <c r="D1076" s="183" t="s">
        <v>214</v>
      </c>
      <c r="E1076" s="184">
        <v>1.9000000000000001E-5</v>
      </c>
      <c r="F1076" s="185">
        <v>1.5200000000000001E-4</v>
      </c>
      <c r="G1076" s="181">
        <v>9730054701056</v>
      </c>
      <c r="H1076" s="182">
        <v>1</v>
      </c>
      <c r="I1076" s="183" t="s">
        <v>2228</v>
      </c>
      <c r="J1076" s="184">
        <v>0.499278</v>
      </c>
      <c r="K1076" s="185">
        <v>683.44287699999995</v>
      </c>
      <c r="L1076" s="181">
        <v>4940299018240</v>
      </c>
      <c r="M1076" s="182">
        <v>1</v>
      </c>
      <c r="N1076" s="183" t="s">
        <v>2197</v>
      </c>
      <c r="O1076" s="184">
        <v>0.50042600000000004</v>
      </c>
      <c r="P1076" s="185">
        <v>684.91098499999998</v>
      </c>
      <c r="S1076" s="175"/>
    </row>
    <row r="1077" spans="1:19" x14ac:dyDescent="0.2">
      <c r="A1077" s="172">
        <v>1051</v>
      </c>
      <c r="B1077" s="181">
        <v>28871097696256</v>
      </c>
      <c r="C1077" s="182">
        <v>0</v>
      </c>
      <c r="D1077" s="183" t="s">
        <v>2151</v>
      </c>
      <c r="E1077" s="184">
        <v>0.37390400000000001</v>
      </c>
      <c r="F1077" s="185">
        <v>311.83562899999998</v>
      </c>
      <c r="G1077" s="181">
        <v>8521302147072</v>
      </c>
      <c r="H1077" s="182">
        <v>0</v>
      </c>
      <c r="I1077" s="183" t="s">
        <v>2229</v>
      </c>
      <c r="J1077" s="184">
        <v>0.37670700000000001</v>
      </c>
      <c r="K1077" s="185">
        <v>314.85628000000003</v>
      </c>
      <c r="L1077" s="181">
        <v>3968730415104</v>
      </c>
      <c r="M1077" s="182">
        <v>0</v>
      </c>
      <c r="N1077" s="183" t="s">
        <v>2198</v>
      </c>
      <c r="O1077" s="184">
        <v>0.37563000000000002</v>
      </c>
      <c r="P1077" s="185">
        <v>314.17953899999998</v>
      </c>
      <c r="S1077" s="175"/>
    </row>
    <row r="1078" spans="1:19" x14ac:dyDescent="0.2">
      <c r="A1078" s="172">
        <v>1052</v>
      </c>
      <c r="B1078" s="181">
        <v>8534973964288</v>
      </c>
      <c r="C1078" s="182">
        <v>0</v>
      </c>
      <c r="D1078" s="183" t="s">
        <v>2152</v>
      </c>
      <c r="E1078" s="184">
        <v>0.37049799999999999</v>
      </c>
      <c r="F1078" s="185">
        <v>307.908906</v>
      </c>
      <c r="G1078" s="181">
        <v>3734023888896</v>
      </c>
      <c r="H1078" s="182">
        <v>0</v>
      </c>
      <c r="I1078" s="183" t="s">
        <v>2230</v>
      </c>
      <c r="J1078" s="184">
        <v>0.37006099999999997</v>
      </c>
      <c r="K1078" s="185">
        <v>306.91142100000002</v>
      </c>
      <c r="L1078" s="181">
        <v>170215882752</v>
      </c>
      <c r="M1078" s="182">
        <v>1</v>
      </c>
      <c r="N1078" s="183" t="s">
        <v>2200</v>
      </c>
      <c r="O1078" s="184">
        <v>0.50321099999999996</v>
      </c>
      <c r="P1078" s="185">
        <v>692.99276499999996</v>
      </c>
      <c r="S1078" s="175"/>
    </row>
    <row r="1079" spans="1:19" x14ac:dyDescent="0.2">
      <c r="A1079" s="172">
        <v>1053</v>
      </c>
      <c r="B1079" s="181">
        <v>21532128231424</v>
      </c>
      <c r="C1079" s="182">
        <v>2</v>
      </c>
      <c r="D1079" s="183" t="s">
        <v>311</v>
      </c>
      <c r="E1079" s="184">
        <v>3.0000000000000001E-5</v>
      </c>
      <c r="F1079" s="185">
        <v>2.4399999999999999E-4</v>
      </c>
      <c r="G1079" s="181">
        <v>2852364468224</v>
      </c>
      <c r="H1079" s="182">
        <v>2</v>
      </c>
      <c r="I1079" s="183" t="s">
        <v>300</v>
      </c>
      <c r="J1079" s="184">
        <v>1.5E-5</v>
      </c>
      <c r="K1079" s="185">
        <v>1.22E-4</v>
      </c>
      <c r="L1079" s="181">
        <v>3337452503040</v>
      </c>
      <c r="M1079" s="182">
        <v>2</v>
      </c>
      <c r="N1079" s="183" t="s">
        <v>318</v>
      </c>
      <c r="O1079" s="184">
        <v>6.9999999999999999E-6</v>
      </c>
      <c r="P1079" s="185">
        <v>6.0999999999999999E-5</v>
      </c>
      <c r="S1079" s="175"/>
    </row>
    <row r="1080" spans="1:19" x14ac:dyDescent="0.2">
      <c r="A1080" s="172">
        <v>1054</v>
      </c>
      <c r="B1080" s="181">
        <v>28770587353088</v>
      </c>
      <c r="C1080" s="182">
        <v>0</v>
      </c>
      <c r="D1080" s="183" t="s">
        <v>2154</v>
      </c>
      <c r="E1080" s="184">
        <v>0.374693</v>
      </c>
      <c r="F1080" s="185">
        <v>312.14549299999999</v>
      </c>
      <c r="G1080" s="181">
        <v>26503341342720</v>
      </c>
      <c r="H1080" s="182">
        <v>0</v>
      </c>
      <c r="I1080" s="183" t="s">
        <v>2232</v>
      </c>
      <c r="J1080" s="184">
        <v>0.37362200000000001</v>
      </c>
      <c r="K1080" s="185">
        <v>311.449521</v>
      </c>
      <c r="L1080" s="181">
        <v>2282641727488</v>
      </c>
      <c r="M1080" s="182">
        <v>0</v>
      </c>
      <c r="N1080" s="183" t="s">
        <v>2207</v>
      </c>
      <c r="O1080" s="184">
        <v>0.37524099999999999</v>
      </c>
      <c r="P1080" s="185">
        <v>313.18832200000003</v>
      </c>
      <c r="S1080" s="175"/>
    </row>
    <row r="1081" spans="1:19" x14ac:dyDescent="0.2">
      <c r="A1081" s="172">
        <v>1055</v>
      </c>
      <c r="B1081" s="181">
        <v>2061490626560</v>
      </c>
      <c r="C1081" s="182">
        <v>2</v>
      </c>
      <c r="D1081" s="183" t="s">
        <v>325</v>
      </c>
      <c r="E1081" s="184">
        <v>9.9999999999999995E-7</v>
      </c>
      <c r="F1081" s="185">
        <v>1.5E-5</v>
      </c>
      <c r="G1081" s="181">
        <v>18726437904384</v>
      </c>
      <c r="H1081" s="182">
        <v>2</v>
      </c>
      <c r="I1081" s="183" t="s">
        <v>304</v>
      </c>
      <c r="J1081" s="184">
        <v>1.7E-5</v>
      </c>
      <c r="K1081" s="185">
        <v>1.37E-4</v>
      </c>
      <c r="L1081" s="181">
        <v>3757195001856</v>
      </c>
      <c r="M1081" s="182">
        <v>1</v>
      </c>
      <c r="N1081" s="183" t="s">
        <v>2209</v>
      </c>
      <c r="O1081" s="184">
        <v>0.49767699999999998</v>
      </c>
      <c r="P1081" s="185">
        <v>674.84565199999997</v>
      </c>
      <c r="S1081" s="175"/>
    </row>
    <row r="1082" spans="1:19" x14ac:dyDescent="0.2">
      <c r="A1082" s="172">
        <v>1056</v>
      </c>
      <c r="B1082" s="181">
        <v>3306279288832</v>
      </c>
      <c r="C1082" s="182">
        <v>2</v>
      </c>
      <c r="D1082" s="183" t="s">
        <v>321</v>
      </c>
      <c r="E1082" s="184">
        <v>1.7E-5</v>
      </c>
      <c r="F1082" s="185">
        <v>1.37E-4</v>
      </c>
      <c r="G1082" s="181">
        <v>14069492400128</v>
      </c>
      <c r="H1082" s="182">
        <v>2</v>
      </c>
      <c r="I1082" s="183" t="s">
        <v>300</v>
      </c>
      <c r="J1082" s="184">
        <v>6.9999999999999999E-6</v>
      </c>
      <c r="K1082" s="185">
        <v>6.0999999999999999E-5</v>
      </c>
      <c r="L1082" s="181">
        <v>3691900084224</v>
      </c>
      <c r="M1082" s="182">
        <v>2</v>
      </c>
      <c r="N1082" s="183" t="s">
        <v>298</v>
      </c>
      <c r="O1082" s="184">
        <v>6.9999999999999999E-6</v>
      </c>
      <c r="P1082" s="185">
        <v>6.0999999999999999E-5</v>
      </c>
      <c r="S1082" s="175"/>
    </row>
    <row r="1083" spans="1:19" x14ac:dyDescent="0.2">
      <c r="A1083" s="172">
        <v>1057</v>
      </c>
      <c r="B1083" s="181">
        <v>11454417551360</v>
      </c>
      <c r="C1083" s="182">
        <v>0</v>
      </c>
      <c r="D1083" s="183" t="s">
        <v>2161</v>
      </c>
      <c r="E1083" s="184">
        <v>0.37470900000000001</v>
      </c>
      <c r="F1083" s="185">
        <v>312.940876</v>
      </c>
      <c r="G1083" s="181">
        <v>18214013272064</v>
      </c>
      <c r="H1083" s="182">
        <v>2</v>
      </c>
      <c r="I1083" s="183" t="s">
        <v>325</v>
      </c>
      <c r="J1083" s="184">
        <v>1.7E-5</v>
      </c>
      <c r="K1083" s="185">
        <v>1.37E-4</v>
      </c>
      <c r="L1083" s="181">
        <v>1034848280576</v>
      </c>
      <c r="M1083" s="182">
        <v>2</v>
      </c>
      <c r="N1083" s="183" t="s">
        <v>320</v>
      </c>
      <c r="O1083" s="184">
        <v>1.2999999999999999E-5</v>
      </c>
      <c r="P1083" s="185">
        <v>1.06E-4</v>
      </c>
      <c r="S1083" s="175"/>
    </row>
    <row r="1084" spans="1:19" x14ac:dyDescent="0.2">
      <c r="A1084" s="172">
        <v>1058</v>
      </c>
      <c r="B1084" s="181">
        <v>24110768463872</v>
      </c>
      <c r="C1084" s="182">
        <v>1</v>
      </c>
      <c r="D1084" s="183" t="s">
        <v>2164</v>
      </c>
      <c r="E1084" s="184">
        <v>0.48546</v>
      </c>
      <c r="F1084" s="185">
        <v>649.71114399999999</v>
      </c>
      <c r="G1084" s="181">
        <v>25401558941696</v>
      </c>
      <c r="H1084" s="182">
        <v>2</v>
      </c>
      <c r="I1084" s="183" t="s">
        <v>311</v>
      </c>
      <c r="J1084" s="184">
        <v>2.5999999999999998E-5</v>
      </c>
      <c r="K1084" s="185">
        <v>2.13E-4</v>
      </c>
      <c r="L1084" s="181">
        <v>6220146237440</v>
      </c>
      <c r="M1084" s="182">
        <v>2</v>
      </c>
      <c r="N1084" s="183" t="s">
        <v>311</v>
      </c>
      <c r="O1084" s="184">
        <v>1.1E-5</v>
      </c>
      <c r="P1084" s="185">
        <v>9.1000000000000003E-5</v>
      </c>
      <c r="S1084" s="175"/>
    </row>
    <row r="1085" spans="1:19" x14ac:dyDescent="0.2">
      <c r="A1085" s="172">
        <v>1059</v>
      </c>
      <c r="B1085" s="181">
        <v>6478033666048</v>
      </c>
      <c r="C1085" s="182">
        <v>0</v>
      </c>
      <c r="D1085" s="183" t="s">
        <v>2166</v>
      </c>
      <c r="E1085" s="184">
        <v>0.37401600000000002</v>
      </c>
      <c r="F1085" s="185">
        <v>312.28405800000002</v>
      </c>
      <c r="G1085" s="181">
        <v>13015160111104</v>
      </c>
      <c r="H1085" s="182">
        <v>0</v>
      </c>
      <c r="I1085" s="183" t="s">
        <v>2235</v>
      </c>
      <c r="J1085" s="184">
        <v>0.373728</v>
      </c>
      <c r="K1085" s="185">
        <v>311.44727</v>
      </c>
      <c r="L1085" s="181">
        <v>3394844278784</v>
      </c>
      <c r="M1085" s="182">
        <v>1</v>
      </c>
      <c r="N1085" s="183" t="s">
        <v>2210</v>
      </c>
      <c r="O1085" s="184">
        <v>0.48190499999999997</v>
      </c>
      <c r="P1085" s="185">
        <v>649.25381500000003</v>
      </c>
      <c r="S1085" s="175"/>
    </row>
    <row r="1086" spans="1:19" x14ac:dyDescent="0.2">
      <c r="A1086" s="172">
        <v>1060</v>
      </c>
      <c r="B1086" s="181">
        <v>25922254774272</v>
      </c>
      <c r="C1086" s="182">
        <v>0</v>
      </c>
      <c r="D1086" s="183" t="s">
        <v>2167</v>
      </c>
      <c r="E1086" s="184">
        <v>0.373139</v>
      </c>
      <c r="F1086" s="185">
        <v>310.79789599999998</v>
      </c>
      <c r="G1086" s="181">
        <v>14780204122112</v>
      </c>
      <c r="H1086" s="182">
        <v>0</v>
      </c>
      <c r="I1086" s="183" t="s">
        <v>2237</v>
      </c>
      <c r="J1086" s="184">
        <v>0.37466899999999997</v>
      </c>
      <c r="K1086" s="185">
        <v>312.82409899999999</v>
      </c>
      <c r="L1086" s="181">
        <v>5052161482752</v>
      </c>
      <c r="M1086" s="182">
        <v>2</v>
      </c>
      <c r="N1086" s="183" t="s">
        <v>352</v>
      </c>
      <c r="O1086" s="184">
        <v>3.4E-5</v>
      </c>
      <c r="P1086" s="185">
        <v>2.7399999999999999E-4</v>
      </c>
      <c r="S1086" s="175"/>
    </row>
    <row r="1087" spans="1:19" x14ac:dyDescent="0.2">
      <c r="A1087" s="172">
        <v>1061</v>
      </c>
      <c r="B1087" s="181">
        <v>18269766205440</v>
      </c>
      <c r="C1087" s="182">
        <v>2</v>
      </c>
      <c r="D1087" s="183" t="s">
        <v>304</v>
      </c>
      <c r="E1087" s="184">
        <v>2.0999999999999999E-5</v>
      </c>
      <c r="F1087" s="185">
        <v>1.6699999999999999E-4</v>
      </c>
      <c r="G1087" s="181">
        <v>1242259734528</v>
      </c>
      <c r="H1087" s="182">
        <v>0</v>
      </c>
      <c r="I1087" s="183" t="s">
        <v>2241</v>
      </c>
      <c r="J1087" s="184">
        <v>0.37434600000000001</v>
      </c>
      <c r="K1087" s="185">
        <v>312.66805099999999</v>
      </c>
      <c r="L1087" s="181">
        <v>3273010987008</v>
      </c>
      <c r="M1087" s="182">
        <v>0</v>
      </c>
      <c r="N1087" s="183" t="s">
        <v>2214</v>
      </c>
      <c r="O1087" s="184">
        <v>0.373002</v>
      </c>
      <c r="P1087" s="185">
        <v>310.284156</v>
      </c>
      <c r="S1087" s="175"/>
    </row>
    <row r="1088" spans="1:19" x14ac:dyDescent="0.2">
      <c r="A1088" s="172">
        <v>1062</v>
      </c>
      <c r="B1088" s="181">
        <v>26416146030592</v>
      </c>
      <c r="C1088" s="182">
        <v>0</v>
      </c>
      <c r="D1088" s="183" t="s">
        <v>2173</v>
      </c>
      <c r="E1088" s="184">
        <v>0.37518600000000002</v>
      </c>
      <c r="F1088" s="185">
        <v>312.89445799999999</v>
      </c>
      <c r="G1088" s="181">
        <v>15606450659328</v>
      </c>
      <c r="H1088" s="182">
        <v>2</v>
      </c>
      <c r="I1088" s="183" t="s">
        <v>297</v>
      </c>
      <c r="J1088" s="184">
        <v>9.0000000000000002E-6</v>
      </c>
      <c r="K1088" s="185">
        <v>7.6000000000000004E-5</v>
      </c>
      <c r="L1088" s="181">
        <v>3075568934912</v>
      </c>
      <c r="M1088" s="182">
        <v>2</v>
      </c>
      <c r="N1088" s="183" t="s">
        <v>341</v>
      </c>
      <c r="O1088" s="184">
        <v>3.8000000000000002E-5</v>
      </c>
      <c r="P1088" s="185">
        <v>3.0499999999999999E-4</v>
      </c>
      <c r="S1088" s="175"/>
    </row>
    <row r="1089" spans="1:19" x14ac:dyDescent="0.2">
      <c r="A1089" s="172">
        <v>1063</v>
      </c>
      <c r="B1089" s="181">
        <v>1152601202688</v>
      </c>
      <c r="C1089" s="182">
        <v>2</v>
      </c>
      <c r="D1089" s="183" t="s">
        <v>321</v>
      </c>
      <c r="E1089" s="184">
        <v>3.1999999999999999E-5</v>
      </c>
      <c r="F1089" s="185">
        <v>2.5900000000000001E-4</v>
      </c>
      <c r="G1089" s="181">
        <v>15250184019968</v>
      </c>
      <c r="H1089" s="182">
        <v>0</v>
      </c>
      <c r="I1089" s="183" t="s">
        <v>2245</v>
      </c>
      <c r="J1089" s="184">
        <v>0.37300899999999998</v>
      </c>
      <c r="K1089" s="185">
        <v>310.97747800000002</v>
      </c>
      <c r="L1089" s="181">
        <v>1249634197504</v>
      </c>
      <c r="M1089" s="182">
        <v>2</v>
      </c>
      <c r="N1089" s="183" t="s">
        <v>352</v>
      </c>
      <c r="O1089" s="184">
        <v>1.9000000000000001E-5</v>
      </c>
      <c r="P1089" s="185">
        <v>1.5200000000000001E-4</v>
      </c>
      <c r="S1089" s="175"/>
    </row>
    <row r="1090" spans="1:19" x14ac:dyDescent="0.2">
      <c r="A1090" s="172">
        <v>1064</v>
      </c>
      <c r="B1090" s="181">
        <v>18532759568384</v>
      </c>
      <c r="C1090" s="182">
        <v>1</v>
      </c>
      <c r="D1090" s="183" t="s">
        <v>2175</v>
      </c>
      <c r="E1090" s="184">
        <v>0.50578400000000001</v>
      </c>
      <c r="F1090" s="185">
        <v>697.69445800000005</v>
      </c>
      <c r="G1090" s="181">
        <v>20132659863552</v>
      </c>
      <c r="H1090" s="182">
        <v>0</v>
      </c>
      <c r="I1090" s="183" t="s">
        <v>2246</v>
      </c>
      <c r="J1090" s="184">
        <v>0.37248100000000001</v>
      </c>
      <c r="K1090" s="185">
        <v>310.99005699999998</v>
      </c>
      <c r="L1090" s="181">
        <v>4507241881600</v>
      </c>
      <c r="M1090" s="182">
        <v>0</v>
      </c>
      <c r="N1090" s="183" t="s">
        <v>2216</v>
      </c>
      <c r="O1090" s="184">
        <v>0.371141</v>
      </c>
      <c r="P1090" s="185">
        <v>308.47674899999998</v>
      </c>
      <c r="S1090" s="175"/>
    </row>
    <row r="1091" spans="1:19" x14ac:dyDescent="0.2">
      <c r="A1091" s="172">
        <v>1065</v>
      </c>
      <c r="B1091" s="181">
        <v>29206758252544</v>
      </c>
      <c r="C1091" s="182">
        <v>0</v>
      </c>
      <c r="D1091" s="183" t="s">
        <v>2178</v>
      </c>
      <c r="E1091" s="184">
        <v>0.37151400000000001</v>
      </c>
      <c r="F1091" s="185">
        <v>308.98866399999997</v>
      </c>
      <c r="G1091" s="181">
        <v>26122498834432</v>
      </c>
      <c r="H1091" s="182">
        <v>0</v>
      </c>
      <c r="I1091" s="183" t="s">
        <v>2248</v>
      </c>
      <c r="J1091" s="184">
        <v>0.371083</v>
      </c>
      <c r="K1091" s="185">
        <v>307.88169299999998</v>
      </c>
      <c r="L1091" s="181">
        <v>4203171438592</v>
      </c>
      <c r="M1091" s="182">
        <v>1</v>
      </c>
      <c r="N1091" s="183" t="s">
        <v>2218</v>
      </c>
      <c r="O1091" s="184">
        <v>0.485765</v>
      </c>
      <c r="P1091" s="185">
        <v>655.44652099999996</v>
      </c>
      <c r="S1091" s="175"/>
    </row>
    <row r="1092" spans="1:19" x14ac:dyDescent="0.2">
      <c r="A1092" s="172">
        <v>1066</v>
      </c>
      <c r="B1092" s="181">
        <v>26743162847232</v>
      </c>
      <c r="C1092" s="182">
        <v>0</v>
      </c>
      <c r="D1092" s="183" t="s">
        <v>2179</v>
      </c>
      <c r="E1092" s="184">
        <v>0.37372899999999998</v>
      </c>
      <c r="F1092" s="185">
        <v>311.36316199999999</v>
      </c>
      <c r="G1092" s="181">
        <v>1779297509376</v>
      </c>
      <c r="H1092" s="182">
        <v>0</v>
      </c>
      <c r="I1092" s="183" t="s">
        <v>2252</v>
      </c>
      <c r="J1092" s="184">
        <v>0.37584699999999999</v>
      </c>
      <c r="K1092" s="185">
        <v>313.52048100000002</v>
      </c>
      <c r="L1092" s="181">
        <v>1935963791360</v>
      </c>
      <c r="M1092" s="182">
        <v>1</v>
      </c>
      <c r="N1092" s="183" t="s">
        <v>2222</v>
      </c>
      <c r="O1092" s="184">
        <v>0.496423</v>
      </c>
      <c r="P1092" s="185">
        <v>671.26905399999998</v>
      </c>
      <c r="S1092" s="175"/>
    </row>
    <row r="1093" spans="1:19" x14ac:dyDescent="0.2">
      <c r="A1093" s="172">
        <v>1067</v>
      </c>
      <c r="B1093" s="181">
        <v>27747677659136</v>
      </c>
      <c r="C1093" s="182">
        <v>2</v>
      </c>
      <c r="D1093" s="183" t="s">
        <v>299</v>
      </c>
      <c r="E1093" s="184">
        <v>9.0000000000000002E-6</v>
      </c>
      <c r="F1093" s="185">
        <v>7.6000000000000004E-5</v>
      </c>
      <c r="G1093" s="181">
        <v>28932170948608</v>
      </c>
      <c r="H1093" s="182">
        <v>2</v>
      </c>
      <c r="I1093" s="183" t="s">
        <v>358</v>
      </c>
      <c r="J1093" s="184">
        <v>1.2999999999999999E-5</v>
      </c>
      <c r="K1093" s="185">
        <v>1.06E-4</v>
      </c>
      <c r="L1093" s="181">
        <v>5985709309952</v>
      </c>
      <c r="M1093" s="182">
        <v>0</v>
      </c>
      <c r="N1093" s="183" t="s">
        <v>2225</v>
      </c>
      <c r="O1093" s="184">
        <v>0.37508599999999997</v>
      </c>
      <c r="P1093" s="185">
        <v>312.65861899999999</v>
      </c>
      <c r="S1093" s="175"/>
    </row>
    <row r="1094" spans="1:19" x14ac:dyDescent="0.2">
      <c r="A1094" s="172">
        <v>1068</v>
      </c>
      <c r="B1094" s="181">
        <v>24747587371008</v>
      </c>
      <c r="C1094" s="182">
        <v>0</v>
      </c>
      <c r="D1094" s="183" t="s">
        <v>2182</v>
      </c>
      <c r="E1094" s="184">
        <v>0.37354700000000002</v>
      </c>
      <c r="F1094" s="185">
        <v>311.57995699999998</v>
      </c>
      <c r="G1094" s="181">
        <v>5887447998464</v>
      </c>
      <c r="H1094" s="182">
        <v>1</v>
      </c>
      <c r="I1094" s="183" t="s">
        <v>2256</v>
      </c>
      <c r="J1094" s="184">
        <v>0.51233600000000001</v>
      </c>
      <c r="K1094" s="185">
        <v>712.41134599999998</v>
      </c>
      <c r="L1094" s="181">
        <v>5266014027776</v>
      </c>
      <c r="M1094" s="182">
        <v>0</v>
      </c>
      <c r="N1094" s="183" t="s">
        <v>2227</v>
      </c>
      <c r="O1094" s="184">
        <v>0.37326799999999999</v>
      </c>
      <c r="P1094" s="185">
        <v>311.18031200000001</v>
      </c>
      <c r="S1094" s="175"/>
    </row>
    <row r="1095" spans="1:19" x14ac:dyDescent="0.2">
      <c r="A1095" s="172">
        <v>1069</v>
      </c>
      <c r="B1095" s="181">
        <v>22060302770176</v>
      </c>
      <c r="C1095" s="182">
        <v>1</v>
      </c>
      <c r="D1095" s="183" t="s">
        <v>2184</v>
      </c>
      <c r="E1095" s="184">
        <v>0.50662799999999997</v>
      </c>
      <c r="F1095" s="185">
        <v>695.78357300000005</v>
      </c>
      <c r="G1095" s="181">
        <v>26692345995264</v>
      </c>
      <c r="H1095" s="182">
        <v>0</v>
      </c>
      <c r="I1095" s="183" t="s">
        <v>2258</v>
      </c>
      <c r="J1095" s="184">
        <v>0.375892</v>
      </c>
      <c r="K1095" s="185">
        <v>314.18873000000002</v>
      </c>
      <c r="L1095" s="181">
        <v>26881949696</v>
      </c>
      <c r="M1095" s="182">
        <v>2</v>
      </c>
      <c r="N1095" s="183" t="s">
        <v>321</v>
      </c>
      <c r="O1095" s="184">
        <v>9.0000000000000002E-6</v>
      </c>
      <c r="P1095" s="185">
        <v>7.6000000000000004E-5</v>
      </c>
      <c r="S1095" s="175"/>
    </row>
    <row r="1096" spans="1:19" x14ac:dyDescent="0.2">
      <c r="A1096" s="172">
        <v>1070</v>
      </c>
      <c r="B1096" s="181">
        <v>10112209985536</v>
      </c>
      <c r="C1096" s="182">
        <v>0</v>
      </c>
      <c r="D1096" s="183" t="s">
        <v>2185</v>
      </c>
      <c r="E1096" s="184">
        <v>0.372506</v>
      </c>
      <c r="F1096" s="185">
        <v>309.80137500000001</v>
      </c>
      <c r="G1096" s="181">
        <v>20275294765056</v>
      </c>
      <c r="H1096" s="182">
        <v>2</v>
      </c>
      <c r="I1096" s="183" t="s">
        <v>214</v>
      </c>
      <c r="J1096" s="184">
        <v>0</v>
      </c>
      <c r="K1096" s="185">
        <v>0</v>
      </c>
      <c r="L1096" s="181">
        <v>1121680900096</v>
      </c>
      <c r="M1096" s="182">
        <v>2</v>
      </c>
      <c r="N1096" s="183" t="s">
        <v>300</v>
      </c>
      <c r="O1096" s="184">
        <v>1.1E-5</v>
      </c>
      <c r="P1096" s="185">
        <v>9.1000000000000003E-5</v>
      </c>
      <c r="S1096" s="175"/>
    </row>
    <row r="1097" spans="1:19" x14ac:dyDescent="0.2">
      <c r="A1097" s="172">
        <v>1071</v>
      </c>
      <c r="B1097" s="181">
        <v>13601807720448</v>
      </c>
      <c r="C1097" s="182">
        <v>2</v>
      </c>
      <c r="D1097" s="183" t="s">
        <v>304</v>
      </c>
      <c r="E1097" s="184">
        <v>1.2999999999999999E-5</v>
      </c>
      <c r="F1097" s="185">
        <v>1.06E-4</v>
      </c>
      <c r="G1097" s="181">
        <v>26077523984384</v>
      </c>
      <c r="H1097" s="182">
        <v>0</v>
      </c>
      <c r="I1097" s="183" t="s">
        <v>2262</v>
      </c>
      <c r="J1097" s="184">
        <v>0.37295099999999998</v>
      </c>
      <c r="K1097" s="185">
        <v>310.14762000000002</v>
      </c>
      <c r="L1097" s="181">
        <v>5538779725824</v>
      </c>
      <c r="M1097" s="182">
        <v>1</v>
      </c>
      <c r="N1097" s="183" t="s">
        <v>2231</v>
      </c>
      <c r="O1097" s="184">
        <v>0.50379799999999997</v>
      </c>
      <c r="P1097" s="185">
        <v>688.61189200000001</v>
      </c>
      <c r="S1097" s="175"/>
    </row>
    <row r="1098" spans="1:19" x14ac:dyDescent="0.2">
      <c r="A1098" s="172">
        <v>1072</v>
      </c>
      <c r="B1098" s="181">
        <v>5503643131904</v>
      </c>
      <c r="C1098" s="182">
        <v>0</v>
      </c>
      <c r="D1098" s="183" t="s">
        <v>2186</v>
      </c>
      <c r="E1098" s="184">
        <v>0.37080299999999999</v>
      </c>
      <c r="F1098" s="185">
        <v>307.80274500000002</v>
      </c>
      <c r="G1098" s="181">
        <v>27304065826816</v>
      </c>
      <c r="H1098" s="182">
        <v>0</v>
      </c>
      <c r="I1098" s="183" t="s">
        <v>2265</v>
      </c>
      <c r="J1098" s="184">
        <v>0.37505500000000003</v>
      </c>
      <c r="K1098" s="185">
        <v>313.31300299999998</v>
      </c>
      <c r="L1098" s="181">
        <v>715151540224</v>
      </c>
      <c r="M1098" s="182">
        <v>1</v>
      </c>
      <c r="N1098" s="183" t="s">
        <v>2233</v>
      </c>
      <c r="O1098" s="184">
        <v>0.49811899999999998</v>
      </c>
      <c r="P1098" s="185">
        <v>674.18284300000005</v>
      </c>
      <c r="S1098" s="175"/>
    </row>
    <row r="1099" spans="1:19" x14ac:dyDescent="0.2">
      <c r="A1099" s="172">
        <v>1073</v>
      </c>
      <c r="B1099" s="181">
        <v>23550127218688</v>
      </c>
      <c r="C1099" s="182">
        <v>2</v>
      </c>
      <c r="D1099" s="183" t="s">
        <v>325</v>
      </c>
      <c r="E1099" s="184">
        <v>2.0999999999999999E-5</v>
      </c>
      <c r="F1099" s="185">
        <v>1.6699999999999999E-4</v>
      </c>
      <c r="G1099" s="181">
        <v>17069562068992</v>
      </c>
      <c r="H1099" s="182">
        <v>0</v>
      </c>
      <c r="I1099" s="183" t="s">
        <v>2266</v>
      </c>
      <c r="J1099" s="184">
        <v>0.37619200000000003</v>
      </c>
      <c r="K1099" s="185">
        <v>314.74815100000001</v>
      </c>
      <c r="L1099" s="181">
        <v>4087316701184</v>
      </c>
      <c r="M1099" s="182">
        <v>2</v>
      </c>
      <c r="N1099" s="183" t="s">
        <v>320</v>
      </c>
      <c r="O1099" s="184">
        <v>9.0000000000000002E-6</v>
      </c>
      <c r="P1099" s="185">
        <v>7.6000000000000004E-5</v>
      </c>
      <c r="S1099" s="175"/>
    </row>
    <row r="1100" spans="1:19" x14ac:dyDescent="0.2">
      <c r="A1100" s="172">
        <v>1074</v>
      </c>
      <c r="B1100" s="181">
        <v>25162903060480</v>
      </c>
      <c r="C1100" s="182">
        <v>1</v>
      </c>
      <c r="D1100" s="183" t="s">
        <v>2187</v>
      </c>
      <c r="E1100" s="184">
        <v>0.50335700000000005</v>
      </c>
      <c r="F1100" s="185">
        <v>687.51370499999996</v>
      </c>
      <c r="G1100" s="181">
        <v>29980703891456</v>
      </c>
      <c r="H1100" s="182">
        <v>0</v>
      </c>
      <c r="I1100" s="183" t="s">
        <v>2267</v>
      </c>
      <c r="J1100" s="184">
        <v>0.37131500000000001</v>
      </c>
      <c r="K1100" s="185">
        <v>308.33585099999999</v>
      </c>
      <c r="L1100" s="181">
        <v>1227798650880</v>
      </c>
      <c r="M1100" s="182">
        <v>2</v>
      </c>
      <c r="N1100" s="183" t="s">
        <v>311</v>
      </c>
      <c r="O1100" s="184">
        <v>2.5999999999999998E-5</v>
      </c>
      <c r="P1100" s="185">
        <v>2.13E-4</v>
      </c>
      <c r="S1100" s="175"/>
    </row>
    <row r="1101" spans="1:19" x14ac:dyDescent="0.2">
      <c r="A1101" s="172">
        <v>1075</v>
      </c>
      <c r="B1101" s="181">
        <v>6275393011712</v>
      </c>
      <c r="C1101" s="182">
        <v>0</v>
      </c>
      <c r="D1101" s="183" t="s">
        <v>2191</v>
      </c>
      <c r="E1101" s="184">
        <v>0.36851099999999998</v>
      </c>
      <c r="F1101" s="185">
        <v>305.40417500000001</v>
      </c>
      <c r="G1101" s="181">
        <v>30186637082624</v>
      </c>
      <c r="H1101" s="182">
        <v>0</v>
      </c>
      <c r="I1101" s="183" t="s">
        <v>2268</v>
      </c>
      <c r="J1101" s="184">
        <v>0.373917</v>
      </c>
      <c r="K1101" s="185">
        <v>311.385941</v>
      </c>
      <c r="L1101" s="181">
        <v>101640265728</v>
      </c>
      <c r="M1101" s="182">
        <v>0</v>
      </c>
      <c r="N1101" s="183" t="s">
        <v>2236</v>
      </c>
      <c r="O1101" s="184">
        <v>0.37288900000000003</v>
      </c>
      <c r="P1101" s="185">
        <v>310.472961</v>
      </c>
      <c r="S1101" s="175"/>
    </row>
    <row r="1102" spans="1:19" x14ac:dyDescent="0.2">
      <c r="A1102" s="172">
        <v>1076</v>
      </c>
      <c r="B1102" s="181">
        <v>23980401491968</v>
      </c>
      <c r="C1102" s="182">
        <v>2</v>
      </c>
      <c r="D1102" s="183" t="s">
        <v>318</v>
      </c>
      <c r="E1102" s="184">
        <v>1.5E-5</v>
      </c>
      <c r="F1102" s="185">
        <v>1.22E-4</v>
      </c>
      <c r="G1102" s="181">
        <v>26243161505792</v>
      </c>
      <c r="H1102" s="182">
        <v>2</v>
      </c>
      <c r="I1102" s="183" t="s">
        <v>352</v>
      </c>
      <c r="J1102" s="184">
        <v>3.4E-5</v>
      </c>
      <c r="K1102" s="185">
        <v>2.7399999999999999E-4</v>
      </c>
      <c r="L1102" s="181">
        <v>2951592583168</v>
      </c>
      <c r="M1102" s="182">
        <v>2</v>
      </c>
      <c r="N1102" s="183" t="s">
        <v>299</v>
      </c>
      <c r="O1102" s="184">
        <v>5.0000000000000004E-6</v>
      </c>
      <c r="P1102" s="185">
        <v>4.5000000000000003E-5</v>
      </c>
      <c r="S1102" s="175"/>
    </row>
    <row r="1103" spans="1:19" x14ac:dyDescent="0.2">
      <c r="A1103" s="172">
        <v>1077</v>
      </c>
      <c r="B1103" s="181">
        <v>496323657728</v>
      </c>
      <c r="C1103" s="182">
        <v>0</v>
      </c>
      <c r="D1103" s="183" t="s">
        <v>2202</v>
      </c>
      <c r="E1103" s="184">
        <v>0.370751</v>
      </c>
      <c r="F1103" s="185">
        <v>307.44582000000003</v>
      </c>
      <c r="G1103" s="181">
        <v>7245559758848</v>
      </c>
      <c r="H1103" s="182">
        <v>2</v>
      </c>
      <c r="I1103" s="183" t="s">
        <v>300</v>
      </c>
      <c r="J1103" s="184">
        <v>4.1E-5</v>
      </c>
      <c r="K1103" s="185">
        <v>3.3500000000000001E-4</v>
      </c>
      <c r="L1103" s="181">
        <v>6730982375424</v>
      </c>
      <c r="M1103" s="182">
        <v>0</v>
      </c>
      <c r="N1103" s="183" t="s">
        <v>2238</v>
      </c>
      <c r="O1103" s="184">
        <v>0.374143</v>
      </c>
      <c r="P1103" s="185">
        <v>312.06900899999999</v>
      </c>
      <c r="S1103" s="175"/>
    </row>
    <row r="1104" spans="1:19" x14ac:dyDescent="0.2">
      <c r="A1104" s="172">
        <v>1078</v>
      </c>
      <c r="B1104" s="181">
        <v>1199639216128</v>
      </c>
      <c r="C1104" s="182">
        <v>0</v>
      </c>
      <c r="D1104" s="183" t="s">
        <v>2204</v>
      </c>
      <c r="E1104" s="184">
        <v>0.37520999999999999</v>
      </c>
      <c r="F1104" s="185">
        <v>313.46115500000002</v>
      </c>
      <c r="G1104" s="181">
        <v>29970708406272</v>
      </c>
      <c r="H1104" s="182">
        <v>0</v>
      </c>
      <c r="I1104" s="183" t="s">
        <v>2275</v>
      </c>
      <c r="J1104" s="184">
        <v>0.37201499999999998</v>
      </c>
      <c r="K1104" s="185">
        <v>309.74033400000002</v>
      </c>
      <c r="L1104" s="181">
        <v>2717504815104</v>
      </c>
      <c r="M1104" s="182">
        <v>0</v>
      </c>
      <c r="N1104" s="183" t="s">
        <v>2242</v>
      </c>
      <c r="O1104" s="184">
        <v>0.37299900000000002</v>
      </c>
      <c r="P1104" s="185">
        <v>310.68153999999998</v>
      </c>
      <c r="S1104" s="175"/>
    </row>
    <row r="1105" spans="1:19" x14ac:dyDescent="0.2">
      <c r="A1105" s="172">
        <v>1079</v>
      </c>
      <c r="B1105" s="181">
        <v>22389216813056</v>
      </c>
      <c r="C1105" s="182">
        <v>0</v>
      </c>
      <c r="D1105" s="183" t="s">
        <v>2205</v>
      </c>
      <c r="E1105" s="184">
        <v>0.376971</v>
      </c>
      <c r="F1105" s="185">
        <v>315.89737100000002</v>
      </c>
      <c r="G1105" s="181">
        <v>21236920033280</v>
      </c>
      <c r="H1105" s="182">
        <v>0</v>
      </c>
      <c r="I1105" s="183" t="s">
        <v>2277</v>
      </c>
      <c r="J1105" s="184">
        <v>0.37184099999999998</v>
      </c>
      <c r="K1105" s="185">
        <v>309.73363599999999</v>
      </c>
      <c r="L1105" s="181">
        <v>3625559375872</v>
      </c>
      <c r="M1105" s="182">
        <v>0</v>
      </c>
      <c r="N1105" s="183" t="s">
        <v>2244</v>
      </c>
      <c r="O1105" s="184">
        <v>0.374388</v>
      </c>
      <c r="P1105" s="185">
        <v>312.799395</v>
      </c>
      <c r="S1105" s="175"/>
    </row>
    <row r="1106" spans="1:19" x14ac:dyDescent="0.2">
      <c r="A1106" s="172">
        <v>1080</v>
      </c>
      <c r="B1106" s="181">
        <v>5357196419072</v>
      </c>
      <c r="C1106" s="182">
        <v>0</v>
      </c>
      <c r="D1106" s="183" t="s">
        <v>2206</v>
      </c>
      <c r="E1106" s="184">
        <v>0.37316899999999997</v>
      </c>
      <c r="F1106" s="185">
        <v>310.42206399999998</v>
      </c>
      <c r="G1106" s="181">
        <v>14868793090048</v>
      </c>
      <c r="H1106" s="182">
        <v>1</v>
      </c>
      <c r="I1106" s="183" t="s">
        <v>2283</v>
      </c>
      <c r="J1106" s="184">
        <v>0.50597400000000003</v>
      </c>
      <c r="K1106" s="185">
        <v>697.215326</v>
      </c>
      <c r="L1106" s="181">
        <v>2482678669312</v>
      </c>
      <c r="M1106" s="182">
        <v>2</v>
      </c>
      <c r="N1106" s="183" t="s">
        <v>321</v>
      </c>
      <c r="O1106" s="184">
        <v>1.7E-5</v>
      </c>
      <c r="P1106" s="185">
        <v>1.37E-4</v>
      </c>
      <c r="S1106" s="175"/>
    </row>
    <row r="1107" spans="1:19" x14ac:dyDescent="0.2">
      <c r="A1107" s="172">
        <v>1081</v>
      </c>
      <c r="B1107" s="181">
        <v>1358293508096</v>
      </c>
      <c r="C1107" s="182">
        <v>2</v>
      </c>
      <c r="D1107" s="183" t="s">
        <v>320</v>
      </c>
      <c r="E1107" s="184">
        <v>9.0000000000000002E-6</v>
      </c>
      <c r="F1107" s="185">
        <v>7.6000000000000004E-5</v>
      </c>
      <c r="G1107" s="181">
        <v>5530269057024</v>
      </c>
      <c r="H1107" s="182">
        <v>0</v>
      </c>
      <c r="I1107" s="183" t="s">
        <v>2285</v>
      </c>
      <c r="J1107" s="184">
        <v>0.37547000000000003</v>
      </c>
      <c r="K1107" s="185">
        <v>313.821054</v>
      </c>
      <c r="L1107" s="181">
        <v>1512485724160</v>
      </c>
      <c r="M1107" s="182">
        <v>0</v>
      </c>
      <c r="N1107" s="183" t="s">
        <v>2249</v>
      </c>
      <c r="O1107" s="184">
        <v>0.372811</v>
      </c>
      <c r="P1107" s="185">
        <v>310.46462100000002</v>
      </c>
      <c r="S1107" s="175"/>
    </row>
    <row r="1108" spans="1:19" x14ac:dyDescent="0.2">
      <c r="A1108" s="172">
        <v>1082</v>
      </c>
      <c r="B1108" s="181">
        <v>23706493935616</v>
      </c>
      <c r="C1108" s="182">
        <v>2</v>
      </c>
      <c r="D1108" s="183" t="s">
        <v>336</v>
      </c>
      <c r="E1108" s="184">
        <v>1.1E-5</v>
      </c>
      <c r="F1108" s="185">
        <v>9.1000000000000003E-5</v>
      </c>
      <c r="G1108" s="181">
        <v>4094038851584</v>
      </c>
      <c r="H1108" s="182">
        <v>2</v>
      </c>
      <c r="I1108" s="183" t="s">
        <v>214</v>
      </c>
      <c r="J1108" s="184">
        <v>0</v>
      </c>
      <c r="K1108" s="185">
        <v>0</v>
      </c>
      <c r="L1108" s="181">
        <v>4366662352896</v>
      </c>
      <c r="M1108" s="182">
        <v>2</v>
      </c>
      <c r="N1108" s="183" t="s">
        <v>321</v>
      </c>
      <c r="O1108" s="184">
        <v>9.9999999999999995E-7</v>
      </c>
      <c r="P1108" s="185">
        <v>1.5E-5</v>
      </c>
      <c r="S1108" s="175"/>
    </row>
    <row r="1109" spans="1:19" x14ac:dyDescent="0.2">
      <c r="A1109" s="172">
        <v>1083</v>
      </c>
      <c r="B1109" s="181">
        <v>18928431390720</v>
      </c>
      <c r="C1109" s="182">
        <v>2</v>
      </c>
      <c r="D1109" s="183" t="s">
        <v>297</v>
      </c>
      <c r="E1109" s="184">
        <v>2.0999999999999999E-5</v>
      </c>
      <c r="F1109" s="185">
        <v>1.6699999999999999E-4</v>
      </c>
      <c r="G1109" s="181">
        <v>21993301196800</v>
      </c>
      <c r="H1109" s="182">
        <v>2</v>
      </c>
      <c r="I1109" s="183" t="s">
        <v>298</v>
      </c>
      <c r="J1109" s="184">
        <v>3.0000000000000001E-6</v>
      </c>
      <c r="K1109" s="185">
        <v>3.0000000000000001E-5</v>
      </c>
      <c r="L1109" s="181">
        <v>4415980298240</v>
      </c>
      <c r="M1109" s="182">
        <v>0</v>
      </c>
      <c r="N1109" s="183" t="s">
        <v>2254</v>
      </c>
      <c r="O1109" s="184">
        <v>0.37478</v>
      </c>
      <c r="P1109" s="185">
        <v>312.463707</v>
      </c>
      <c r="S1109" s="175"/>
    </row>
    <row r="1110" spans="1:19" x14ac:dyDescent="0.2">
      <c r="A1110" s="172">
        <v>1084</v>
      </c>
      <c r="B1110" s="181">
        <v>26128825196544</v>
      </c>
      <c r="C1110" s="182">
        <v>2</v>
      </c>
      <c r="D1110" s="183" t="s">
        <v>214</v>
      </c>
      <c r="E1110" s="184">
        <v>6.9999999999999999E-6</v>
      </c>
      <c r="F1110" s="185">
        <v>6.0999999999999999E-5</v>
      </c>
      <c r="G1110" s="181">
        <v>7336996806656</v>
      </c>
      <c r="H1110" s="182">
        <v>1</v>
      </c>
      <c r="I1110" s="183" t="s">
        <v>2294</v>
      </c>
      <c r="J1110" s="184">
        <v>0.50277099999999997</v>
      </c>
      <c r="K1110" s="185">
        <v>691.40897199999995</v>
      </c>
      <c r="L1110" s="181">
        <v>4741873795072</v>
      </c>
      <c r="M1110" s="182">
        <v>0</v>
      </c>
      <c r="N1110" s="183" t="s">
        <v>2257</v>
      </c>
      <c r="O1110" s="184">
        <v>0.37383300000000003</v>
      </c>
      <c r="P1110" s="185">
        <v>311.69005800000002</v>
      </c>
      <c r="S1110" s="175"/>
    </row>
    <row r="1111" spans="1:19" x14ac:dyDescent="0.2">
      <c r="A1111" s="172">
        <v>1085</v>
      </c>
      <c r="B1111" s="181">
        <v>29620211908608</v>
      </c>
      <c r="C1111" s="182">
        <v>0</v>
      </c>
      <c r="D1111" s="183" t="s">
        <v>2211</v>
      </c>
      <c r="E1111" s="184">
        <v>0.37452800000000003</v>
      </c>
      <c r="F1111" s="185">
        <v>312.39776499999999</v>
      </c>
      <c r="G1111" s="181">
        <v>2035763265536</v>
      </c>
      <c r="H1111" s="182">
        <v>2</v>
      </c>
      <c r="I1111" s="183" t="s">
        <v>352</v>
      </c>
      <c r="J1111" s="184">
        <v>2.5999999999999998E-5</v>
      </c>
      <c r="K1111" s="185">
        <v>2.13E-4</v>
      </c>
      <c r="L1111" s="181">
        <v>3895345750016</v>
      </c>
      <c r="M1111" s="182">
        <v>1</v>
      </c>
      <c r="N1111" s="183" t="s">
        <v>2259</v>
      </c>
      <c r="O1111" s="184">
        <v>0.49776100000000001</v>
      </c>
      <c r="P1111" s="185">
        <v>672.96893599999999</v>
      </c>
      <c r="S1111" s="175"/>
    </row>
    <row r="1112" spans="1:19" x14ac:dyDescent="0.2">
      <c r="A1112" s="172">
        <v>1086</v>
      </c>
      <c r="B1112" s="181">
        <v>23572898570240</v>
      </c>
      <c r="C1112" s="182">
        <v>0</v>
      </c>
      <c r="D1112" s="183" t="s">
        <v>2212</v>
      </c>
      <c r="E1112" s="184">
        <v>0.37251400000000001</v>
      </c>
      <c r="F1112" s="185">
        <v>310.60873400000003</v>
      </c>
      <c r="G1112" s="181">
        <v>19175158685696</v>
      </c>
      <c r="H1112" s="182">
        <v>1</v>
      </c>
      <c r="I1112" s="183" t="s">
        <v>2298</v>
      </c>
      <c r="J1112" s="184">
        <v>0.49354399999999998</v>
      </c>
      <c r="K1112" s="185">
        <v>676.34052299999996</v>
      </c>
      <c r="L1112" s="181">
        <v>2575386411008</v>
      </c>
      <c r="M1112" s="182">
        <v>2</v>
      </c>
      <c r="N1112" s="183" t="s">
        <v>300</v>
      </c>
      <c r="O1112" s="184">
        <v>0</v>
      </c>
      <c r="P1112" s="185">
        <v>0</v>
      </c>
      <c r="S1112" s="175"/>
    </row>
    <row r="1113" spans="1:19" x14ac:dyDescent="0.2">
      <c r="A1113" s="172">
        <v>1087</v>
      </c>
      <c r="B1113" s="181">
        <v>15058855501824</v>
      </c>
      <c r="C1113" s="182">
        <v>0</v>
      </c>
      <c r="D1113" s="183" t="s">
        <v>2213</v>
      </c>
      <c r="E1113" s="184">
        <v>0.37612400000000001</v>
      </c>
      <c r="F1113" s="185">
        <v>314.67066199999999</v>
      </c>
      <c r="G1113" s="181">
        <v>17307908636672</v>
      </c>
      <c r="H1113" s="182">
        <v>2</v>
      </c>
      <c r="I1113" s="183" t="s">
        <v>341</v>
      </c>
      <c r="J1113" s="184">
        <v>3.4E-5</v>
      </c>
      <c r="K1113" s="185">
        <v>2.7399999999999999E-4</v>
      </c>
      <c r="L1113" s="181">
        <v>831828238336</v>
      </c>
      <c r="M1113" s="182">
        <v>2</v>
      </c>
      <c r="N1113" s="183" t="s">
        <v>311</v>
      </c>
      <c r="O1113" s="184">
        <v>1.1E-5</v>
      </c>
      <c r="P1113" s="185">
        <v>9.1000000000000003E-5</v>
      </c>
      <c r="S1113" s="175"/>
    </row>
    <row r="1114" spans="1:19" x14ac:dyDescent="0.2">
      <c r="A1114" s="172">
        <v>1088</v>
      </c>
      <c r="B1114" s="181">
        <v>4078124392448</v>
      </c>
      <c r="C1114" s="182">
        <v>1</v>
      </c>
      <c r="D1114" s="183" t="s">
        <v>2215</v>
      </c>
      <c r="E1114" s="184">
        <v>0.50194799999999995</v>
      </c>
      <c r="F1114" s="185">
        <v>690.87176099999999</v>
      </c>
      <c r="G1114" s="181">
        <v>17127179419648</v>
      </c>
      <c r="H1114" s="182">
        <v>2</v>
      </c>
      <c r="I1114" s="183" t="s">
        <v>298</v>
      </c>
      <c r="J1114" s="184">
        <v>0</v>
      </c>
      <c r="K1114" s="185">
        <v>0</v>
      </c>
      <c r="L1114" s="181">
        <v>658752233472</v>
      </c>
      <c r="M1114" s="182">
        <v>1</v>
      </c>
      <c r="N1114" s="183" t="s">
        <v>2269</v>
      </c>
      <c r="O1114" s="184">
        <v>0.49178899999999998</v>
      </c>
      <c r="P1114" s="185">
        <v>667.05670399999997</v>
      </c>
      <c r="S1114" s="175"/>
    </row>
    <row r="1115" spans="1:19" x14ac:dyDescent="0.2">
      <c r="A1115" s="172">
        <v>1089</v>
      </c>
      <c r="B1115" s="181">
        <v>28277019770880</v>
      </c>
      <c r="C1115" s="182">
        <v>1</v>
      </c>
      <c r="D1115" s="183" t="s">
        <v>2219</v>
      </c>
      <c r="E1115" s="184">
        <v>0.48914800000000003</v>
      </c>
      <c r="F1115" s="185">
        <v>663.56406600000003</v>
      </c>
      <c r="G1115" s="181">
        <v>12214101499904</v>
      </c>
      <c r="H1115" s="182">
        <v>0</v>
      </c>
      <c r="I1115" s="183" t="s">
        <v>2306</v>
      </c>
      <c r="J1115" s="184">
        <v>0.373166</v>
      </c>
      <c r="K1115" s="185">
        <v>310.90400499999998</v>
      </c>
      <c r="L1115" s="181">
        <v>3253438603264</v>
      </c>
      <c r="M1115" s="182">
        <v>2</v>
      </c>
      <c r="N1115" s="183" t="s">
        <v>214</v>
      </c>
      <c r="O1115" s="184">
        <v>1.1E-5</v>
      </c>
      <c r="P1115" s="185">
        <v>9.1000000000000003E-5</v>
      </c>
      <c r="S1115" s="175"/>
    </row>
    <row r="1116" spans="1:19" x14ac:dyDescent="0.2">
      <c r="A1116" s="172">
        <v>1090</v>
      </c>
      <c r="B1116" s="181">
        <v>8224088817664</v>
      </c>
      <c r="C1116" s="182">
        <v>1</v>
      </c>
      <c r="D1116" s="183" t="s">
        <v>2220</v>
      </c>
      <c r="E1116" s="184">
        <v>0.48649599999999998</v>
      </c>
      <c r="F1116" s="185">
        <v>654.05905199999995</v>
      </c>
      <c r="G1116" s="181">
        <v>22620501524480</v>
      </c>
      <c r="H1116" s="182">
        <v>0</v>
      </c>
      <c r="I1116" s="183" t="s">
        <v>2307</v>
      </c>
      <c r="J1116" s="184">
        <v>0.37420900000000001</v>
      </c>
      <c r="K1116" s="185">
        <v>312.41809999999998</v>
      </c>
      <c r="L1116" s="181">
        <v>3666833948672</v>
      </c>
      <c r="M1116" s="182">
        <v>2</v>
      </c>
      <c r="N1116" s="183" t="s">
        <v>298</v>
      </c>
      <c r="O1116" s="184">
        <v>1.9000000000000001E-5</v>
      </c>
      <c r="P1116" s="185">
        <v>1.5200000000000001E-4</v>
      </c>
      <c r="S1116" s="175"/>
    </row>
    <row r="1117" spans="1:19" x14ac:dyDescent="0.2">
      <c r="A1117" s="172">
        <v>1091</v>
      </c>
      <c r="B1117" s="181">
        <v>27383816601600</v>
      </c>
      <c r="C1117" s="182">
        <v>0</v>
      </c>
      <c r="D1117" s="183" t="s">
        <v>2221</v>
      </c>
      <c r="E1117" s="184">
        <v>0.37018000000000001</v>
      </c>
      <c r="F1117" s="185">
        <v>307.42939699999999</v>
      </c>
      <c r="G1117" s="181">
        <v>18148272758784</v>
      </c>
      <c r="H1117" s="182">
        <v>0</v>
      </c>
      <c r="I1117" s="183" t="s">
        <v>2311</v>
      </c>
      <c r="J1117" s="184">
        <v>0.37350499999999998</v>
      </c>
      <c r="K1117" s="185">
        <v>310.810496</v>
      </c>
      <c r="L1117" s="181">
        <v>1271636508672</v>
      </c>
      <c r="M1117" s="182">
        <v>1</v>
      </c>
      <c r="N1117" s="183" t="s">
        <v>2272</v>
      </c>
      <c r="O1117" s="184">
        <v>0.51343099999999997</v>
      </c>
      <c r="P1117" s="185">
        <v>708.29412600000001</v>
      </c>
      <c r="S1117" s="175"/>
    </row>
    <row r="1118" spans="1:19" x14ac:dyDescent="0.2">
      <c r="A1118" s="172">
        <v>1092</v>
      </c>
      <c r="B1118" s="181">
        <v>15590389604352</v>
      </c>
      <c r="C1118" s="182">
        <v>2</v>
      </c>
      <c r="D1118" s="183" t="s">
        <v>341</v>
      </c>
      <c r="E1118" s="184">
        <v>2.1999999999999999E-5</v>
      </c>
      <c r="F1118" s="185">
        <v>1.83E-4</v>
      </c>
      <c r="G1118" s="181">
        <v>18482386223104</v>
      </c>
      <c r="H1118" s="182">
        <v>1</v>
      </c>
      <c r="I1118" s="183" t="s">
        <v>2312</v>
      </c>
      <c r="J1118" s="184">
        <v>0.49924600000000002</v>
      </c>
      <c r="K1118" s="185">
        <v>691.94874500000003</v>
      </c>
      <c r="L1118" s="181">
        <v>1678599151616</v>
      </c>
      <c r="M1118" s="182">
        <v>1</v>
      </c>
      <c r="N1118" s="183" t="s">
        <v>2273</v>
      </c>
      <c r="O1118" s="184">
        <v>0.49468600000000001</v>
      </c>
      <c r="P1118" s="185">
        <v>672.12898600000005</v>
      </c>
      <c r="S1118" s="175"/>
    </row>
    <row r="1119" spans="1:19" x14ac:dyDescent="0.2">
      <c r="A1119" s="172">
        <v>1093</v>
      </c>
      <c r="B1119" s="181">
        <v>7409805377536</v>
      </c>
      <c r="C1119" s="182">
        <v>2</v>
      </c>
      <c r="D1119" s="183" t="s">
        <v>300</v>
      </c>
      <c r="E1119" s="184">
        <v>1.5E-5</v>
      </c>
      <c r="F1119" s="185">
        <v>1.22E-4</v>
      </c>
      <c r="G1119" s="181">
        <v>7569719836672</v>
      </c>
      <c r="H1119" s="182">
        <v>0</v>
      </c>
      <c r="I1119" s="183" t="s">
        <v>2315</v>
      </c>
      <c r="J1119" s="184">
        <v>0.37168200000000001</v>
      </c>
      <c r="K1119" s="185">
        <v>309.09233599999999</v>
      </c>
      <c r="L1119" s="181">
        <v>5995243020288</v>
      </c>
      <c r="M1119" s="182">
        <v>2</v>
      </c>
      <c r="N1119" s="183" t="s">
        <v>321</v>
      </c>
      <c r="O1119" s="184">
        <v>5.0000000000000004E-6</v>
      </c>
      <c r="P1119" s="185">
        <v>4.5000000000000003E-5</v>
      </c>
      <c r="S1119" s="175"/>
    </row>
    <row r="1120" spans="1:19" x14ac:dyDescent="0.2">
      <c r="A1120" s="172">
        <v>1094</v>
      </c>
      <c r="B1120" s="181">
        <v>29484294750208</v>
      </c>
      <c r="C1120" s="182">
        <v>2</v>
      </c>
      <c r="D1120" s="183" t="s">
        <v>300</v>
      </c>
      <c r="E1120" s="184">
        <v>2.1999999999999999E-5</v>
      </c>
      <c r="F1120" s="185">
        <v>1.83E-4</v>
      </c>
      <c r="G1120" s="181">
        <v>16100777615360</v>
      </c>
      <c r="H1120" s="182">
        <v>2</v>
      </c>
      <c r="I1120" s="183" t="s">
        <v>341</v>
      </c>
      <c r="J1120" s="184">
        <v>0</v>
      </c>
      <c r="K1120" s="185">
        <v>0</v>
      </c>
      <c r="L1120" s="181">
        <v>5994122149888</v>
      </c>
      <c r="M1120" s="182">
        <v>2</v>
      </c>
      <c r="N1120" s="183" t="s">
        <v>352</v>
      </c>
      <c r="O1120" s="184">
        <v>1.1E-5</v>
      </c>
      <c r="P1120" s="185">
        <v>9.1000000000000003E-5</v>
      </c>
      <c r="S1120" s="175"/>
    </row>
    <row r="1121" spans="1:19" x14ac:dyDescent="0.2">
      <c r="A1121" s="172">
        <v>1095</v>
      </c>
      <c r="B1121" s="181">
        <v>29603320168448</v>
      </c>
      <c r="C1121" s="182">
        <v>2</v>
      </c>
      <c r="D1121" s="183" t="s">
        <v>321</v>
      </c>
      <c r="E1121" s="184">
        <v>9.0000000000000002E-6</v>
      </c>
      <c r="F1121" s="185">
        <v>7.6000000000000004E-5</v>
      </c>
      <c r="G1121" s="181">
        <v>5740301484032</v>
      </c>
      <c r="H1121" s="182">
        <v>0</v>
      </c>
      <c r="I1121" s="183" t="s">
        <v>2316</v>
      </c>
      <c r="J1121" s="184">
        <v>0.37776300000000002</v>
      </c>
      <c r="K1121" s="185">
        <v>316.46171099999998</v>
      </c>
      <c r="L1121" s="181">
        <v>1013099159552</v>
      </c>
      <c r="M1121" s="182">
        <v>0</v>
      </c>
      <c r="N1121" s="183" t="s">
        <v>2279</v>
      </c>
      <c r="O1121" s="184">
        <v>0.37401800000000002</v>
      </c>
      <c r="P1121" s="185">
        <v>311.668407</v>
      </c>
      <c r="S1121" s="175"/>
    </row>
    <row r="1122" spans="1:19" x14ac:dyDescent="0.2">
      <c r="A1122" s="172">
        <v>1096</v>
      </c>
      <c r="B1122" s="181">
        <v>11150676049920</v>
      </c>
      <c r="C1122" s="182">
        <v>2</v>
      </c>
      <c r="D1122" s="183" t="s">
        <v>318</v>
      </c>
      <c r="E1122" s="184">
        <v>1.9000000000000001E-5</v>
      </c>
      <c r="F1122" s="185">
        <v>1.5200000000000001E-4</v>
      </c>
      <c r="G1122" s="181">
        <v>11870859542528</v>
      </c>
      <c r="H1122" s="182">
        <v>2</v>
      </c>
      <c r="I1122" s="183" t="s">
        <v>297</v>
      </c>
      <c r="J1122" s="184">
        <v>1.2999999999999999E-5</v>
      </c>
      <c r="K1122" s="185">
        <v>1.06E-4</v>
      </c>
      <c r="L1122" s="181">
        <v>1232286957568</v>
      </c>
      <c r="M1122" s="182">
        <v>0</v>
      </c>
      <c r="N1122" s="183" t="s">
        <v>2280</v>
      </c>
      <c r="O1122" s="184">
        <v>0.37528899999999998</v>
      </c>
      <c r="P1122" s="185">
        <v>313.77472599999999</v>
      </c>
      <c r="S1122" s="175"/>
    </row>
    <row r="1123" spans="1:19" x14ac:dyDescent="0.2">
      <c r="A1123" s="172">
        <v>1097</v>
      </c>
      <c r="B1123" s="181">
        <v>23716283088896</v>
      </c>
      <c r="C1123" s="182">
        <v>2</v>
      </c>
      <c r="D1123" s="183" t="s">
        <v>304</v>
      </c>
      <c r="E1123" s="184">
        <v>1.9999999999999999E-6</v>
      </c>
      <c r="F1123" s="185">
        <v>1.5E-5</v>
      </c>
      <c r="G1123" s="181">
        <v>21659266129920</v>
      </c>
      <c r="H1123" s="182">
        <v>1</v>
      </c>
      <c r="I1123" s="183" t="s">
        <v>2317</v>
      </c>
      <c r="J1123" s="184">
        <v>0.50053899999999996</v>
      </c>
      <c r="K1123" s="185">
        <v>684.00669200000004</v>
      </c>
      <c r="L1123" s="181">
        <v>2408251252736</v>
      </c>
      <c r="M1123" s="182">
        <v>0</v>
      </c>
      <c r="N1123" s="183" t="s">
        <v>2282</v>
      </c>
      <c r="O1123" s="184">
        <v>0.37439099999999997</v>
      </c>
      <c r="P1123" s="185">
        <v>312.24169899999998</v>
      </c>
      <c r="S1123" s="175"/>
    </row>
    <row r="1124" spans="1:19" x14ac:dyDescent="0.2">
      <c r="A1124" s="172">
        <v>1098</v>
      </c>
      <c r="B1124" s="181">
        <v>14107215650816</v>
      </c>
      <c r="C1124" s="182">
        <v>0</v>
      </c>
      <c r="D1124" s="183" t="s">
        <v>2234</v>
      </c>
      <c r="E1124" s="184">
        <v>0.37820399999999998</v>
      </c>
      <c r="F1124" s="185">
        <v>316.70363099999997</v>
      </c>
      <c r="G1124" s="181">
        <v>21158222249984</v>
      </c>
      <c r="H1124" s="182">
        <v>0</v>
      </c>
      <c r="I1124" s="183" t="s">
        <v>2318</v>
      </c>
      <c r="J1124" s="184">
        <v>0.37498500000000001</v>
      </c>
      <c r="K1124" s="185">
        <v>312.62133399999999</v>
      </c>
      <c r="L1124" s="181">
        <v>629646073856</v>
      </c>
      <c r="M1124" s="182">
        <v>1</v>
      </c>
      <c r="N1124" s="183" t="s">
        <v>2286</v>
      </c>
      <c r="O1124" s="184">
        <v>0.50182800000000005</v>
      </c>
      <c r="P1124" s="185">
        <v>682.54680599999995</v>
      </c>
      <c r="S1124" s="175"/>
    </row>
    <row r="1125" spans="1:19" x14ac:dyDescent="0.2">
      <c r="A1125" s="172">
        <v>1099</v>
      </c>
      <c r="B1125" s="181">
        <v>24056764514304</v>
      </c>
      <c r="C1125" s="182">
        <v>2</v>
      </c>
      <c r="D1125" s="183" t="s">
        <v>214</v>
      </c>
      <c r="E1125" s="184">
        <v>3.0000000000000001E-5</v>
      </c>
      <c r="F1125" s="185">
        <v>2.4399999999999999E-4</v>
      </c>
      <c r="G1125" s="181">
        <v>18819037560832</v>
      </c>
      <c r="H1125" s="182">
        <v>0</v>
      </c>
      <c r="I1125" s="183" t="s">
        <v>2319</v>
      </c>
      <c r="J1125" s="184">
        <v>0.37163499999999999</v>
      </c>
      <c r="K1125" s="185">
        <v>309.21353900000003</v>
      </c>
      <c r="L1125" s="181">
        <v>366881112064</v>
      </c>
      <c r="M1125" s="182">
        <v>2</v>
      </c>
      <c r="N1125" s="183" t="s">
        <v>321</v>
      </c>
      <c r="O1125" s="184">
        <v>1.2999999999999999E-5</v>
      </c>
      <c r="P1125" s="185">
        <v>1.06E-4</v>
      </c>
      <c r="S1125" s="175"/>
    </row>
    <row r="1126" spans="1:19" x14ac:dyDescent="0.2">
      <c r="A1126" s="172">
        <v>1100</v>
      </c>
      <c r="B1126" s="181">
        <v>357201936384</v>
      </c>
      <c r="C1126" s="182">
        <v>2</v>
      </c>
      <c r="D1126" s="183" t="s">
        <v>364</v>
      </c>
      <c r="E1126" s="184">
        <v>5.0000000000000004E-6</v>
      </c>
      <c r="F1126" s="185">
        <v>4.5000000000000003E-5</v>
      </c>
      <c r="G1126" s="181">
        <v>23560037146624</v>
      </c>
      <c r="H1126" s="182">
        <v>2</v>
      </c>
      <c r="I1126" s="183" t="s">
        <v>321</v>
      </c>
      <c r="J1126" s="184">
        <v>2.0999999999999999E-5</v>
      </c>
      <c r="K1126" s="185">
        <v>1.6699999999999999E-4</v>
      </c>
      <c r="L1126" s="181">
        <v>6753617518592</v>
      </c>
      <c r="M1126" s="182">
        <v>2</v>
      </c>
      <c r="N1126" s="183" t="s">
        <v>304</v>
      </c>
      <c r="O1126" s="184">
        <v>1.9999999999999999E-6</v>
      </c>
      <c r="P1126" s="185">
        <v>1.5E-5</v>
      </c>
      <c r="S1126" s="175"/>
    </row>
    <row r="1127" spans="1:19" x14ac:dyDescent="0.2">
      <c r="A1127" s="172">
        <v>1101</v>
      </c>
      <c r="B1127" s="181">
        <v>7832500518912</v>
      </c>
      <c r="C1127" s="182">
        <v>1</v>
      </c>
      <c r="D1127" s="183" t="s">
        <v>2239</v>
      </c>
      <c r="E1127" s="184">
        <v>0.50089300000000003</v>
      </c>
      <c r="F1127" s="185">
        <v>685.21187899999995</v>
      </c>
      <c r="G1127" s="181">
        <v>24298280869888</v>
      </c>
      <c r="H1127" s="182">
        <v>2</v>
      </c>
      <c r="I1127" s="183" t="s">
        <v>299</v>
      </c>
      <c r="J1127" s="184">
        <v>3.6000000000000001E-5</v>
      </c>
      <c r="K1127" s="185">
        <v>2.8899999999999998E-4</v>
      </c>
      <c r="L1127" s="181">
        <v>5693937098752</v>
      </c>
      <c r="M1127" s="182">
        <v>0</v>
      </c>
      <c r="N1127" s="183" t="s">
        <v>2288</v>
      </c>
      <c r="O1127" s="184">
        <v>0.37512699999999999</v>
      </c>
      <c r="P1127" s="185">
        <v>313.121985</v>
      </c>
      <c r="S1127" s="175"/>
    </row>
    <row r="1128" spans="1:19" x14ac:dyDescent="0.2">
      <c r="A1128" s="172">
        <v>1102</v>
      </c>
      <c r="B1128" s="181">
        <v>2731600019456</v>
      </c>
      <c r="C1128" s="182">
        <v>2</v>
      </c>
      <c r="D1128" s="183" t="s">
        <v>297</v>
      </c>
      <c r="E1128" s="184">
        <v>5.0000000000000004E-6</v>
      </c>
      <c r="F1128" s="185">
        <v>4.5000000000000003E-5</v>
      </c>
      <c r="G1128" s="181">
        <v>15277188587520</v>
      </c>
      <c r="H1128" s="182">
        <v>2</v>
      </c>
      <c r="I1128" s="183" t="s">
        <v>318</v>
      </c>
      <c r="J1128" s="184">
        <v>2.5999999999999998E-5</v>
      </c>
      <c r="K1128" s="185">
        <v>2.13E-4</v>
      </c>
      <c r="L1128" s="181">
        <v>6805945565184</v>
      </c>
      <c r="M1128" s="182">
        <v>0</v>
      </c>
      <c r="N1128" s="183" t="s">
        <v>2289</v>
      </c>
      <c r="O1128" s="184">
        <v>0.37398799999999999</v>
      </c>
      <c r="P1128" s="185">
        <v>311.42876999999999</v>
      </c>
      <c r="S1128" s="175"/>
    </row>
    <row r="1129" spans="1:19" x14ac:dyDescent="0.2">
      <c r="A1129" s="172">
        <v>1103</v>
      </c>
      <c r="B1129" s="181">
        <v>24948106625024</v>
      </c>
      <c r="C1129" s="182">
        <v>0</v>
      </c>
      <c r="D1129" s="183" t="s">
        <v>2240</v>
      </c>
      <c r="E1129" s="184">
        <v>0.37402999999999997</v>
      </c>
      <c r="F1129" s="185">
        <v>311.80859400000003</v>
      </c>
      <c r="G1129" s="181">
        <v>4758705668096</v>
      </c>
      <c r="H1129" s="182">
        <v>0</v>
      </c>
      <c r="I1129" s="183" t="s">
        <v>2329</v>
      </c>
      <c r="J1129" s="184">
        <v>0.37080200000000002</v>
      </c>
      <c r="K1129" s="185">
        <v>307.87575500000003</v>
      </c>
      <c r="L1129" s="181">
        <v>2171800461312</v>
      </c>
      <c r="M1129" s="182">
        <v>1</v>
      </c>
      <c r="N1129" s="183" t="s">
        <v>2292</v>
      </c>
      <c r="O1129" s="184">
        <v>0.50207800000000002</v>
      </c>
      <c r="P1129" s="185">
        <v>686.46666800000003</v>
      </c>
      <c r="S1129" s="175"/>
    </row>
    <row r="1130" spans="1:19" x14ac:dyDescent="0.2">
      <c r="A1130" s="172">
        <v>1104</v>
      </c>
      <c r="B1130" s="181">
        <v>26293982740480</v>
      </c>
      <c r="C1130" s="182">
        <v>0</v>
      </c>
      <c r="D1130" s="183" t="s">
        <v>2243</v>
      </c>
      <c r="E1130" s="184">
        <v>0.37489099999999997</v>
      </c>
      <c r="F1130" s="185">
        <v>312.48019199999999</v>
      </c>
      <c r="G1130" s="181">
        <v>18197303189504</v>
      </c>
      <c r="H1130" s="182">
        <v>1</v>
      </c>
      <c r="I1130" s="183" t="s">
        <v>2332</v>
      </c>
      <c r="J1130" s="184">
        <v>0.49728499999999998</v>
      </c>
      <c r="K1130" s="185">
        <v>679.08333800000003</v>
      </c>
      <c r="L1130" s="181">
        <v>2105707700224</v>
      </c>
      <c r="M1130" s="182">
        <v>2</v>
      </c>
      <c r="N1130" s="183" t="s">
        <v>298</v>
      </c>
      <c r="O1130" s="184">
        <v>2.1999999999999999E-5</v>
      </c>
      <c r="P1130" s="185">
        <v>1.83E-4</v>
      </c>
      <c r="S1130" s="175"/>
    </row>
    <row r="1131" spans="1:19" x14ac:dyDescent="0.2">
      <c r="A1131" s="172">
        <v>1105</v>
      </c>
      <c r="B1131" s="181">
        <v>9830420357120</v>
      </c>
      <c r="C1131" s="182">
        <v>0</v>
      </c>
      <c r="D1131" s="183" t="s">
        <v>2247</v>
      </c>
      <c r="E1131" s="184">
        <v>0.37243700000000002</v>
      </c>
      <c r="F1131" s="185">
        <v>309.54165799999998</v>
      </c>
      <c r="G1131" s="181">
        <v>26619975467008</v>
      </c>
      <c r="H1131" s="182">
        <v>0</v>
      </c>
      <c r="I1131" s="183" t="s">
        <v>2334</v>
      </c>
      <c r="J1131" s="184">
        <v>0.37304199999999998</v>
      </c>
      <c r="K1131" s="185">
        <v>311.22017899999997</v>
      </c>
      <c r="L1131" s="181">
        <v>1876014448640</v>
      </c>
      <c r="M1131" s="182">
        <v>2</v>
      </c>
      <c r="N1131" s="183" t="s">
        <v>304</v>
      </c>
      <c r="O1131" s="184">
        <v>1.2999999999999999E-5</v>
      </c>
      <c r="P1131" s="185">
        <v>1.06E-4</v>
      </c>
      <c r="S1131" s="175"/>
    </row>
    <row r="1132" spans="1:19" x14ac:dyDescent="0.2">
      <c r="A1132" s="172">
        <v>1106</v>
      </c>
      <c r="B1132" s="181">
        <v>30165095759872</v>
      </c>
      <c r="C1132" s="182">
        <v>2</v>
      </c>
      <c r="D1132" s="183" t="s">
        <v>341</v>
      </c>
      <c r="E1132" s="184">
        <v>2.1999999999999999E-5</v>
      </c>
      <c r="F1132" s="185">
        <v>1.83E-4</v>
      </c>
      <c r="G1132" s="181">
        <v>10614646087680</v>
      </c>
      <c r="H1132" s="182">
        <v>2</v>
      </c>
      <c r="I1132" s="183" t="s">
        <v>299</v>
      </c>
      <c r="J1132" s="184">
        <v>1.2999999999999999E-5</v>
      </c>
      <c r="K1132" s="185">
        <v>1.06E-4</v>
      </c>
      <c r="L1132" s="181">
        <v>290602483712</v>
      </c>
      <c r="M1132" s="182">
        <v>0</v>
      </c>
      <c r="N1132" s="183" t="s">
        <v>2296</v>
      </c>
      <c r="O1132" s="184">
        <v>0.37612499999999999</v>
      </c>
      <c r="P1132" s="185">
        <v>314.01250099999999</v>
      </c>
      <c r="S1132" s="175"/>
    </row>
    <row r="1133" spans="1:19" x14ac:dyDescent="0.2">
      <c r="A1133" s="172">
        <v>1107</v>
      </c>
      <c r="B1133" s="181">
        <v>7714837422080</v>
      </c>
      <c r="C1133" s="182">
        <v>1</v>
      </c>
      <c r="D1133" s="183" t="s">
        <v>2250</v>
      </c>
      <c r="E1133" s="184">
        <v>0.50051599999999996</v>
      </c>
      <c r="F1133" s="185">
        <v>683.75929599999995</v>
      </c>
      <c r="G1133" s="181">
        <v>729247842304</v>
      </c>
      <c r="H1133" s="182">
        <v>0</v>
      </c>
      <c r="I1133" s="183" t="s">
        <v>2342</v>
      </c>
      <c r="J1133" s="184">
        <v>0.37986700000000001</v>
      </c>
      <c r="K1133" s="185">
        <v>319.08782100000002</v>
      </c>
      <c r="L1133" s="181">
        <v>5058408693760</v>
      </c>
      <c r="M1133" s="182">
        <v>2</v>
      </c>
      <c r="N1133" s="183" t="s">
        <v>341</v>
      </c>
      <c r="O1133" s="184">
        <v>1.1E-5</v>
      </c>
      <c r="P1133" s="185">
        <v>9.1000000000000003E-5</v>
      </c>
      <c r="S1133" s="175"/>
    </row>
    <row r="1134" spans="1:19" x14ac:dyDescent="0.2">
      <c r="A1134" s="172">
        <v>1108</v>
      </c>
      <c r="B1134" s="181">
        <v>22486391832576</v>
      </c>
      <c r="C1134" s="182">
        <v>0</v>
      </c>
      <c r="D1134" s="183" t="s">
        <v>2251</v>
      </c>
      <c r="E1134" s="184">
        <v>0.37656200000000001</v>
      </c>
      <c r="F1134" s="185">
        <v>314.98751600000003</v>
      </c>
      <c r="G1134" s="181">
        <v>8119264010240</v>
      </c>
      <c r="H1134" s="182">
        <v>2</v>
      </c>
      <c r="I1134" s="183" t="s">
        <v>304</v>
      </c>
      <c r="J1134" s="184">
        <v>2.4000000000000001E-5</v>
      </c>
      <c r="K1134" s="185">
        <v>1.9799999999999999E-4</v>
      </c>
      <c r="L1134" s="181">
        <v>1390820278272</v>
      </c>
      <c r="M1134" s="182">
        <v>0</v>
      </c>
      <c r="N1134" s="183" t="s">
        <v>2300</v>
      </c>
      <c r="O1134" s="184">
        <v>0.37718800000000002</v>
      </c>
      <c r="P1134" s="185">
        <v>315.77468099999999</v>
      </c>
      <c r="S1134" s="175"/>
    </row>
    <row r="1135" spans="1:19" x14ac:dyDescent="0.2">
      <c r="A1135" s="172">
        <v>1109</v>
      </c>
      <c r="B1135" s="181">
        <v>1708342804480</v>
      </c>
      <c r="C1135" s="182">
        <v>2</v>
      </c>
      <c r="D1135" s="183" t="s">
        <v>320</v>
      </c>
      <c r="E1135" s="184">
        <v>5.0000000000000004E-6</v>
      </c>
      <c r="F1135" s="185">
        <v>4.5000000000000003E-5</v>
      </c>
      <c r="G1135" s="181">
        <v>4996711702528</v>
      </c>
      <c r="H1135" s="182">
        <v>1</v>
      </c>
      <c r="I1135" s="183" t="s">
        <v>2346</v>
      </c>
      <c r="J1135" s="184">
        <v>0.49311300000000002</v>
      </c>
      <c r="K1135" s="185">
        <v>665.01035200000001</v>
      </c>
      <c r="L1135" s="181">
        <v>2671626903552</v>
      </c>
      <c r="M1135" s="182">
        <v>0</v>
      </c>
      <c r="N1135" s="183" t="s">
        <v>2301</v>
      </c>
      <c r="O1135" s="184">
        <v>0.37784400000000001</v>
      </c>
      <c r="P1135" s="185">
        <v>316.73261200000002</v>
      </c>
      <c r="S1135" s="175"/>
    </row>
    <row r="1136" spans="1:19" x14ac:dyDescent="0.2">
      <c r="A1136" s="172">
        <v>1110</v>
      </c>
      <c r="B1136" s="181">
        <v>20718959411200</v>
      </c>
      <c r="C1136" s="182">
        <v>2</v>
      </c>
      <c r="D1136" s="183" t="s">
        <v>325</v>
      </c>
      <c r="E1136" s="184">
        <v>1.7E-5</v>
      </c>
      <c r="F1136" s="185">
        <v>1.37E-4</v>
      </c>
      <c r="G1136" s="181">
        <v>8824192942080</v>
      </c>
      <c r="H1136" s="182">
        <v>0</v>
      </c>
      <c r="I1136" s="183" t="s">
        <v>2352</v>
      </c>
      <c r="J1136" s="184">
        <v>0.37682599999999999</v>
      </c>
      <c r="K1136" s="185">
        <v>315.52712400000001</v>
      </c>
      <c r="L1136" s="181">
        <v>1804660801536</v>
      </c>
      <c r="M1136" s="182">
        <v>0</v>
      </c>
      <c r="N1136" s="183" t="s">
        <v>2302</v>
      </c>
      <c r="O1136" s="184">
        <v>0.37065399999999998</v>
      </c>
      <c r="P1136" s="185">
        <v>307.71573599999999</v>
      </c>
      <c r="S1136" s="175"/>
    </row>
    <row r="1137" spans="1:19" x14ac:dyDescent="0.2">
      <c r="A1137" s="172">
        <v>1111</v>
      </c>
      <c r="B1137" s="181">
        <v>1204759928832</v>
      </c>
      <c r="C1137" s="182">
        <v>0</v>
      </c>
      <c r="D1137" s="183" t="s">
        <v>2253</v>
      </c>
      <c r="E1137" s="184">
        <v>0.375085</v>
      </c>
      <c r="F1137" s="185">
        <v>312.94536599999998</v>
      </c>
      <c r="G1137" s="181">
        <v>27495990222848</v>
      </c>
      <c r="H1137" s="182">
        <v>0</v>
      </c>
      <c r="I1137" s="183" t="s">
        <v>2353</v>
      </c>
      <c r="J1137" s="184">
        <v>0.37621300000000002</v>
      </c>
      <c r="K1137" s="185">
        <v>314.62605000000002</v>
      </c>
      <c r="L1137" s="181">
        <v>3788094545920</v>
      </c>
      <c r="M1137" s="182">
        <v>0</v>
      </c>
      <c r="N1137" s="183" t="s">
        <v>2304</v>
      </c>
      <c r="O1137" s="184">
        <v>0.37273800000000001</v>
      </c>
      <c r="P1137" s="185">
        <v>310.54495300000002</v>
      </c>
      <c r="S1137" s="175"/>
    </row>
    <row r="1138" spans="1:19" x14ac:dyDescent="0.2">
      <c r="A1138" s="172">
        <v>1112</v>
      </c>
      <c r="B1138" s="181">
        <v>26613491851264</v>
      </c>
      <c r="C1138" s="182">
        <v>0</v>
      </c>
      <c r="D1138" s="183" t="s">
        <v>2255</v>
      </c>
      <c r="E1138" s="184">
        <v>0.37241800000000003</v>
      </c>
      <c r="F1138" s="185">
        <v>309.86127499999998</v>
      </c>
      <c r="G1138" s="181">
        <v>5880822800384</v>
      </c>
      <c r="H1138" s="182">
        <v>0</v>
      </c>
      <c r="I1138" s="183" t="s">
        <v>2355</v>
      </c>
      <c r="J1138" s="184">
        <v>0.371861</v>
      </c>
      <c r="K1138" s="185">
        <v>309.39614499999999</v>
      </c>
      <c r="L1138" s="181">
        <v>2413959512064</v>
      </c>
      <c r="M1138" s="182">
        <v>0</v>
      </c>
      <c r="N1138" s="183" t="s">
        <v>2305</v>
      </c>
      <c r="O1138" s="184">
        <v>0.37498399999999998</v>
      </c>
      <c r="P1138" s="185">
        <v>313.25708200000003</v>
      </c>
      <c r="S1138" s="175"/>
    </row>
    <row r="1139" spans="1:19" x14ac:dyDescent="0.2">
      <c r="A1139" s="172">
        <v>1113</v>
      </c>
      <c r="B1139" s="181">
        <v>20844100542464</v>
      </c>
      <c r="C1139" s="182">
        <v>2</v>
      </c>
      <c r="D1139" s="183" t="s">
        <v>352</v>
      </c>
      <c r="E1139" s="184">
        <v>2.5999999999999998E-5</v>
      </c>
      <c r="F1139" s="185">
        <v>2.13E-4</v>
      </c>
      <c r="G1139" s="181">
        <v>2171506401280</v>
      </c>
      <c r="H1139" s="182">
        <v>0</v>
      </c>
      <c r="I1139" s="183" t="s">
        <v>2357</v>
      </c>
      <c r="J1139" s="184">
        <v>0.37837900000000002</v>
      </c>
      <c r="K1139" s="185">
        <v>317.29363000000001</v>
      </c>
      <c r="L1139" s="181">
        <v>6721692581888</v>
      </c>
      <c r="M1139" s="182">
        <v>0</v>
      </c>
      <c r="N1139" s="183" t="s">
        <v>2308</v>
      </c>
      <c r="O1139" s="184">
        <v>0.37193799999999999</v>
      </c>
      <c r="P1139" s="185">
        <v>309.33247999999998</v>
      </c>
      <c r="S1139" s="175"/>
    </row>
    <row r="1140" spans="1:19" x14ac:dyDescent="0.2">
      <c r="A1140" s="172">
        <v>1114</v>
      </c>
      <c r="B1140" s="181">
        <v>13543365779456</v>
      </c>
      <c r="C1140" s="182">
        <v>1</v>
      </c>
      <c r="D1140" s="183" t="s">
        <v>2260</v>
      </c>
      <c r="E1140" s="184">
        <v>0.50202100000000005</v>
      </c>
      <c r="F1140" s="185">
        <v>680.68993599999999</v>
      </c>
      <c r="G1140" s="181">
        <v>30795766792192</v>
      </c>
      <c r="H1140" s="182">
        <v>0</v>
      </c>
      <c r="I1140" s="183" t="s">
        <v>2358</v>
      </c>
      <c r="J1140" s="184">
        <v>0.376666</v>
      </c>
      <c r="K1140" s="185">
        <v>314.822112</v>
      </c>
      <c r="L1140" s="181">
        <v>733937197056</v>
      </c>
      <c r="M1140" s="182">
        <v>2</v>
      </c>
      <c r="N1140" s="183" t="s">
        <v>299</v>
      </c>
      <c r="O1140" s="184">
        <v>1.7E-5</v>
      </c>
      <c r="P1140" s="185">
        <v>1.37E-4</v>
      </c>
      <c r="S1140" s="175"/>
    </row>
    <row r="1141" spans="1:19" x14ac:dyDescent="0.2">
      <c r="A1141" s="172">
        <v>1115</v>
      </c>
      <c r="B1141" s="181">
        <v>6932634820608</v>
      </c>
      <c r="C1141" s="182">
        <v>2</v>
      </c>
      <c r="D1141" s="183" t="s">
        <v>300</v>
      </c>
      <c r="E1141" s="184">
        <v>0</v>
      </c>
      <c r="F1141" s="185">
        <v>0</v>
      </c>
      <c r="G1141" s="181">
        <v>18314250133504</v>
      </c>
      <c r="H1141" s="182">
        <v>2</v>
      </c>
      <c r="I1141" s="183" t="s">
        <v>352</v>
      </c>
      <c r="J1141" s="184">
        <v>0</v>
      </c>
      <c r="K1141" s="185">
        <v>0</v>
      </c>
      <c r="L1141" s="181">
        <v>4740007034880</v>
      </c>
      <c r="M1141" s="182">
        <v>0</v>
      </c>
      <c r="N1141" s="183" t="s">
        <v>2309</v>
      </c>
      <c r="O1141" s="184">
        <v>0.372979</v>
      </c>
      <c r="P1141" s="185">
        <v>310.37636500000002</v>
      </c>
      <c r="S1141" s="175"/>
    </row>
    <row r="1142" spans="1:19" x14ac:dyDescent="0.2">
      <c r="A1142" s="172">
        <v>1116</v>
      </c>
      <c r="B1142" s="181">
        <v>1319005528064</v>
      </c>
      <c r="C1142" s="182">
        <v>1</v>
      </c>
      <c r="D1142" s="183" t="s">
        <v>2261</v>
      </c>
      <c r="E1142" s="184">
        <v>0.50055799999999995</v>
      </c>
      <c r="F1142" s="185">
        <v>680.71704099999999</v>
      </c>
      <c r="G1142" s="181">
        <v>25279346991104</v>
      </c>
      <c r="H1142" s="182">
        <v>0</v>
      </c>
      <c r="I1142" s="183" t="s">
        <v>2364</v>
      </c>
      <c r="J1142" s="184">
        <v>0.37769799999999998</v>
      </c>
      <c r="K1142" s="185">
        <v>316.15754800000002</v>
      </c>
      <c r="L1142" s="181">
        <v>4294841434112</v>
      </c>
      <c r="M1142" s="182">
        <v>2</v>
      </c>
      <c r="N1142" s="183" t="s">
        <v>214</v>
      </c>
      <c r="O1142" s="184">
        <v>0</v>
      </c>
      <c r="P1142" s="185">
        <v>0</v>
      </c>
      <c r="S1142" s="175"/>
    </row>
    <row r="1143" spans="1:19" x14ac:dyDescent="0.2">
      <c r="A1143" s="172">
        <v>1117</v>
      </c>
      <c r="B1143" s="181">
        <v>23520430825472</v>
      </c>
      <c r="C1143" s="182">
        <v>0</v>
      </c>
      <c r="D1143" s="183" t="s">
        <v>2263</v>
      </c>
      <c r="E1143" s="184">
        <v>0.37490899999999999</v>
      </c>
      <c r="F1143" s="185">
        <v>313.49099100000001</v>
      </c>
      <c r="G1143" s="181">
        <v>16775471112192</v>
      </c>
      <c r="H1143" s="182">
        <v>0</v>
      </c>
      <c r="I1143" s="183" t="s">
        <v>2366</v>
      </c>
      <c r="J1143" s="184">
        <v>0.37564500000000001</v>
      </c>
      <c r="K1143" s="185">
        <v>314.05419799999999</v>
      </c>
      <c r="L1143" s="181">
        <v>5842132361216</v>
      </c>
      <c r="M1143" s="182">
        <v>2</v>
      </c>
      <c r="N1143" s="183" t="s">
        <v>336</v>
      </c>
      <c r="O1143" s="184">
        <v>1.1E-5</v>
      </c>
      <c r="P1143" s="185">
        <v>9.1000000000000003E-5</v>
      </c>
      <c r="S1143" s="175"/>
    </row>
    <row r="1144" spans="1:19" x14ac:dyDescent="0.2">
      <c r="A1144" s="172">
        <v>1118</v>
      </c>
      <c r="B1144" s="181">
        <v>18338431533056</v>
      </c>
      <c r="C1144" s="182">
        <v>0</v>
      </c>
      <c r="D1144" s="183" t="s">
        <v>2264</v>
      </c>
      <c r="E1144" s="184">
        <v>0.37376300000000001</v>
      </c>
      <c r="F1144" s="185">
        <v>311.25528200000002</v>
      </c>
      <c r="G1144" s="181">
        <v>30735951093760</v>
      </c>
      <c r="H1144" s="182">
        <v>0</v>
      </c>
      <c r="I1144" s="183" t="s">
        <v>2371</v>
      </c>
      <c r="J1144" s="184">
        <v>0.37694100000000003</v>
      </c>
      <c r="K1144" s="185">
        <v>315.35697199999998</v>
      </c>
      <c r="L1144" s="181">
        <v>3520186589184</v>
      </c>
      <c r="M1144" s="182">
        <v>0</v>
      </c>
      <c r="N1144" s="183" t="s">
        <v>2321</v>
      </c>
      <c r="O1144" s="184">
        <v>0.37515900000000002</v>
      </c>
      <c r="P1144" s="185">
        <v>313.44506200000001</v>
      </c>
      <c r="S1144" s="175"/>
    </row>
    <row r="1145" spans="1:19" x14ac:dyDescent="0.2">
      <c r="A1145" s="172">
        <v>1119</v>
      </c>
      <c r="B1145" s="181">
        <v>26691546554368</v>
      </c>
      <c r="C1145" s="182">
        <v>0</v>
      </c>
      <c r="D1145" s="183" t="s">
        <v>2270</v>
      </c>
      <c r="E1145" s="184">
        <v>0.37614799999999998</v>
      </c>
      <c r="F1145" s="185">
        <v>314.122096</v>
      </c>
      <c r="G1145" s="181">
        <v>8512830234624</v>
      </c>
      <c r="H1145" s="182">
        <v>2</v>
      </c>
      <c r="I1145" s="183" t="s">
        <v>298</v>
      </c>
      <c r="J1145" s="184">
        <v>0</v>
      </c>
      <c r="K1145" s="185">
        <v>0</v>
      </c>
      <c r="L1145" s="181">
        <v>1150826610688</v>
      </c>
      <c r="M1145" s="182">
        <v>0</v>
      </c>
      <c r="N1145" s="183" t="s">
        <v>2324</v>
      </c>
      <c r="O1145" s="184">
        <v>0.37235800000000002</v>
      </c>
      <c r="P1145" s="185">
        <v>309.93850300000003</v>
      </c>
      <c r="S1145" s="175"/>
    </row>
    <row r="1146" spans="1:19" x14ac:dyDescent="0.2">
      <c r="A1146" s="172">
        <v>1120</v>
      </c>
      <c r="B1146" s="181">
        <v>7329102405632</v>
      </c>
      <c r="C1146" s="182">
        <v>0</v>
      </c>
      <c r="D1146" s="183" t="s">
        <v>2271</v>
      </c>
      <c r="E1146" s="184">
        <v>0.375419</v>
      </c>
      <c r="F1146" s="185">
        <v>314.261458</v>
      </c>
      <c r="G1146" s="181">
        <v>10153872424960</v>
      </c>
      <c r="H1146" s="182">
        <v>2</v>
      </c>
      <c r="I1146" s="183" t="s">
        <v>304</v>
      </c>
      <c r="J1146" s="184">
        <v>1.2999999999999999E-5</v>
      </c>
      <c r="K1146" s="185">
        <v>1.06E-4</v>
      </c>
      <c r="L1146" s="181">
        <v>1518799200256</v>
      </c>
      <c r="M1146" s="182">
        <v>1</v>
      </c>
      <c r="N1146" s="183" t="s">
        <v>2325</v>
      </c>
      <c r="O1146" s="184">
        <v>0.50459799999999999</v>
      </c>
      <c r="P1146" s="185">
        <v>690.35272299999997</v>
      </c>
      <c r="S1146" s="175"/>
    </row>
    <row r="1147" spans="1:19" x14ac:dyDescent="0.2">
      <c r="A1147" s="172">
        <v>1121</v>
      </c>
      <c r="B1147" s="181">
        <v>27099619385344</v>
      </c>
      <c r="C1147" s="182">
        <v>2</v>
      </c>
      <c r="D1147" s="183" t="s">
        <v>318</v>
      </c>
      <c r="E1147" s="184">
        <v>2.1999999999999999E-5</v>
      </c>
      <c r="F1147" s="185">
        <v>1.83E-4</v>
      </c>
      <c r="G1147" s="181">
        <v>13806941487104</v>
      </c>
      <c r="H1147" s="182">
        <v>2</v>
      </c>
      <c r="I1147" s="183" t="s">
        <v>311</v>
      </c>
      <c r="J1147" s="184">
        <v>1.5E-5</v>
      </c>
      <c r="K1147" s="185">
        <v>1.22E-4</v>
      </c>
      <c r="L1147" s="181">
        <v>3825470685184</v>
      </c>
      <c r="M1147" s="182">
        <v>0</v>
      </c>
      <c r="N1147" s="183" t="s">
        <v>2326</v>
      </c>
      <c r="O1147" s="184">
        <v>0.37670599999999999</v>
      </c>
      <c r="P1147" s="185">
        <v>315.287621</v>
      </c>
      <c r="S1147" s="175"/>
    </row>
    <row r="1148" spans="1:19" x14ac:dyDescent="0.2">
      <c r="A1148" s="172">
        <v>1122</v>
      </c>
      <c r="B1148" s="181">
        <v>26558773665792</v>
      </c>
      <c r="C1148" s="182">
        <v>2</v>
      </c>
      <c r="D1148" s="183" t="s">
        <v>297</v>
      </c>
      <c r="E1148" s="184">
        <v>4.0000000000000003E-5</v>
      </c>
      <c r="F1148" s="185">
        <v>3.2000000000000003E-4</v>
      </c>
      <c r="G1148" s="181">
        <v>17281947762688</v>
      </c>
      <c r="H1148" s="182">
        <v>0</v>
      </c>
      <c r="I1148" s="183" t="s">
        <v>2373</v>
      </c>
      <c r="J1148" s="184">
        <v>0.37635099999999999</v>
      </c>
      <c r="K1148" s="185">
        <v>314.70900599999999</v>
      </c>
      <c r="L1148" s="181">
        <v>6037553455104</v>
      </c>
      <c r="M1148" s="182">
        <v>0</v>
      </c>
      <c r="N1148" s="183" t="s">
        <v>2328</v>
      </c>
      <c r="O1148" s="184">
        <v>0.371639</v>
      </c>
      <c r="P1148" s="185">
        <v>309.19165099999998</v>
      </c>
      <c r="S1148" s="175"/>
    </row>
    <row r="1149" spans="1:19" x14ac:dyDescent="0.2">
      <c r="A1149" s="172">
        <v>1123</v>
      </c>
      <c r="B1149" s="181">
        <v>23509995724800</v>
      </c>
      <c r="C1149" s="182">
        <v>1</v>
      </c>
      <c r="D1149" s="183" t="s">
        <v>2274</v>
      </c>
      <c r="E1149" s="184">
        <v>0.48865399999999998</v>
      </c>
      <c r="F1149" s="185">
        <v>661.33993099999998</v>
      </c>
      <c r="G1149" s="181">
        <v>19890298511360</v>
      </c>
      <c r="H1149" s="182">
        <v>1</v>
      </c>
      <c r="I1149" s="183" t="s">
        <v>2374</v>
      </c>
      <c r="J1149" s="184">
        <v>0.50898299999999996</v>
      </c>
      <c r="K1149" s="185">
        <v>707.51379699999995</v>
      </c>
      <c r="L1149" s="181">
        <v>5790488518656</v>
      </c>
      <c r="M1149" s="182">
        <v>2</v>
      </c>
      <c r="N1149" s="183" t="s">
        <v>311</v>
      </c>
      <c r="O1149" s="184">
        <v>6.9999999999999999E-6</v>
      </c>
      <c r="P1149" s="185">
        <v>6.0999999999999999E-5</v>
      </c>
      <c r="S1149" s="175"/>
    </row>
    <row r="1150" spans="1:19" x14ac:dyDescent="0.2">
      <c r="A1150" s="172">
        <v>1124</v>
      </c>
      <c r="B1150" s="181">
        <v>5103361572864</v>
      </c>
      <c r="C1150" s="182">
        <v>1</v>
      </c>
      <c r="D1150" s="183" t="s">
        <v>2276</v>
      </c>
      <c r="E1150" s="184">
        <v>0.50348199999999999</v>
      </c>
      <c r="F1150" s="185">
        <v>688.69803100000001</v>
      </c>
      <c r="G1150" s="181">
        <v>6408284938240</v>
      </c>
      <c r="H1150" s="182">
        <v>0</v>
      </c>
      <c r="I1150" s="183" t="s">
        <v>2375</v>
      </c>
      <c r="J1150" s="184">
        <v>0.374166</v>
      </c>
      <c r="K1150" s="185">
        <v>312.45928400000003</v>
      </c>
      <c r="L1150" s="181">
        <v>5787613143040</v>
      </c>
      <c r="M1150" s="182">
        <v>0</v>
      </c>
      <c r="N1150" s="183" t="s">
        <v>2333</v>
      </c>
      <c r="O1150" s="184">
        <v>0.37577500000000003</v>
      </c>
      <c r="P1150" s="185">
        <v>313.89659999999998</v>
      </c>
      <c r="S1150" s="175"/>
    </row>
    <row r="1151" spans="1:19" x14ac:dyDescent="0.2">
      <c r="A1151" s="172">
        <v>1125</v>
      </c>
      <c r="B1151" s="181">
        <v>9603675897856</v>
      </c>
      <c r="C1151" s="182">
        <v>2</v>
      </c>
      <c r="D1151" s="183" t="s">
        <v>214</v>
      </c>
      <c r="E1151" s="184">
        <v>1.5E-5</v>
      </c>
      <c r="F1151" s="185">
        <v>1.22E-4</v>
      </c>
      <c r="G1151" s="181">
        <v>1009188331520</v>
      </c>
      <c r="H1151" s="182">
        <v>2</v>
      </c>
      <c r="I1151" s="183" t="s">
        <v>304</v>
      </c>
      <c r="J1151" s="184">
        <v>2.0999999999999999E-5</v>
      </c>
      <c r="K1151" s="185">
        <v>1.6699999999999999E-4</v>
      </c>
      <c r="L1151" s="181">
        <v>746135117824</v>
      </c>
      <c r="M1151" s="182">
        <v>2</v>
      </c>
      <c r="N1151" s="183" t="s">
        <v>320</v>
      </c>
      <c r="O1151" s="184">
        <v>2.4000000000000001E-5</v>
      </c>
      <c r="P1151" s="185">
        <v>1.9799999999999999E-4</v>
      </c>
      <c r="S1151" s="175"/>
    </row>
    <row r="1152" spans="1:19" x14ac:dyDescent="0.2">
      <c r="A1152" s="172">
        <v>1126</v>
      </c>
      <c r="B1152" s="181">
        <v>17741989289984</v>
      </c>
      <c r="C1152" s="182">
        <v>0</v>
      </c>
      <c r="D1152" s="183" t="s">
        <v>2278</v>
      </c>
      <c r="E1152" s="184">
        <v>0.37524200000000002</v>
      </c>
      <c r="F1152" s="185">
        <v>313.88041800000002</v>
      </c>
      <c r="G1152" s="181">
        <v>30267630190592</v>
      </c>
      <c r="H1152" s="182">
        <v>2</v>
      </c>
      <c r="I1152" s="183" t="s">
        <v>311</v>
      </c>
      <c r="J1152" s="184">
        <v>4.1999999999999998E-5</v>
      </c>
      <c r="K1152" s="185">
        <v>3.3500000000000001E-4</v>
      </c>
      <c r="L1152" s="181">
        <v>2212847460352</v>
      </c>
      <c r="M1152" s="182">
        <v>0</v>
      </c>
      <c r="N1152" s="183" t="s">
        <v>2336</v>
      </c>
      <c r="O1152" s="184">
        <v>0.37503900000000001</v>
      </c>
      <c r="P1152" s="185">
        <v>313.12558200000001</v>
      </c>
      <c r="S1152" s="175"/>
    </row>
    <row r="1153" spans="1:19" x14ac:dyDescent="0.2">
      <c r="A1153" s="172">
        <v>1127</v>
      </c>
      <c r="B1153" s="181">
        <v>5683539705856</v>
      </c>
      <c r="C1153" s="182">
        <v>2</v>
      </c>
      <c r="D1153" s="183" t="s">
        <v>352</v>
      </c>
      <c r="E1153" s="184">
        <v>3.0000000000000001E-6</v>
      </c>
      <c r="F1153" s="185">
        <v>3.0000000000000001E-5</v>
      </c>
      <c r="G1153" s="181">
        <v>25303192649728</v>
      </c>
      <c r="H1153" s="182">
        <v>2</v>
      </c>
      <c r="I1153" s="183" t="s">
        <v>358</v>
      </c>
      <c r="J1153" s="184">
        <v>9.0000000000000002E-6</v>
      </c>
      <c r="K1153" s="185">
        <v>7.6000000000000004E-5</v>
      </c>
      <c r="L1153" s="181">
        <v>5544453177344</v>
      </c>
      <c r="M1153" s="182">
        <v>1</v>
      </c>
      <c r="N1153" s="183" t="s">
        <v>2337</v>
      </c>
      <c r="O1153" s="184">
        <v>0.49890499999999999</v>
      </c>
      <c r="P1153" s="185">
        <v>681.12330199999997</v>
      </c>
      <c r="S1153" s="175"/>
    </row>
    <row r="1154" spans="1:19" x14ac:dyDescent="0.2">
      <c r="A1154" s="172">
        <v>1128</v>
      </c>
      <c r="B1154" s="181">
        <v>12924926754816</v>
      </c>
      <c r="C1154" s="182">
        <v>0</v>
      </c>
      <c r="D1154" s="183" t="s">
        <v>2281</v>
      </c>
      <c r="E1154" s="184">
        <v>0.376191</v>
      </c>
      <c r="F1154" s="185">
        <v>314.33591300000001</v>
      </c>
      <c r="G1154" s="181">
        <v>948141293568</v>
      </c>
      <c r="H1154" s="182">
        <v>0</v>
      </c>
      <c r="I1154" s="183" t="s">
        <v>2380</v>
      </c>
      <c r="J1154" s="184">
        <v>0.37251000000000001</v>
      </c>
      <c r="K1154" s="185">
        <v>310.25870700000002</v>
      </c>
      <c r="L1154" s="181">
        <v>3305787752448</v>
      </c>
      <c r="M1154" s="182">
        <v>2</v>
      </c>
      <c r="N1154" s="183" t="s">
        <v>325</v>
      </c>
      <c r="O1154" s="184">
        <v>1.7E-5</v>
      </c>
      <c r="P1154" s="185">
        <v>1.37E-4</v>
      </c>
      <c r="S1154" s="175"/>
    </row>
    <row r="1155" spans="1:19" x14ac:dyDescent="0.2">
      <c r="A1155" s="172">
        <v>1129</v>
      </c>
      <c r="B1155" s="181">
        <v>128738344960</v>
      </c>
      <c r="C1155" s="182">
        <v>0</v>
      </c>
      <c r="D1155" s="183" t="s">
        <v>2284</v>
      </c>
      <c r="E1155" s="184">
        <v>0.37376799999999999</v>
      </c>
      <c r="F1155" s="185">
        <v>311.38779299999999</v>
      </c>
      <c r="G1155" s="181">
        <v>9589659885568</v>
      </c>
      <c r="H1155" s="182">
        <v>0</v>
      </c>
      <c r="I1155" s="183" t="s">
        <v>2381</v>
      </c>
      <c r="J1155" s="184">
        <v>0.37716499999999997</v>
      </c>
      <c r="K1155" s="185">
        <v>315.20959900000003</v>
      </c>
      <c r="L1155" s="181">
        <v>6835498778624</v>
      </c>
      <c r="M1155" s="182">
        <v>1</v>
      </c>
      <c r="N1155" s="183" t="s">
        <v>2338</v>
      </c>
      <c r="O1155" s="184">
        <v>0.50838899999999998</v>
      </c>
      <c r="P1155" s="185">
        <v>697.46443399999998</v>
      </c>
      <c r="S1155" s="175"/>
    </row>
    <row r="1156" spans="1:19" x14ac:dyDescent="0.2">
      <c r="A1156" s="172">
        <v>1130</v>
      </c>
      <c r="B1156" s="181">
        <v>28018029461504</v>
      </c>
      <c r="C1156" s="182">
        <v>2</v>
      </c>
      <c r="D1156" s="183" t="s">
        <v>325</v>
      </c>
      <c r="E1156" s="184">
        <v>9.0000000000000002E-6</v>
      </c>
      <c r="F1156" s="185">
        <v>7.6000000000000004E-5</v>
      </c>
      <c r="G1156" s="181">
        <v>7783221878784</v>
      </c>
      <c r="H1156" s="182">
        <v>0</v>
      </c>
      <c r="I1156" s="183" t="s">
        <v>2382</v>
      </c>
      <c r="J1156" s="184">
        <v>0.37695000000000001</v>
      </c>
      <c r="K1156" s="185">
        <v>315.40924699999999</v>
      </c>
      <c r="L1156" s="181">
        <v>5742819196928</v>
      </c>
      <c r="M1156" s="182">
        <v>2</v>
      </c>
      <c r="N1156" s="183" t="s">
        <v>298</v>
      </c>
      <c r="O1156" s="184">
        <v>6.9999999999999999E-6</v>
      </c>
      <c r="P1156" s="185">
        <v>6.0999999999999999E-5</v>
      </c>
      <c r="S1156" s="175"/>
    </row>
    <row r="1157" spans="1:19" x14ac:dyDescent="0.2">
      <c r="A1157" s="172">
        <v>1131</v>
      </c>
      <c r="B1157" s="181">
        <v>13201465262080</v>
      </c>
      <c r="C1157" s="182">
        <v>1</v>
      </c>
      <c r="D1157" s="183" t="s">
        <v>2287</v>
      </c>
      <c r="E1157" s="184">
        <v>0.50475999999999999</v>
      </c>
      <c r="F1157" s="185">
        <v>694.50841200000002</v>
      </c>
      <c r="G1157" s="181">
        <v>29042005377024</v>
      </c>
      <c r="H1157" s="182">
        <v>1</v>
      </c>
      <c r="I1157" s="183" t="s">
        <v>2383</v>
      </c>
      <c r="J1157" s="184">
        <v>0.49672899999999998</v>
      </c>
      <c r="K1157" s="185">
        <v>675.64708099999996</v>
      </c>
      <c r="L1157" s="181">
        <v>3340721250304</v>
      </c>
      <c r="M1157" s="182">
        <v>1</v>
      </c>
      <c r="N1157" s="183" t="s">
        <v>2339</v>
      </c>
      <c r="O1157" s="184">
        <v>0.49587300000000001</v>
      </c>
      <c r="P1157" s="185">
        <v>672.54118400000004</v>
      </c>
      <c r="S1157" s="175"/>
    </row>
    <row r="1158" spans="1:19" x14ac:dyDescent="0.2">
      <c r="A1158" s="172">
        <v>1132</v>
      </c>
      <c r="B1158" s="181">
        <v>22159996493824</v>
      </c>
      <c r="C1158" s="182">
        <v>0</v>
      </c>
      <c r="D1158" s="183" t="s">
        <v>2290</v>
      </c>
      <c r="E1158" s="184">
        <v>0.37347799999999998</v>
      </c>
      <c r="F1158" s="185">
        <v>311.15583600000002</v>
      </c>
      <c r="G1158" s="181">
        <v>25309401858048</v>
      </c>
      <c r="H1158" s="182">
        <v>2</v>
      </c>
      <c r="I1158" s="183" t="s">
        <v>325</v>
      </c>
      <c r="J1158" s="184">
        <v>5.0000000000000004E-6</v>
      </c>
      <c r="K1158" s="185">
        <v>4.5000000000000003E-5</v>
      </c>
      <c r="L1158" s="181">
        <v>2127299960832</v>
      </c>
      <c r="M1158" s="182">
        <v>0</v>
      </c>
      <c r="N1158" s="183" t="s">
        <v>2341</v>
      </c>
      <c r="O1158" s="184">
        <v>0.37207800000000002</v>
      </c>
      <c r="P1158" s="185">
        <v>308.68636099999998</v>
      </c>
      <c r="S1158" s="175"/>
    </row>
    <row r="1159" spans="1:19" x14ac:dyDescent="0.2">
      <c r="A1159" s="172">
        <v>1133</v>
      </c>
      <c r="B1159" s="181">
        <v>28908530155520</v>
      </c>
      <c r="C1159" s="182">
        <v>0</v>
      </c>
      <c r="D1159" s="183" t="s">
        <v>2291</v>
      </c>
      <c r="E1159" s="184">
        <v>0.37721199999999999</v>
      </c>
      <c r="F1159" s="185">
        <v>315.905328</v>
      </c>
      <c r="G1159" s="181">
        <v>19412216291328</v>
      </c>
      <c r="H1159" s="182">
        <v>0</v>
      </c>
      <c r="I1159" s="183" t="s">
        <v>2384</v>
      </c>
      <c r="J1159" s="184">
        <v>0.371334</v>
      </c>
      <c r="K1159" s="185">
        <v>308.85178200000001</v>
      </c>
      <c r="L1159" s="181">
        <v>1358752235520</v>
      </c>
      <c r="M1159" s="182">
        <v>2</v>
      </c>
      <c r="N1159" s="183" t="s">
        <v>341</v>
      </c>
      <c r="O1159" s="184">
        <v>0</v>
      </c>
      <c r="P1159" s="185">
        <v>0</v>
      </c>
      <c r="S1159" s="175"/>
    </row>
    <row r="1160" spans="1:19" x14ac:dyDescent="0.2">
      <c r="A1160" s="172">
        <v>1134</v>
      </c>
      <c r="B1160" s="181">
        <v>25639015530496</v>
      </c>
      <c r="C1160" s="182">
        <v>1</v>
      </c>
      <c r="D1160" s="183" t="s">
        <v>2293</v>
      </c>
      <c r="E1160" s="184">
        <v>0.50310100000000002</v>
      </c>
      <c r="F1160" s="185">
        <v>689.33964200000003</v>
      </c>
      <c r="G1160" s="181">
        <v>1910601850880</v>
      </c>
      <c r="H1160" s="182">
        <v>2</v>
      </c>
      <c r="I1160" s="183" t="s">
        <v>299</v>
      </c>
      <c r="J1160" s="184">
        <v>1.7E-5</v>
      </c>
      <c r="K1160" s="185">
        <v>1.37E-4</v>
      </c>
      <c r="L1160" s="181">
        <v>2265109413888</v>
      </c>
      <c r="M1160" s="182">
        <v>1</v>
      </c>
      <c r="N1160" s="183" t="s">
        <v>2347</v>
      </c>
      <c r="O1160" s="184">
        <v>0.489429</v>
      </c>
      <c r="P1160" s="185">
        <v>656.78092100000003</v>
      </c>
      <c r="S1160" s="175"/>
    </row>
    <row r="1161" spans="1:19" x14ac:dyDescent="0.2">
      <c r="A1161" s="172">
        <v>1135</v>
      </c>
      <c r="B1161" s="181">
        <v>29442557124608</v>
      </c>
      <c r="C1161" s="182">
        <v>1</v>
      </c>
      <c r="D1161" s="183" t="s">
        <v>2295</v>
      </c>
      <c r="E1161" s="184">
        <v>0.50441800000000003</v>
      </c>
      <c r="F1161" s="185">
        <v>689.44773499999997</v>
      </c>
      <c r="G1161" s="181">
        <v>6164235255808</v>
      </c>
      <c r="H1161" s="182">
        <v>2</v>
      </c>
      <c r="I1161" s="183" t="s">
        <v>297</v>
      </c>
      <c r="J1161" s="184">
        <v>1.2999999999999999E-5</v>
      </c>
      <c r="K1161" s="185">
        <v>1.06E-4</v>
      </c>
      <c r="L1161" s="181">
        <v>1067379326976</v>
      </c>
      <c r="M1161" s="182">
        <v>2</v>
      </c>
      <c r="N1161" s="183" t="s">
        <v>318</v>
      </c>
      <c r="O1161" s="184">
        <v>1.1E-5</v>
      </c>
      <c r="P1161" s="185">
        <v>9.1000000000000003E-5</v>
      </c>
      <c r="S1161" s="175"/>
    </row>
    <row r="1162" spans="1:19" x14ac:dyDescent="0.2">
      <c r="A1162" s="172">
        <v>1136</v>
      </c>
      <c r="B1162" s="181">
        <v>19308175736832</v>
      </c>
      <c r="C1162" s="182">
        <v>2</v>
      </c>
      <c r="D1162" s="183" t="s">
        <v>318</v>
      </c>
      <c r="E1162" s="184">
        <v>1.1E-5</v>
      </c>
      <c r="F1162" s="185">
        <v>9.1000000000000003E-5</v>
      </c>
      <c r="G1162" s="181">
        <v>17170265997312</v>
      </c>
      <c r="H1162" s="182">
        <v>2</v>
      </c>
      <c r="I1162" s="183" t="s">
        <v>297</v>
      </c>
      <c r="J1162" s="184">
        <v>2.0999999999999999E-5</v>
      </c>
      <c r="K1162" s="185">
        <v>1.6699999999999999E-4</v>
      </c>
      <c r="L1162" s="181">
        <v>6869763915776</v>
      </c>
      <c r="M1162" s="182">
        <v>1</v>
      </c>
      <c r="N1162" s="183" t="s">
        <v>2351</v>
      </c>
      <c r="O1162" s="184">
        <v>0.49684800000000001</v>
      </c>
      <c r="P1162" s="185">
        <v>675.41789300000005</v>
      </c>
      <c r="S1162" s="175"/>
    </row>
    <row r="1163" spans="1:19" x14ac:dyDescent="0.2">
      <c r="A1163" s="172">
        <v>1137</v>
      </c>
      <c r="B1163" s="181">
        <v>27269379080192</v>
      </c>
      <c r="C1163" s="182">
        <v>1</v>
      </c>
      <c r="D1163" s="183" t="s">
        <v>2297</v>
      </c>
      <c r="E1163" s="184">
        <v>0.50980499999999995</v>
      </c>
      <c r="F1163" s="185">
        <v>705.17025000000001</v>
      </c>
      <c r="G1163" s="181">
        <v>25053361053696</v>
      </c>
      <c r="H1163" s="182">
        <v>1</v>
      </c>
      <c r="I1163" s="183" t="s">
        <v>2391</v>
      </c>
      <c r="J1163" s="184">
        <v>0.489431</v>
      </c>
      <c r="K1163" s="185">
        <v>664.16360999999995</v>
      </c>
      <c r="L1163" s="181">
        <v>6227265912832</v>
      </c>
      <c r="M1163" s="182">
        <v>0</v>
      </c>
      <c r="N1163" s="183" t="s">
        <v>2354</v>
      </c>
      <c r="O1163" s="184">
        <v>0.37206499999999998</v>
      </c>
      <c r="P1163" s="185">
        <v>309.282735</v>
      </c>
      <c r="S1163" s="175"/>
    </row>
    <row r="1164" spans="1:19" x14ac:dyDescent="0.2">
      <c r="A1164" s="172">
        <v>1138</v>
      </c>
      <c r="B1164" s="181">
        <v>11619837050880</v>
      </c>
      <c r="C1164" s="182">
        <v>0</v>
      </c>
      <c r="D1164" s="183" t="s">
        <v>2299</v>
      </c>
      <c r="E1164" s="184">
        <v>0.37271900000000002</v>
      </c>
      <c r="F1164" s="185">
        <v>310.77087499999999</v>
      </c>
      <c r="G1164" s="181">
        <v>23921419452416</v>
      </c>
      <c r="H1164" s="182">
        <v>2</v>
      </c>
      <c r="I1164" s="183" t="s">
        <v>320</v>
      </c>
      <c r="J1164" s="184">
        <v>9.0000000000000002E-6</v>
      </c>
      <c r="K1164" s="185">
        <v>7.6000000000000004E-5</v>
      </c>
      <c r="L1164" s="181">
        <v>330146242560</v>
      </c>
      <c r="M1164" s="182">
        <v>2</v>
      </c>
      <c r="N1164" s="183" t="s">
        <v>320</v>
      </c>
      <c r="O1164" s="184">
        <v>5.0000000000000004E-6</v>
      </c>
      <c r="P1164" s="185">
        <v>4.5000000000000003E-5</v>
      </c>
      <c r="S1164" s="175"/>
    </row>
    <row r="1165" spans="1:19" x14ac:dyDescent="0.2">
      <c r="A1165" s="172">
        <v>1139</v>
      </c>
      <c r="B1165" s="181">
        <v>2053487370240</v>
      </c>
      <c r="C1165" s="182">
        <v>1</v>
      </c>
      <c r="D1165" s="183" t="s">
        <v>2303</v>
      </c>
      <c r="E1165" s="184">
        <v>0.498006</v>
      </c>
      <c r="F1165" s="185">
        <v>677.50845100000004</v>
      </c>
      <c r="G1165" s="181">
        <v>19939798065152</v>
      </c>
      <c r="H1165" s="182">
        <v>1</v>
      </c>
      <c r="I1165" s="183" t="s">
        <v>2393</v>
      </c>
      <c r="J1165" s="184">
        <v>0.49126799999999998</v>
      </c>
      <c r="K1165" s="185">
        <v>662.69174099999998</v>
      </c>
      <c r="L1165" s="181">
        <v>3529773236224</v>
      </c>
      <c r="M1165" s="182">
        <v>2</v>
      </c>
      <c r="N1165" s="183" t="s">
        <v>352</v>
      </c>
      <c r="O1165" s="184">
        <v>1.9000000000000001E-5</v>
      </c>
      <c r="P1165" s="185">
        <v>1.5200000000000001E-4</v>
      </c>
      <c r="S1165" s="175"/>
    </row>
    <row r="1166" spans="1:19" x14ac:dyDescent="0.2">
      <c r="A1166" s="172">
        <v>1140</v>
      </c>
      <c r="B1166" s="181">
        <v>29977388580864</v>
      </c>
      <c r="C1166" s="182">
        <v>2</v>
      </c>
      <c r="D1166" s="183" t="s">
        <v>318</v>
      </c>
      <c r="E1166" s="184">
        <v>3.4E-5</v>
      </c>
      <c r="F1166" s="185">
        <v>2.7399999999999999E-4</v>
      </c>
      <c r="G1166" s="181">
        <v>30061502054400</v>
      </c>
      <c r="H1166" s="182">
        <v>0</v>
      </c>
      <c r="I1166" s="183" t="s">
        <v>2394</v>
      </c>
      <c r="J1166" s="184">
        <v>0.37663400000000002</v>
      </c>
      <c r="K1166" s="185">
        <v>314.62167399999998</v>
      </c>
      <c r="L1166" s="181">
        <v>6715076198400</v>
      </c>
      <c r="M1166" s="182">
        <v>2</v>
      </c>
      <c r="N1166" s="183" t="s">
        <v>364</v>
      </c>
      <c r="O1166" s="184">
        <v>5.0000000000000004E-6</v>
      </c>
      <c r="P1166" s="185">
        <v>4.5000000000000003E-5</v>
      </c>
      <c r="S1166" s="175"/>
    </row>
    <row r="1167" spans="1:19" x14ac:dyDescent="0.2">
      <c r="A1167" s="172">
        <v>1141</v>
      </c>
      <c r="B1167" s="181">
        <v>10345499533312</v>
      </c>
      <c r="C1167" s="182">
        <v>0</v>
      </c>
      <c r="D1167" s="183" t="s">
        <v>2310</v>
      </c>
      <c r="E1167" s="184">
        <v>0.37662099999999998</v>
      </c>
      <c r="F1167" s="185">
        <v>314.61395299999998</v>
      </c>
      <c r="G1167" s="181">
        <v>11338343645184</v>
      </c>
      <c r="H1167" s="182">
        <v>2</v>
      </c>
      <c r="I1167" s="183" t="s">
        <v>341</v>
      </c>
      <c r="J1167" s="184">
        <v>1.1E-5</v>
      </c>
      <c r="K1167" s="185">
        <v>9.1000000000000003E-5</v>
      </c>
      <c r="L1167" s="181">
        <v>4202512572416</v>
      </c>
      <c r="M1167" s="182">
        <v>0</v>
      </c>
      <c r="N1167" s="183" t="s">
        <v>2356</v>
      </c>
      <c r="O1167" s="184">
        <v>0.37500099999999997</v>
      </c>
      <c r="P1167" s="185">
        <v>312.95505300000002</v>
      </c>
      <c r="S1167" s="175"/>
    </row>
    <row r="1168" spans="1:19" x14ac:dyDescent="0.2">
      <c r="A1168" s="172">
        <v>1142</v>
      </c>
      <c r="B1168" s="181">
        <v>219581210624</v>
      </c>
      <c r="C1168" s="182">
        <v>0</v>
      </c>
      <c r="D1168" s="183" t="s">
        <v>2313</v>
      </c>
      <c r="E1168" s="184">
        <v>0.37487700000000002</v>
      </c>
      <c r="F1168" s="185">
        <v>313.05089600000002</v>
      </c>
      <c r="G1168" s="181">
        <v>30739501195264</v>
      </c>
      <c r="H1168" s="182">
        <v>0</v>
      </c>
      <c r="I1168" s="183" t="s">
        <v>2401</v>
      </c>
      <c r="J1168" s="184">
        <v>0.36995</v>
      </c>
      <c r="K1168" s="185">
        <v>306.744573</v>
      </c>
      <c r="L1168" s="181">
        <v>4059984093184</v>
      </c>
      <c r="M1168" s="182">
        <v>1</v>
      </c>
      <c r="N1168" s="183" t="s">
        <v>2361</v>
      </c>
      <c r="O1168" s="184">
        <v>0.49991999999999998</v>
      </c>
      <c r="P1168" s="185">
        <v>682.83784000000003</v>
      </c>
      <c r="S1168" s="175"/>
    </row>
    <row r="1169" spans="1:19" x14ac:dyDescent="0.2">
      <c r="A1169" s="172">
        <v>1143</v>
      </c>
      <c r="B1169" s="181">
        <v>7708124454912</v>
      </c>
      <c r="C1169" s="182">
        <v>0</v>
      </c>
      <c r="D1169" s="183" t="s">
        <v>2314</v>
      </c>
      <c r="E1169" s="184">
        <v>0.37740299999999999</v>
      </c>
      <c r="F1169" s="185">
        <v>315.147446</v>
      </c>
      <c r="G1169" s="181">
        <v>9155685064704</v>
      </c>
      <c r="H1169" s="182">
        <v>2</v>
      </c>
      <c r="I1169" s="183" t="s">
        <v>318</v>
      </c>
      <c r="J1169" s="184">
        <v>1.1E-5</v>
      </c>
      <c r="K1169" s="185">
        <v>9.1000000000000003E-5</v>
      </c>
      <c r="L1169" s="181">
        <v>541411631104</v>
      </c>
      <c r="M1169" s="182">
        <v>1</v>
      </c>
      <c r="N1169" s="183" t="s">
        <v>2362</v>
      </c>
      <c r="O1169" s="184">
        <v>0.49368099999999998</v>
      </c>
      <c r="P1169" s="185">
        <v>670.35262599999999</v>
      </c>
      <c r="S1169" s="175"/>
    </row>
    <row r="1170" spans="1:19" x14ac:dyDescent="0.2">
      <c r="A1170" s="172">
        <v>1144</v>
      </c>
      <c r="B1170" s="181">
        <v>25662281195520</v>
      </c>
      <c r="C1170" s="182">
        <v>0</v>
      </c>
      <c r="D1170" s="183" t="s">
        <v>2320</v>
      </c>
      <c r="E1170" s="184">
        <v>0.37271300000000002</v>
      </c>
      <c r="F1170" s="185">
        <v>310.07358699999997</v>
      </c>
      <c r="G1170" s="181">
        <v>10489089318912</v>
      </c>
      <c r="H1170" s="182">
        <v>0</v>
      </c>
      <c r="I1170" s="183" t="s">
        <v>2404</v>
      </c>
      <c r="J1170" s="184">
        <v>0.37523800000000002</v>
      </c>
      <c r="K1170" s="185">
        <v>313.011123</v>
      </c>
      <c r="L1170" s="181">
        <v>4782880415744</v>
      </c>
      <c r="M1170" s="182">
        <v>0</v>
      </c>
      <c r="N1170" s="183" t="s">
        <v>2363</v>
      </c>
      <c r="O1170" s="184">
        <v>0.37531199999999998</v>
      </c>
      <c r="P1170" s="185">
        <v>313.39980000000003</v>
      </c>
      <c r="S1170" s="175"/>
    </row>
    <row r="1171" spans="1:19" x14ac:dyDescent="0.2">
      <c r="A1171" s="172">
        <v>1145</v>
      </c>
      <c r="B1171" s="181">
        <v>25058741043200</v>
      </c>
      <c r="C1171" s="182">
        <v>0</v>
      </c>
      <c r="D1171" s="183" t="s">
        <v>2322</v>
      </c>
      <c r="E1171" s="184">
        <v>0.37358200000000003</v>
      </c>
      <c r="F1171" s="185">
        <v>311.22500600000001</v>
      </c>
      <c r="G1171" s="181">
        <v>11841153400832</v>
      </c>
      <c r="H1171" s="182">
        <v>1</v>
      </c>
      <c r="I1171" s="183" t="s">
        <v>2409</v>
      </c>
      <c r="J1171" s="184">
        <v>0.49918400000000002</v>
      </c>
      <c r="K1171" s="185">
        <v>682.03711099999998</v>
      </c>
      <c r="L1171" s="181">
        <v>3602639872000</v>
      </c>
      <c r="M1171" s="182">
        <v>2</v>
      </c>
      <c r="N1171" s="183" t="s">
        <v>311</v>
      </c>
      <c r="O1171" s="184">
        <v>1.1E-5</v>
      </c>
      <c r="P1171" s="185">
        <v>9.1000000000000003E-5</v>
      </c>
      <c r="S1171" s="175"/>
    </row>
    <row r="1172" spans="1:19" x14ac:dyDescent="0.2">
      <c r="A1172" s="172">
        <v>1146</v>
      </c>
      <c r="B1172" s="181">
        <v>1966486298624</v>
      </c>
      <c r="C1172" s="182">
        <v>0</v>
      </c>
      <c r="D1172" s="183" t="s">
        <v>2323</v>
      </c>
      <c r="E1172" s="184">
        <v>0.37352800000000003</v>
      </c>
      <c r="F1172" s="185">
        <v>311.92754500000001</v>
      </c>
      <c r="G1172" s="181">
        <v>17935012470784</v>
      </c>
      <c r="H1172" s="182">
        <v>1</v>
      </c>
      <c r="I1172" s="183" t="s">
        <v>2410</v>
      </c>
      <c r="J1172" s="184">
        <v>0.50413399999999997</v>
      </c>
      <c r="K1172" s="185">
        <v>693.02168900000004</v>
      </c>
      <c r="L1172" s="181">
        <v>5119900540928</v>
      </c>
      <c r="M1172" s="182">
        <v>0</v>
      </c>
      <c r="N1172" s="183" t="s">
        <v>2365</v>
      </c>
      <c r="O1172" s="184">
        <v>0.37681199999999998</v>
      </c>
      <c r="P1172" s="185">
        <v>314.92494799999997</v>
      </c>
      <c r="S1172" s="175"/>
    </row>
    <row r="1173" spans="1:19" x14ac:dyDescent="0.2">
      <c r="A1173" s="172">
        <v>1147</v>
      </c>
      <c r="B1173" s="181">
        <v>2583069130752</v>
      </c>
      <c r="C1173" s="182">
        <v>2</v>
      </c>
      <c r="D1173" s="183" t="s">
        <v>321</v>
      </c>
      <c r="E1173" s="184">
        <v>2.0999999999999999E-5</v>
      </c>
      <c r="F1173" s="185">
        <v>1.6699999999999999E-4</v>
      </c>
      <c r="G1173" s="181">
        <v>30446664826880</v>
      </c>
      <c r="H1173" s="182">
        <v>0</v>
      </c>
      <c r="I1173" s="183" t="s">
        <v>2414</v>
      </c>
      <c r="J1173" s="184">
        <v>0.37544899999999998</v>
      </c>
      <c r="K1173" s="185">
        <v>313.39539200000002</v>
      </c>
      <c r="L1173" s="181">
        <v>5157193596928</v>
      </c>
      <c r="M1173" s="182">
        <v>1</v>
      </c>
      <c r="N1173" s="183" t="s">
        <v>2367</v>
      </c>
      <c r="O1173" s="184">
        <v>0.50122900000000004</v>
      </c>
      <c r="P1173" s="185">
        <v>678.20242900000005</v>
      </c>
      <c r="S1173" s="175"/>
    </row>
    <row r="1174" spans="1:19" x14ac:dyDescent="0.2">
      <c r="A1174" s="172">
        <v>1148</v>
      </c>
      <c r="B1174" s="181">
        <v>17335319224320</v>
      </c>
      <c r="C1174" s="182">
        <v>1</v>
      </c>
      <c r="D1174" s="183" t="s">
        <v>2327</v>
      </c>
      <c r="E1174" s="184">
        <v>0.49884600000000001</v>
      </c>
      <c r="F1174" s="185">
        <v>676.592038</v>
      </c>
      <c r="G1174" s="181">
        <v>15836900098048</v>
      </c>
      <c r="H1174" s="182">
        <v>2</v>
      </c>
      <c r="I1174" s="183" t="s">
        <v>297</v>
      </c>
      <c r="J1174" s="184">
        <v>1.2999999999999999E-5</v>
      </c>
      <c r="K1174" s="185">
        <v>1.06E-4</v>
      </c>
      <c r="L1174" s="181">
        <v>6354064646144</v>
      </c>
      <c r="M1174" s="182">
        <v>2</v>
      </c>
      <c r="N1174" s="183" t="s">
        <v>318</v>
      </c>
      <c r="O1174" s="184">
        <v>1.5E-5</v>
      </c>
      <c r="P1174" s="185">
        <v>1.22E-4</v>
      </c>
      <c r="S1174" s="175"/>
    </row>
    <row r="1175" spans="1:19" x14ac:dyDescent="0.2">
      <c r="A1175" s="172">
        <v>1149</v>
      </c>
      <c r="B1175" s="181">
        <v>9884815081472</v>
      </c>
      <c r="C1175" s="182">
        <v>2</v>
      </c>
      <c r="D1175" s="183" t="s">
        <v>358</v>
      </c>
      <c r="E1175" s="184">
        <v>9.0000000000000002E-6</v>
      </c>
      <c r="F1175" s="185">
        <v>7.6000000000000004E-5</v>
      </c>
      <c r="G1175" s="181">
        <v>28475371495424</v>
      </c>
      <c r="H1175" s="182">
        <v>0</v>
      </c>
      <c r="I1175" s="183" t="s">
        <v>2415</v>
      </c>
      <c r="J1175" s="184">
        <v>0.37549100000000002</v>
      </c>
      <c r="K1175" s="185">
        <v>313.36703799999998</v>
      </c>
      <c r="L1175" s="181">
        <v>6587079565312</v>
      </c>
      <c r="M1175" s="182">
        <v>0</v>
      </c>
      <c r="N1175" s="183" t="s">
        <v>2368</v>
      </c>
      <c r="O1175" s="184">
        <v>0.37244100000000002</v>
      </c>
      <c r="P1175" s="185">
        <v>310.11034100000001</v>
      </c>
      <c r="S1175" s="175"/>
    </row>
    <row r="1176" spans="1:19" x14ac:dyDescent="0.2">
      <c r="A1176" s="172">
        <v>1150</v>
      </c>
      <c r="B1176" s="181">
        <v>1105753350144</v>
      </c>
      <c r="C1176" s="182">
        <v>2</v>
      </c>
      <c r="D1176" s="183" t="s">
        <v>298</v>
      </c>
      <c r="E1176" s="184">
        <v>0</v>
      </c>
      <c r="F1176" s="185">
        <v>0</v>
      </c>
      <c r="G1176" s="181">
        <v>12621179518976</v>
      </c>
      <c r="H1176" s="182">
        <v>1</v>
      </c>
      <c r="I1176" s="183" t="s">
        <v>2416</v>
      </c>
      <c r="J1176" s="184">
        <v>0.50310900000000003</v>
      </c>
      <c r="K1176" s="185">
        <v>686.86673699999994</v>
      </c>
      <c r="L1176" s="181">
        <v>6118682640384</v>
      </c>
      <c r="M1176" s="182">
        <v>2</v>
      </c>
      <c r="N1176" s="183" t="s">
        <v>298</v>
      </c>
      <c r="O1176" s="184">
        <v>0</v>
      </c>
      <c r="P1176" s="185">
        <v>0</v>
      </c>
      <c r="S1176" s="175"/>
    </row>
    <row r="1177" spans="1:19" x14ac:dyDescent="0.2">
      <c r="A1177" s="172">
        <v>1151</v>
      </c>
      <c r="B1177" s="181">
        <v>15186393276416</v>
      </c>
      <c r="C1177" s="182">
        <v>2</v>
      </c>
      <c r="D1177" s="183" t="s">
        <v>318</v>
      </c>
      <c r="E1177" s="184">
        <v>6.9999999999999999E-6</v>
      </c>
      <c r="F1177" s="185">
        <v>6.0999999999999999E-5</v>
      </c>
      <c r="G1177" s="181">
        <v>28062447894528</v>
      </c>
      <c r="H1177" s="182">
        <v>2</v>
      </c>
      <c r="I1177" s="183" t="s">
        <v>352</v>
      </c>
      <c r="J1177" s="184">
        <v>3.0000000000000001E-6</v>
      </c>
      <c r="K1177" s="185">
        <v>3.0000000000000001E-5</v>
      </c>
      <c r="L1177" s="181">
        <v>1750613663744</v>
      </c>
      <c r="M1177" s="182">
        <v>0</v>
      </c>
      <c r="N1177" s="183" t="s">
        <v>2369</v>
      </c>
      <c r="O1177" s="184">
        <v>0.37170300000000001</v>
      </c>
      <c r="P1177" s="185">
        <v>308.72851600000001</v>
      </c>
      <c r="S1177" s="175"/>
    </row>
    <row r="1178" spans="1:19" x14ac:dyDescent="0.2">
      <c r="A1178" s="172">
        <v>1152</v>
      </c>
      <c r="B1178" s="181">
        <v>21464832106496</v>
      </c>
      <c r="C1178" s="182">
        <v>0</v>
      </c>
      <c r="D1178" s="183" t="s">
        <v>2330</v>
      </c>
      <c r="E1178" s="184">
        <v>0.37457299999999999</v>
      </c>
      <c r="F1178" s="185">
        <v>312.49954100000002</v>
      </c>
      <c r="G1178" s="181">
        <v>7887039660032</v>
      </c>
      <c r="H1178" s="182">
        <v>2</v>
      </c>
      <c r="I1178" s="183" t="s">
        <v>352</v>
      </c>
      <c r="J1178" s="184">
        <v>2.1999999999999999E-5</v>
      </c>
      <c r="K1178" s="185">
        <v>1.83E-4</v>
      </c>
      <c r="L1178" s="181">
        <v>4521901817856</v>
      </c>
      <c r="M1178" s="182">
        <v>0</v>
      </c>
      <c r="N1178" s="183" t="s">
        <v>2370</v>
      </c>
      <c r="O1178" s="184">
        <v>0.37378800000000001</v>
      </c>
      <c r="P1178" s="185">
        <v>310.98837900000001</v>
      </c>
      <c r="S1178" s="175"/>
    </row>
    <row r="1179" spans="1:19" x14ac:dyDescent="0.2">
      <c r="A1179" s="172">
        <v>1153</v>
      </c>
      <c r="B1179" s="181">
        <v>28185946693632</v>
      </c>
      <c r="C1179" s="182">
        <v>1</v>
      </c>
      <c r="D1179" s="183" t="s">
        <v>2331</v>
      </c>
      <c r="E1179" s="184">
        <v>0.49972</v>
      </c>
      <c r="F1179" s="185">
        <v>678.129186</v>
      </c>
      <c r="G1179" s="181">
        <v>12589908631552</v>
      </c>
      <c r="H1179" s="182">
        <v>1</v>
      </c>
      <c r="I1179" s="183" t="s">
        <v>2428</v>
      </c>
      <c r="J1179" s="184">
        <v>0.495836</v>
      </c>
      <c r="K1179" s="185">
        <v>675.02276099999995</v>
      </c>
      <c r="L1179" s="181">
        <v>5887552241664</v>
      </c>
      <c r="M1179" s="182">
        <v>0</v>
      </c>
      <c r="N1179" s="183" t="s">
        <v>2377</v>
      </c>
      <c r="O1179" s="184">
        <v>0.374776</v>
      </c>
      <c r="P1179" s="185">
        <v>312.476203</v>
      </c>
      <c r="S1179" s="175"/>
    </row>
    <row r="1180" spans="1:19" x14ac:dyDescent="0.2">
      <c r="A1180" s="172">
        <v>1154</v>
      </c>
      <c r="B1180" s="181">
        <v>247588806656</v>
      </c>
      <c r="C1180" s="182">
        <v>0</v>
      </c>
      <c r="D1180" s="183" t="s">
        <v>2335</v>
      </c>
      <c r="E1180" s="184">
        <v>0.374278</v>
      </c>
      <c r="F1180" s="185">
        <v>312.54978499999999</v>
      </c>
      <c r="G1180" s="181">
        <v>10719305777152</v>
      </c>
      <c r="H1180" s="182">
        <v>1</v>
      </c>
      <c r="I1180" s="183" t="s">
        <v>2429</v>
      </c>
      <c r="J1180" s="184">
        <v>0.493419</v>
      </c>
      <c r="K1180" s="185">
        <v>664.06778999999995</v>
      </c>
      <c r="L1180" s="181">
        <v>2793863299072</v>
      </c>
      <c r="M1180" s="182">
        <v>0</v>
      </c>
      <c r="N1180" s="183" t="s">
        <v>2378</v>
      </c>
      <c r="O1180" s="184">
        <v>0.37477199999999999</v>
      </c>
      <c r="P1180" s="185">
        <v>312.53550100000001</v>
      </c>
      <c r="S1180" s="175"/>
    </row>
    <row r="1181" spans="1:19" x14ac:dyDescent="0.2">
      <c r="A1181" s="172">
        <v>1155</v>
      </c>
      <c r="B1181" s="181">
        <v>16113133223936</v>
      </c>
      <c r="C1181" s="182">
        <v>0</v>
      </c>
      <c r="D1181" s="183" t="s">
        <v>2340</v>
      </c>
      <c r="E1181" s="184">
        <v>0.373228</v>
      </c>
      <c r="F1181" s="185">
        <v>311.110771</v>
      </c>
      <c r="G1181" s="181">
        <v>30249460596736</v>
      </c>
      <c r="H1181" s="182">
        <v>0</v>
      </c>
      <c r="I1181" s="183" t="s">
        <v>2431</v>
      </c>
      <c r="J1181" s="184">
        <v>0.37221700000000002</v>
      </c>
      <c r="K1181" s="185">
        <v>309.74638599999997</v>
      </c>
      <c r="L1181" s="181">
        <v>6768762699776</v>
      </c>
      <c r="M1181" s="182">
        <v>0</v>
      </c>
      <c r="N1181" s="183" t="s">
        <v>2379</v>
      </c>
      <c r="O1181" s="184">
        <v>0.37315500000000001</v>
      </c>
      <c r="P1181" s="185">
        <v>310.913118</v>
      </c>
      <c r="S1181" s="175"/>
    </row>
    <row r="1182" spans="1:19" x14ac:dyDescent="0.2">
      <c r="A1182" s="172">
        <v>1156</v>
      </c>
      <c r="B1182" s="181">
        <v>27855541600256</v>
      </c>
      <c r="C1182" s="182">
        <v>2</v>
      </c>
      <c r="D1182" s="183" t="s">
        <v>318</v>
      </c>
      <c r="E1182" s="184">
        <v>1.1E-5</v>
      </c>
      <c r="F1182" s="185">
        <v>9.1000000000000003E-5</v>
      </c>
      <c r="G1182" s="181">
        <v>14161849491456</v>
      </c>
      <c r="H1182" s="182">
        <v>2</v>
      </c>
      <c r="I1182" s="183" t="s">
        <v>336</v>
      </c>
      <c r="J1182" s="184">
        <v>0</v>
      </c>
      <c r="K1182" s="185">
        <v>0</v>
      </c>
      <c r="L1182" s="181">
        <v>1298355322880</v>
      </c>
      <c r="M1182" s="182">
        <v>1</v>
      </c>
      <c r="N1182" s="183" t="s">
        <v>2386</v>
      </c>
      <c r="O1182" s="184">
        <v>0.49011700000000002</v>
      </c>
      <c r="P1182" s="185">
        <v>653.73012500000004</v>
      </c>
      <c r="S1182" s="175"/>
    </row>
    <row r="1183" spans="1:19" x14ac:dyDescent="0.2">
      <c r="A1183" s="172">
        <v>1157</v>
      </c>
      <c r="B1183" s="181">
        <v>4629468856320</v>
      </c>
      <c r="C1183" s="182">
        <v>1</v>
      </c>
      <c r="D1183" s="183" t="s">
        <v>2343</v>
      </c>
      <c r="E1183" s="184">
        <v>0.507382</v>
      </c>
      <c r="F1183" s="185">
        <v>697.67785900000001</v>
      </c>
      <c r="G1183" s="181">
        <v>14811809087488</v>
      </c>
      <c r="H1183" s="182">
        <v>2</v>
      </c>
      <c r="I1183" s="183" t="s">
        <v>325</v>
      </c>
      <c r="J1183" s="184">
        <v>9.0000000000000002E-6</v>
      </c>
      <c r="K1183" s="185">
        <v>7.6000000000000004E-5</v>
      </c>
      <c r="L1183" s="181">
        <v>3924131692544</v>
      </c>
      <c r="M1183" s="182">
        <v>1</v>
      </c>
      <c r="N1183" s="183" t="s">
        <v>2387</v>
      </c>
      <c r="O1183" s="184">
        <v>0.498583</v>
      </c>
      <c r="P1183" s="185">
        <v>678.92412400000001</v>
      </c>
      <c r="S1183" s="175"/>
    </row>
    <row r="1184" spans="1:19" x14ac:dyDescent="0.2">
      <c r="A1184" s="172">
        <v>1158</v>
      </c>
      <c r="B1184" s="181">
        <v>28597594816512</v>
      </c>
      <c r="C1184" s="182">
        <v>2</v>
      </c>
      <c r="D1184" s="183" t="s">
        <v>214</v>
      </c>
      <c r="E1184" s="184">
        <v>1.5E-5</v>
      </c>
      <c r="F1184" s="185">
        <v>1.22E-4</v>
      </c>
      <c r="G1184" s="181">
        <v>470437175296</v>
      </c>
      <c r="H1184" s="182">
        <v>1</v>
      </c>
      <c r="I1184" s="183" t="s">
        <v>2439</v>
      </c>
      <c r="J1184" s="184">
        <v>0.50801399999999997</v>
      </c>
      <c r="K1184" s="185">
        <v>697.14153999999996</v>
      </c>
      <c r="L1184" s="181">
        <v>5273021816832</v>
      </c>
      <c r="M1184" s="182">
        <v>1</v>
      </c>
      <c r="N1184" s="183" t="s">
        <v>2388</v>
      </c>
      <c r="O1184" s="184">
        <v>0.51073100000000005</v>
      </c>
      <c r="P1184" s="185">
        <v>705.14974700000005</v>
      </c>
      <c r="S1184" s="175"/>
    </row>
    <row r="1185" spans="1:19" x14ac:dyDescent="0.2">
      <c r="A1185" s="172">
        <v>1159</v>
      </c>
      <c r="B1185" s="181">
        <v>16376378499072</v>
      </c>
      <c r="C1185" s="182">
        <v>1</v>
      </c>
      <c r="D1185" s="183" t="s">
        <v>2344</v>
      </c>
      <c r="E1185" s="184">
        <v>0.50908399999999998</v>
      </c>
      <c r="F1185" s="185">
        <v>701.22499900000003</v>
      </c>
      <c r="G1185" s="181">
        <v>6203304026112</v>
      </c>
      <c r="H1185" s="182">
        <v>2</v>
      </c>
      <c r="I1185" s="183" t="s">
        <v>299</v>
      </c>
      <c r="J1185" s="184">
        <v>1.2999999999999999E-5</v>
      </c>
      <c r="K1185" s="185">
        <v>1.06E-4</v>
      </c>
      <c r="L1185" s="181">
        <v>5312320389120</v>
      </c>
      <c r="M1185" s="182">
        <v>2</v>
      </c>
      <c r="N1185" s="183" t="s">
        <v>341</v>
      </c>
      <c r="O1185" s="184">
        <v>6.9999999999999999E-6</v>
      </c>
      <c r="P1185" s="185">
        <v>6.0999999999999999E-5</v>
      </c>
      <c r="S1185" s="175"/>
    </row>
    <row r="1186" spans="1:19" x14ac:dyDescent="0.2">
      <c r="A1186" s="172">
        <v>1160</v>
      </c>
      <c r="B1186" s="181">
        <v>22248946737152</v>
      </c>
      <c r="C1186" s="182">
        <v>0</v>
      </c>
      <c r="D1186" s="183" t="s">
        <v>2345</v>
      </c>
      <c r="E1186" s="184">
        <v>0.37514900000000001</v>
      </c>
      <c r="F1186" s="185">
        <v>314.00891799999999</v>
      </c>
      <c r="G1186" s="181">
        <v>28809104015360</v>
      </c>
      <c r="H1186" s="182">
        <v>0</v>
      </c>
      <c r="I1186" s="183" t="s">
        <v>2442</v>
      </c>
      <c r="J1186" s="184">
        <v>0.37408599999999997</v>
      </c>
      <c r="K1186" s="185">
        <v>312.22717999999998</v>
      </c>
      <c r="L1186" s="181">
        <v>5750261145600</v>
      </c>
      <c r="M1186" s="182">
        <v>0</v>
      </c>
      <c r="N1186" s="183" t="s">
        <v>2392</v>
      </c>
      <c r="O1186" s="184">
        <v>0.37315500000000001</v>
      </c>
      <c r="P1186" s="185">
        <v>310.96825799999999</v>
      </c>
      <c r="S1186" s="175"/>
    </row>
    <row r="1187" spans="1:19" x14ac:dyDescent="0.2">
      <c r="A1187" s="172">
        <v>1161</v>
      </c>
      <c r="B1187" s="181">
        <v>5468006367232</v>
      </c>
      <c r="C1187" s="182">
        <v>0</v>
      </c>
      <c r="D1187" s="183" t="s">
        <v>2348</v>
      </c>
      <c r="E1187" s="184">
        <v>0.37365900000000002</v>
      </c>
      <c r="F1187" s="185">
        <v>311.18919299999999</v>
      </c>
      <c r="G1187" s="181">
        <v>3779268370432</v>
      </c>
      <c r="H1187" s="182">
        <v>1</v>
      </c>
      <c r="I1187" s="183" t="s">
        <v>2443</v>
      </c>
      <c r="J1187" s="184">
        <v>0.490097</v>
      </c>
      <c r="K1187" s="185">
        <v>666.01521600000001</v>
      </c>
      <c r="L1187" s="181">
        <v>3622787645440</v>
      </c>
      <c r="M1187" s="182">
        <v>0</v>
      </c>
      <c r="N1187" s="183" t="s">
        <v>2395</v>
      </c>
      <c r="O1187" s="184">
        <v>0.37948199999999999</v>
      </c>
      <c r="P1187" s="185">
        <v>318.52936099999999</v>
      </c>
      <c r="S1187" s="175"/>
    </row>
    <row r="1188" spans="1:19" x14ac:dyDescent="0.2">
      <c r="A1188" s="172">
        <v>1162</v>
      </c>
      <c r="B1188" s="181">
        <v>4472684093440</v>
      </c>
      <c r="C1188" s="182">
        <v>0</v>
      </c>
      <c r="D1188" s="183" t="s">
        <v>2349</v>
      </c>
      <c r="E1188" s="184">
        <v>0.37395499999999998</v>
      </c>
      <c r="F1188" s="185">
        <v>311.68312900000001</v>
      </c>
      <c r="G1188" s="181">
        <v>4160770490368</v>
      </c>
      <c r="H1188" s="182">
        <v>1</v>
      </c>
      <c r="I1188" s="183" t="s">
        <v>2444</v>
      </c>
      <c r="J1188" s="184">
        <v>0.49253000000000002</v>
      </c>
      <c r="K1188" s="185">
        <v>671.45780999999999</v>
      </c>
      <c r="L1188" s="181">
        <v>5374088617984</v>
      </c>
      <c r="M1188" s="182">
        <v>0</v>
      </c>
      <c r="N1188" s="183" t="s">
        <v>2396</v>
      </c>
      <c r="O1188" s="184">
        <v>0.37357299999999999</v>
      </c>
      <c r="P1188" s="185">
        <v>311.75249400000001</v>
      </c>
      <c r="S1188" s="175"/>
    </row>
    <row r="1189" spans="1:19" x14ac:dyDescent="0.2">
      <c r="A1189" s="172">
        <v>1163</v>
      </c>
      <c r="B1189" s="181">
        <v>9304266309632</v>
      </c>
      <c r="C1189" s="182">
        <v>0</v>
      </c>
      <c r="D1189" s="183" t="s">
        <v>2350</v>
      </c>
      <c r="E1189" s="184">
        <v>0.37381900000000001</v>
      </c>
      <c r="F1189" s="185">
        <v>311.98528800000003</v>
      </c>
      <c r="G1189" s="181">
        <v>12443926102016</v>
      </c>
      <c r="H1189" s="182">
        <v>2</v>
      </c>
      <c r="I1189" s="183" t="s">
        <v>321</v>
      </c>
      <c r="J1189" s="184">
        <v>9.9999999999999995E-7</v>
      </c>
      <c r="K1189" s="185">
        <v>1.5E-5</v>
      </c>
      <c r="L1189" s="181">
        <v>852985987072</v>
      </c>
      <c r="M1189" s="182">
        <v>0</v>
      </c>
      <c r="N1189" s="183" t="s">
        <v>2397</v>
      </c>
      <c r="O1189" s="184">
        <v>0.37168600000000002</v>
      </c>
      <c r="P1189" s="185">
        <v>309.51613600000002</v>
      </c>
      <c r="S1189" s="175"/>
    </row>
    <row r="1190" spans="1:19" x14ac:dyDescent="0.2">
      <c r="A1190" s="172">
        <v>1164</v>
      </c>
      <c r="B1190" s="181">
        <v>19139671220224</v>
      </c>
      <c r="C1190" s="182">
        <v>0</v>
      </c>
      <c r="D1190" s="183" t="s">
        <v>2359</v>
      </c>
      <c r="E1190" s="184">
        <v>0.37454300000000001</v>
      </c>
      <c r="F1190" s="185">
        <v>312.82153099999999</v>
      </c>
      <c r="G1190" s="181">
        <v>1776939794432</v>
      </c>
      <c r="H1190" s="182">
        <v>0</v>
      </c>
      <c r="I1190" s="183" t="s">
        <v>2445</v>
      </c>
      <c r="J1190" s="184">
        <v>0.374921</v>
      </c>
      <c r="K1190" s="185">
        <v>313.28905500000002</v>
      </c>
      <c r="L1190" s="181">
        <v>3650775408640</v>
      </c>
      <c r="M1190" s="182">
        <v>2</v>
      </c>
      <c r="N1190" s="183" t="s">
        <v>358</v>
      </c>
      <c r="O1190" s="184">
        <v>2.8E-5</v>
      </c>
      <c r="P1190" s="185">
        <v>2.2800000000000001E-4</v>
      </c>
      <c r="S1190" s="175"/>
    </row>
    <row r="1191" spans="1:19" x14ac:dyDescent="0.2">
      <c r="A1191" s="172">
        <v>1165</v>
      </c>
      <c r="B1191" s="181">
        <v>5449321881600</v>
      </c>
      <c r="C1191" s="182">
        <v>0</v>
      </c>
      <c r="D1191" s="183" t="s">
        <v>2360</v>
      </c>
      <c r="E1191" s="184">
        <v>0.37835800000000003</v>
      </c>
      <c r="F1191" s="185">
        <v>317.49421000000001</v>
      </c>
      <c r="G1191" s="181">
        <v>16837408833536</v>
      </c>
      <c r="H1191" s="182">
        <v>0</v>
      </c>
      <c r="I1191" s="183" t="s">
        <v>2446</v>
      </c>
      <c r="J1191" s="184">
        <v>0.37080400000000002</v>
      </c>
      <c r="K1191" s="185">
        <v>307.890109</v>
      </c>
      <c r="L1191" s="181">
        <v>2689431076864</v>
      </c>
      <c r="M1191" s="182">
        <v>0</v>
      </c>
      <c r="N1191" s="183" t="s">
        <v>2402</v>
      </c>
      <c r="O1191" s="184">
        <v>0.376994</v>
      </c>
      <c r="P1191" s="185">
        <v>315.31961000000001</v>
      </c>
      <c r="S1191" s="175"/>
    </row>
    <row r="1192" spans="1:19" x14ac:dyDescent="0.2">
      <c r="A1192" s="172">
        <v>1166</v>
      </c>
      <c r="B1192" s="181">
        <v>293645205504</v>
      </c>
      <c r="C1192" s="182">
        <v>2</v>
      </c>
      <c r="D1192" s="183" t="s">
        <v>298</v>
      </c>
      <c r="E1192" s="184">
        <v>1.5E-5</v>
      </c>
      <c r="F1192" s="185">
        <v>1.22E-4</v>
      </c>
      <c r="G1192" s="181">
        <v>17325784825856</v>
      </c>
      <c r="H1192" s="182">
        <v>0</v>
      </c>
      <c r="I1192" s="183" t="s">
        <v>2447</v>
      </c>
      <c r="J1192" s="184">
        <v>0.37628499999999998</v>
      </c>
      <c r="K1192" s="185">
        <v>314.92765600000001</v>
      </c>
      <c r="L1192" s="181">
        <v>5212724953088</v>
      </c>
      <c r="M1192" s="182">
        <v>2</v>
      </c>
      <c r="N1192" s="183" t="s">
        <v>358</v>
      </c>
      <c r="O1192" s="184">
        <v>1.7E-5</v>
      </c>
      <c r="P1192" s="185">
        <v>1.37E-4</v>
      </c>
      <c r="S1192" s="175"/>
    </row>
    <row r="1193" spans="1:19" x14ac:dyDescent="0.2">
      <c r="A1193" s="172">
        <v>1167</v>
      </c>
      <c r="B1193" s="181">
        <v>13891237273600</v>
      </c>
      <c r="C1193" s="182">
        <v>2</v>
      </c>
      <c r="D1193" s="183" t="s">
        <v>299</v>
      </c>
      <c r="E1193" s="184">
        <v>1.7E-5</v>
      </c>
      <c r="F1193" s="185">
        <v>1.37E-4</v>
      </c>
      <c r="G1193" s="181">
        <v>21084627755008</v>
      </c>
      <c r="H1193" s="182">
        <v>2</v>
      </c>
      <c r="I1193" s="183" t="s">
        <v>341</v>
      </c>
      <c r="J1193" s="184">
        <v>2.5999999999999998E-5</v>
      </c>
      <c r="K1193" s="185">
        <v>2.13E-4</v>
      </c>
      <c r="L1193" s="181">
        <v>2553348194304</v>
      </c>
      <c r="M1193" s="182">
        <v>2</v>
      </c>
      <c r="N1193" s="183" t="s">
        <v>318</v>
      </c>
      <c r="O1193" s="184">
        <v>6.9999999999999999E-6</v>
      </c>
      <c r="P1193" s="185">
        <v>6.0999999999999999E-5</v>
      </c>
      <c r="S1193" s="175"/>
    </row>
    <row r="1194" spans="1:19" x14ac:dyDescent="0.2">
      <c r="A1194" s="172">
        <v>1168</v>
      </c>
      <c r="B1194" s="181">
        <v>19689451446272</v>
      </c>
      <c r="C1194" s="182">
        <v>2</v>
      </c>
      <c r="D1194" s="183" t="s">
        <v>311</v>
      </c>
      <c r="E1194" s="184">
        <v>0</v>
      </c>
      <c r="F1194" s="185">
        <v>0</v>
      </c>
      <c r="G1194" s="181">
        <v>2338972016640</v>
      </c>
      <c r="H1194" s="182">
        <v>2</v>
      </c>
      <c r="I1194" s="183" t="s">
        <v>336</v>
      </c>
      <c r="J1194" s="184">
        <v>0</v>
      </c>
      <c r="K1194" s="185">
        <v>0</v>
      </c>
      <c r="L1194" s="181">
        <v>5109975400448</v>
      </c>
      <c r="M1194" s="182">
        <v>0</v>
      </c>
      <c r="N1194" s="183" t="s">
        <v>2405</v>
      </c>
      <c r="O1194" s="184">
        <v>0.37484499999999998</v>
      </c>
      <c r="P1194" s="185">
        <v>312.71439299999997</v>
      </c>
      <c r="S1194" s="175"/>
    </row>
    <row r="1195" spans="1:19" x14ac:dyDescent="0.2">
      <c r="A1195" s="172">
        <v>1169</v>
      </c>
      <c r="B1195" s="181">
        <v>9416168939520</v>
      </c>
      <c r="C1195" s="182">
        <v>1</v>
      </c>
      <c r="D1195" s="183" t="s">
        <v>2372</v>
      </c>
      <c r="E1195" s="184">
        <v>0.49408400000000002</v>
      </c>
      <c r="F1195" s="185">
        <v>672.57426799999996</v>
      </c>
      <c r="G1195" s="181">
        <v>7008808509440</v>
      </c>
      <c r="H1195" s="182">
        <v>0</v>
      </c>
      <c r="I1195" s="183" t="s">
        <v>2454</v>
      </c>
      <c r="J1195" s="184">
        <v>0.37528800000000001</v>
      </c>
      <c r="K1195" s="185">
        <v>313.942137</v>
      </c>
      <c r="L1195" s="181">
        <v>4891555430400</v>
      </c>
      <c r="M1195" s="182">
        <v>1</v>
      </c>
      <c r="N1195" s="183" t="s">
        <v>2407</v>
      </c>
      <c r="O1195" s="184">
        <v>0.489398</v>
      </c>
      <c r="P1195" s="185">
        <v>661.04375700000003</v>
      </c>
      <c r="S1195" s="175"/>
    </row>
    <row r="1196" spans="1:19" x14ac:dyDescent="0.2">
      <c r="A1196" s="172">
        <v>1170</v>
      </c>
      <c r="B1196" s="181">
        <v>27530964508672</v>
      </c>
      <c r="C1196" s="182">
        <v>2</v>
      </c>
      <c r="D1196" s="183" t="s">
        <v>214</v>
      </c>
      <c r="E1196" s="184">
        <v>6.9999999999999999E-6</v>
      </c>
      <c r="F1196" s="185">
        <v>6.0999999999999999E-5</v>
      </c>
      <c r="G1196" s="181">
        <v>6461692469248</v>
      </c>
      <c r="H1196" s="182">
        <v>0</v>
      </c>
      <c r="I1196" s="183" t="s">
        <v>2455</v>
      </c>
      <c r="J1196" s="184">
        <v>0.37199500000000002</v>
      </c>
      <c r="K1196" s="185">
        <v>309.574614</v>
      </c>
      <c r="L1196" s="181">
        <v>2461888987136</v>
      </c>
      <c r="M1196" s="182">
        <v>2</v>
      </c>
      <c r="N1196" s="183" t="s">
        <v>297</v>
      </c>
      <c r="O1196" s="184">
        <v>9.0000000000000002E-6</v>
      </c>
      <c r="P1196" s="185">
        <v>7.6000000000000004E-5</v>
      </c>
      <c r="S1196" s="175"/>
    </row>
    <row r="1197" spans="1:19" x14ac:dyDescent="0.2">
      <c r="A1197" s="172">
        <v>1171</v>
      </c>
      <c r="B1197" s="181">
        <v>18492772466688</v>
      </c>
      <c r="C1197" s="182">
        <v>1</v>
      </c>
      <c r="D1197" s="183" t="s">
        <v>2376</v>
      </c>
      <c r="E1197" s="184">
        <v>0.50586799999999998</v>
      </c>
      <c r="F1197" s="185">
        <v>696.80670599999996</v>
      </c>
      <c r="G1197" s="181">
        <v>2542154293248</v>
      </c>
      <c r="H1197" s="182">
        <v>2</v>
      </c>
      <c r="I1197" s="183" t="s">
        <v>299</v>
      </c>
      <c r="J1197" s="184">
        <v>1.7E-5</v>
      </c>
      <c r="K1197" s="185">
        <v>1.37E-4</v>
      </c>
      <c r="L1197" s="181">
        <v>3195661352960</v>
      </c>
      <c r="M1197" s="182">
        <v>0</v>
      </c>
      <c r="N1197" s="183" t="s">
        <v>2408</v>
      </c>
      <c r="O1197" s="184">
        <v>0.375666</v>
      </c>
      <c r="P1197" s="185">
        <v>313.70971200000002</v>
      </c>
      <c r="S1197" s="175"/>
    </row>
    <row r="1198" spans="1:19" x14ac:dyDescent="0.2">
      <c r="A1198" s="172">
        <v>1172</v>
      </c>
      <c r="B1198" s="181">
        <v>280522678272</v>
      </c>
      <c r="C1198" s="182">
        <v>2</v>
      </c>
      <c r="D1198" s="183" t="s">
        <v>352</v>
      </c>
      <c r="E1198" s="184">
        <v>0</v>
      </c>
      <c r="F1198" s="185">
        <v>0</v>
      </c>
      <c r="G1198" s="181">
        <v>7525109989376</v>
      </c>
      <c r="H1198" s="182">
        <v>2</v>
      </c>
      <c r="I1198" s="183" t="s">
        <v>336</v>
      </c>
      <c r="J1198" s="184">
        <v>3.0000000000000001E-6</v>
      </c>
      <c r="K1198" s="185">
        <v>3.0000000000000001E-5</v>
      </c>
      <c r="L1198" s="181">
        <v>5210330521600</v>
      </c>
      <c r="M1198" s="182">
        <v>2</v>
      </c>
      <c r="N1198" s="183" t="s">
        <v>304</v>
      </c>
      <c r="O1198" s="184">
        <v>1.2999999999999999E-5</v>
      </c>
      <c r="P1198" s="185">
        <v>1.06E-4</v>
      </c>
      <c r="S1198" s="175"/>
    </row>
    <row r="1199" spans="1:19" x14ac:dyDescent="0.2">
      <c r="A1199" s="172">
        <v>1173</v>
      </c>
      <c r="B1199" s="181">
        <v>7409049583616</v>
      </c>
      <c r="C1199" s="182">
        <v>0</v>
      </c>
      <c r="D1199" s="183" t="s">
        <v>2385</v>
      </c>
      <c r="E1199" s="184">
        <v>0.37804700000000002</v>
      </c>
      <c r="F1199" s="185">
        <v>316.970054</v>
      </c>
      <c r="G1199" s="181">
        <v>18180335722496</v>
      </c>
      <c r="H1199" s="182">
        <v>1</v>
      </c>
      <c r="I1199" s="183" t="s">
        <v>2458</v>
      </c>
      <c r="J1199" s="184">
        <v>0.50551199999999996</v>
      </c>
      <c r="K1199" s="185">
        <v>697.76195299999995</v>
      </c>
      <c r="L1199" s="181">
        <v>6189746184192</v>
      </c>
      <c r="M1199" s="182">
        <v>0</v>
      </c>
      <c r="N1199" s="183" t="s">
        <v>2411</v>
      </c>
      <c r="O1199" s="184">
        <v>0.37439800000000001</v>
      </c>
      <c r="P1199" s="185">
        <v>312.666222</v>
      </c>
      <c r="S1199" s="175"/>
    </row>
    <row r="1200" spans="1:19" x14ac:dyDescent="0.2">
      <c r="A1200" s="172">
        <v>1174</v>
      </c>
      <c r="B1200" s="181">
        <v>28123559108608</v>
      </c>
      <c r="C1200" s="182">
        <v>2</v>
      </c>
      <c r="D1200" s="183" t="s">
        <v>297</v>
      </c>
      <c r="E1200" s="184">
        <v>5.0000000000000004E-6</v>
      </c>
      <c r="F1200" s="185">
        <v>4.5000000000000003E-5</v>
      </c>
      <c r="G1200" s="181">
        <v>10781890109440</v>
      </c>
      <c r="H1200" s="182">
        <v>0</v>
      </c>
      <c r="I1200" s="183" t="s">
        <v>2459</v>
      </c>
      <c r="J1200" s="184">
        <v>0.37454300000000001</v>
      </c>
      <c r="K1200" s="185">
        <v>312.16214000000002</v>
      </c>
      <c r="L1200" s="181">
        <v>3647036465152</v>
      </c>
      <c r="M1200" s="182">
        <v>2</v>
      </c>
      <c r="N1200" s="183" t="s">
        <v>352</v>
      </c>
      <c r="O1200" s="184">
        <v>3.0000000000000001E-5</v>
      </c>
      <c r="P1200" s="185">
        <v>2.4399999999999999E-4</v>
      </c>
      <c r="S1200" s="175"/>
    </row>
    <row r="1201" spans="1:19" x14ac:dyDescent="0.2">
      <c r="A1201" s="172">
        <v>1175</v>
      </c>
      <c r="B1201" s="181">
        <v>17158508560384</v>
      </c>
      <c r="C1201" s="182">
        <v>1</v>
      </c>
      <c r="D1201" s="183" t="s">
        <v>2389</v>
      </c>
      <c r="E1201" s="184">
        <v>0.50355700000000003</v>
      </c>
      <c r="F1201" s="185">
        <v>687.76387799999998</v>
      </c>
      <c r="G1201" s="181">
        <v>24756273889280</v>
      </c>
      <c r="H1201" s="182">
        <v>0</v>
      </c>
      <c r="I1201" s="183" t="s">
        <v>2460</v>
      </c>
      <c r="J1201" s="184">
        <v>0.37503300000000001</v>
      </c>
      <c r="K1201" s="185">
        <v>313.23468400000002</v>
      </c>
      <c r="L1201" s="181">
        <v>6278121340928</v>
      </c>
      <c r="M1201" s="182">
        <v>2</v>
      </c>
      <c r="N1201" s="183" t="s">
        <v>300</v>
      </c>
      <c r="O1201" s="184">
        <v>1.9000000000000001E-5</v>
      </c>
      <c r="P1201" s="185">
        <v>1.5200000000000001E-4</v>
      </c>
      <c r="S1201" s="175"/>
    </row>
    <row r="1202" spans="1:19" x14ac:dyDescent="0.2">
      <c r="A1202" s="172">
        <v>1176</v>
      </c>
      <c r="B1202" s="181">
        <v>29906659303424</v>
      </c>
      <c r="C1202" s="182">
        <v>0</v>
      </c>
      <c r="D1202" s="183" t="s">
        <v>2390</v>
      </c>
      <c r="E1202" s="184">
        <v>0.37708900000000001</v>
      </c>
      <c r="F1202" s="185">
        <v>315.23580399999997</v>
      </c>
      <c r="G1202" s="181">
        <v>25315873439744</v>
      </c>
      <c r="H1202" s="182">
        <v>2</v>
      </c>
      <c r="I1202" s="183" t="s">
        <v>304</v>
      </c>
      <c r="J1202" s="184">
        <v>1.2999999999999999E-5</v>
      </c>
      <c r="K1202" s="185">
        <v>1.06E-4</v>
      </c>
      <c r="L1202" s="181">
        <v>2940917948416</v>
      </c>
      <c r="M1202" s="182">
        <v>2</v>
      </c>
      <c r="N1202" s="183" t="s">
        <v>364</v>
      </c>
      <c r="O1202" s="184">
        <v>5.0000000000000004E-6</v>
      </c>
      <c r="P1202" s="185">
        <v>4.5000000000000003E-5</v>
      </c>
      <c r="S1202" s="175"/>
    </row>
    <row r="1203" spans="1:19" x14ac:dyDescent="0.2">
      <c r="A1203" s="172">
        <v>1177</v>
      </c>
      <c r="B1203" s="181">
        <v>30228968194048</v>
      </c>
      <c r="C1203" s="182">
        <v>2</v>
      </c>
      <c r="D1203" s="183" t="s">
        <v>336</v>
      </c>
      <c r="E1203" s="184">
        <v>6.9999999999999999E-6</v>
      </c>
      <c r="F1203" s="185">
        <v>6.0999999999999999E-5</v>
      </c>
      <c r="G1203" s="181">
        <v>8827602837504</v>
      </c>
      <c r="H1203" s="182">
        <v>2</v>
      </c>
      <c r="I1203" s="183" t="s">
        <v>341</v>
      </c>
      <c r="J1203" s="184">
        <v>1.1E-5</v>
      </c>
      <c r="K1203" s="185">
        <v>9.1000000000000003E-5</v>
      </c>
      <c r="L1203" s="181">
        <v>5098508492800</v>
      </c>
      <c r="M1203" s="182">
        <v>2</v>
      </c>
      <c r="N1203" s="183" t="s">
        <v>321</v>
      </c>
      <c r="O1203" s="184">
        <v>1.7E-5</v>
      </c>
      <c r="P1203" s="185">
        <v>1.37E-4</v>
      </c>
      <c r="S1203" s="175"/>
    </row>
    <row r="1204" spans="1:19" x14ac:dyDescent="0.2">
      <c r="A1204" s="172">
        <v>1178</v>
      </c>
      <c r="B1204" s="181">
        <v>14595351298048</v>
      </c>
      <c r="C1204" s="182">
        <v>2</v>
      </c>
      <c r="D1204" s="183" t="s">
        <v>300</v>
      </c>
      <c r="E1204" s="184">
        <v>0</v>
      </c>
      <c r="F1204" s="185">
        <v>0</v>
      </c>
      <c r="G1204" s="181">
        <v>3866755768320</v>
      </c>
      <c r="H1204" s="182">
        <v>1</v>
      </c>
      <c r="I1204" s="183" t="s">
        <v>2467</v>
      </c>
      <c r="J1204" s="184">
        <v>0.48732799999999998</v>
      </c>
      <c r="K1204" s="185">
        <v>653.04091000000005</v>
      </c>
      <c r="L1204" s="181">
        <v>1274829242368</v>
      </c>
      <c r="M1204" s="182">
        <v>2</v>
      </c>
      <c r="N1204" s="183" t="s">
        <v>297</v>
      </c>
      <c r="O1204" s="184">
        <v>2.4000000000000001E-5</v>
      </c>
      <c r="P1204" s="185">
        <v>1.9799999999999999E-4</v>
      </c>
      <c r="S1204" s="175"/>
    </row>
    <row r="1205" spans="1:19" x14ac:dyDescent="0.2">
      <c r="A1205" s="172">
        <v>1179</v>
      </c>
      <c r="B1205" s="181">
        <v>679414415360</v>
      </c>
      <c r="C1205" s="182">
        <v>1</v>
      </c>
      <c r="D1205" s="183" t="s">
        <v>2398</v>
      </c>
      <c r="E1205" s="184">
        <v>0.49700499999999997</v>
      </c>
      <c r="F1205" s="185">
        <v>674.81780200000003</v>
      </c>
      <c r="G1205" s="181">
        <v>10912511606784</v>
      </c>
      <c r="H1205" s="182">
        <v>0</v>
      </c>
      <c r="I1205" s="183" t="s">
        <v>2468</v>
      </c>
      <c r="J1205" s="184">
        <v>0.37525700000000001</v>
      </c>
      <c r="K1205" s="185">
        <v>313.52659499999999</v>
      </c>
      <c r="L1205" s="181">
        <v>2696618393600</v>
      </c>
      <c r="M1205" s="182">
        <v>1</v>
      </c>
      <c r="N1205" s="183" t="s">
        <v>2417</v>
      </c>
      <c r="O1205" s="184">
        <v>0.500637</v>
      </c>
      <c r="P1205" s="185">
        <v>684.56432500000005</v>
      </c>
      <c r="S1205" s="175"/>
    </row>
    <row r="1206" spans="1:19" x14ac:dyDescent="0.2">
      <c r="A1206" s="172">
        <v>1180</v>
      </c>
      <c r="B1206" s="181">
        <v>2631953186816</v>
      </c>
      <c r="C1206" s="182">
        <v>0</v>
      </c>
      <c r="D1206" s="183" t="s">
        <v>2399</v>
      </c>
      <c r="E1206" s="184">
        <v>0.37321300000000002</v>
      </c>
      <c r="F1206" s="185">
        <v>310.60444699999999</v>
      </c>
      <c r="G1206" s="181">
        <v>7920980000768</v>
      </c>
      <c r="H1206" s="182">
        <v>2</v>
      </c>
      <c r="I1206" s="183" t="s">
        <v>321</v>
      </c>
      <c r="J1206" s="184">
        <v>2.4000000000000001E-5</v>
      </c>
      <c r="K1206" s="185">
        <v>1.9799999999999999E-4</v>
      </c>
      <c r="L1206" s="181">
        <v>6211247104000</v>
      </c>
      <c r="M1206" s="182">
        <v>1</v>
      </c>
      <c r="N1206" s="183" t="s">
        <v>2418</v>
      </c>
      <c r="O1206" s="184">
        <v>0.49415799999999999</v>
      </c>
      <c r="P1206" s="185">
        <v>667.50613999999996</v>
      </c>
      <c r="S1206" s="175"/>
    </row>
    <row r="1207" spans="1:19" x14ac:dyDescent="0.2">
      <c r="A1207" s="172">
        <v>1181</v>
      </c>
      <c r="B1207" s="181">
        <v>11657454714880</v>
      </c>
      <c r="C1207" s="182">
        <v>1</v>
      </c>
      <c r="D1207" s="183" t="s">
        <v>2400</v>
      </c>
      <c r="E1207" s="184">
        <v>0.50314999999999999</v>
      </c>
      <c r="F1207" s="185">
        <v>688.44832799999995</v>
      </c>
      <c r="G1207" s="181">
        <v>24676611137536</v>
      </c>
      <c r="H1207" s="182">
        <v>1</v>
      </c>
      <c r="I1207" s="183" t="s">
        <v>2469</v>
      </c>
      <c r="J1207" s="184">
        <v>0.507795</v>
      </c>
      <c r="K1207" s="185">
        <v>697.38247100000001</v>
      </c>
      <c r="L1207" s="181">
        <v>6475131371520</v>
      </c>
      <c r="M1207" s="182">
        <v>0</v>
      </c>
      <c r="N1207" s="183" t="s">
        <v>2419</v>
      </c>
      <c r="O1207" s="184">
        <v>0.376585</v>
      </c>
      <c r="P1207" s="185">
        <v>315.12812000000002</v>
      </c>
      <c r="S1207" s="175"/>
    </row>
    <row r="1208" spans="1:19" x14ac:dyDescent="0.2">
      <c r="A1208" s="172">
        <v>1182</v>
      </c>
      <c r="B1208" s="181">
        <v>13762838528</v>
      </c>
      <c r="C1208" s="182">
        <v>0</v>
      </c>
      <c r="D1208" s="183" t="s">
        <v>2403</v>
      </c>
      <c r="E1208" s="184">
        <v>0.375606</v>
      </c>
      <c r="F1208" s="185">
        <v>313.94100700000001</v>
      </c>
      <c r="G1208" s="181">
        <v>3599772524544</v>
      </c>
      <c r="H1208" s="182">
        <v>0</v>
      </c>
      <c r="I1208" s="183" t="s">
        <v>2474</v>
      </c>
      <c r="J1208" s="184">
        <v>0.37609700000000001</v>
      </c>
      <c r="K1208" s="185">
        <v>313.98395299999999</v>
      </c>
      <c r="L1208" s="181">
        <v>4052434149376</v>
      </c>
      <c r="M1208" s="182">
        <v>0</v>
      </c>
      <c r="N1208" s="183" t="s">
        <v>2421</v>
      </c>
      <c r="O1208" s="184">
        <v>0.37060599999999999</v>
      </c>
      <c r="P1208" s="185">
        <v>308.086411</v>
      </c>
      <c r="S1208" s="175"/>
    </row>
    <row r="1209" spans="1:19" x14ac:dyDescent="0.2">
      <c r="A1209" s="172">
        <v>1183</v>
      </c>
      <c r="B1209" s="181">
        <v>3986974113792</v>
      </c>
      <c r="C1209" s="182">
        <v>2</v>
      </c>
      <c r="D1209" s="183" t="s">
        <v>299</v>
      </c>
      <c r="E1209" s="184">
        <v>9.0000000000000002E-6</v>
      </c>
      <c r="F1209" s="185">
        <v>7.6000000000000004E-5</v>
      </c>
      <c r="G1209" s="181">
        <v>24549080858624</v>
      </c>
      <c r="H1209" s="182">
        <v>2</v>
      </c>
      <c r="I1209" s="183" t="s">
        <v>318</v>
      </c>
      <c r="J1209" s="184">
        <v>1.5E-5</v>
      </c>
      <c r="K1209" s="185">
        <v>1.22E-4</v>
      </c>
      <c r="L1209" s="181">
        <v>4116137238528</v>
      </c>
      <c r="M1209" s="182">
        <v>0</v>
      </c>
      <c r="N1209" s="183" t="s">
        <v>2422</v>
      </c>
      <c r="O1209" s="184">
        <v>0.37429099999999998</v>
      </c>
      <c r="P1209" s="185">
        <v>312.28230600000001</v>
      </c>
      <c r="S1209" s="175"/>
    </row>
    <row r="1210" spans="1:19" x14ac:dyDescent="0.2">
      <c r="A1210" s="172">
        <v>1184</v>
      </c>
      <c r="B1210" s="181">
        <v>8677816664064</v>
      </c>
      <c r="C1210" s="182">
        <v>2</v>
      </c>
      <c r="D1210" s="183" t="s">
        <v>299</v>
      </c>
      <c r="E1210" s="184">
        <v>7.3999999999999996E-5</v>
      </c>
      <c r="F1210" s="185">
        <v>5.9500000000000004E-4</v>
      </c>
      <c r="G1210" s="181">
        <v>5700683374592</v>
      </c>
      <c r="H1210" s="182">
        <v>0</v>
      </c>
      <c r="I1210" s="183" t="s">
        <v>2486</v>
      </c>
      <c r="J1210" s="184">
        <v>0.37209599999999998</v>
      </c>
      <c r="K1210" s="185">
        <v>310.05800499999998</v>
      </c>
      <c r="L1210" s="181">
        <v>1246947655680</v>
      </c>
      <c r="M1210" s="182">
        <v>0</v>
      </c>
      <c r="N1210" s="183" t="s">
        <v>2425</v>
      </c>
      <c r="O1210" s="184">
        <v>0.37302800000000003</v>
      </c>
      <c r="P1210" s="185">
        <v>310.91428300000001</v>
      </c>
      <c r="S1210" s="175"/>
    </row>
    <row r="1211" spans="1:19" x14ac:dyDescent="0.2">
      <c r="A1211" s="172">
        <v>1185</v>
      </c>
      <c r="B1211" s="181">
        <v>5262238334976</v>
      </c>
      <c r="C1211" s="182">
        <v>1</v>
      </c>
      <c r="D1211" s="183" t="s">
        <v>2406</v>
      </c>
      <c r="E1211" s="184">
        <v>0.496975</v>
      </c>
      <c r="F1211" s="185">
        <v>680.12766499999998</v>
      </c>
      <c r="G1211" s="181">
        <v>17597293871104</v>
      </c>
      <c r="H1211" s="182">
        <v>2</v>
      </c>
      <c r="I1211" s="183" t="s">
        <v>336</v>
      </c>
      <c r="J1211" s="184">
        <v>1.1E-5</v>
      </c>
      <c r="K1211" s="185">
        <v>9.1000000000000003E-5</v>
      </c>
      <c r="L1211" s="181">
        <v>4204394348544</v>
      </c>
      <c r="M1211" s="182">
        <v>2</v>
      </c>
      <c r="N1211" s="183" t="s">
        <v>298</v>
      </c>
      <c r="O1211" s="184">
        <v>0</v>
      </c>
      <c r="P1211" s="185">
        <v>0</v>
      </c>
      <c r="S1211" s="175"/>
    </row>
    <row r="1212" spans="1:19" x14ac:dyDescent="0.2">
      <c r="A1212" s="172">
        <v>1186</v>
      </c>
      <c r="B1212" s="181">
        <v>27086590451712</v>
      </c>
      <c r="C1212" s="182">
        <v>2</v>
      </c>
      <c r="D1212" s="183" t="s">
        <v>321</v>
      </c>
      <c r="E1212" s="184">
        <v>2.4000000000000001E-5</v>
      </c>
      <c r="F1212" s="185">
        <v>1.9799999999999999E-4</v>
      </c>
      <c r="G1212" s="181">
        <v>5738615128064</v>
      </c>
      <c r="H1212" s="182">
        <v>0</v>
      </c>
      <c r="I1212" s="183" t="s">
        <v>2487</v>
      </c>
      <c r="J1212" s="184">
        <v>0.37627500000000003</v>
      </c>
      <c r="K1212" s="185">
        <v>314.81744700000002</v>
      </c>
      <c r="L1212" s="181">
        <v>5384330969088</v>
      </c>
      <c r="M1212" s="182">
        <v>2</v>
      </c>
      <c r="N1212" s="183" t="s">
        <v>358</v>
      </c>
      <c r="O1212" s="184">
        <v>2.0000000000000002E-5</v>
      </c>
      <c r="P1212" s="185">
        <v>1.6699999999999999E-4</v>
      </c>
      <c r="S1212" s="175"/>
    </row>
    <row r="1213" spans="1:19" x14ac:dyDescent="0.2">
      <c r="A1213" s="172">
        <v>1187</v>
      </c>
      <c r="B1213" s="181">
        <v>9692017467392</v>
      </c>
      <c r="C1213" s="182">
        <v>1</v>
      </c>
      <c r="D1213" s="183" t="s">
        <v>2412</v>
      </c>
      <c r="E1213" s="184">
        <v>0.49318200000000001</v>
      </c>
      <c r="F1213" s="185">
        <v>664.71702600000003</v>
      </c>
      <c r="G1213" s="181">
        <v>2819725189120</v>
      </c>
      <c r="H1213" s="182">
        <v>1</v>
      </c>
      <c r="I1213" s="183" t="s">
        <v>2488</v>
      </c>
      <c r="J1213" s="184">
        <v>0.49818600000000002</v>
      </c>
      <c r="K1213" s="185">
        <v>676.09698900000001</v>
      </c>
      <c r="L1213" s="181">
        <v>875751956480</v>
      </c>
      <c r="M1213" s="182">
        <v>2</v>
      </c>
      <c r="N1213" s="183" t="s">
        <v>298</v>
      </c>
      <c r="O1213" s="184">
        <v>0</v>
      </c>
      <c r="P1213" s="185">
        <v>0</v>
      </c>
      <c r="S1213" s="175"/>
    </row>
    <row r="1214" spans="1:19" x14ac:dyDescent="0.2">
      <c r="A1214" s="172">
        <v>1188</v>
      </c>
      <c r="B1214" s="181">
        <v>27828564172800</v>
      </c>
      <c r="C1214" s="182">
        <v>2</v>
      </c>
      <c r="D1214" s="183" t="s">
        <v>299</v>
      </c>
      <c r="E1214" s="184">
        <v>2.8E-5</v>
      </c>
      <c r="F1214" s="185">
        <v>2.2800000000000001E-4</v>
      </c>
      <c r="G1214" s="181">
        <v>15467886256128</v>
      </c>
      <c r="H1214" s="182">
        <v>2</v>
      </c>
      <c r="I1214" s="183" t="s">
        <v>341</v>
      </c>
      <c r="J1214" s="184">
        <v>6.9999999999999999E-6</v>
      </c>
      <c r="K1214" s="185">
        <v>6.0999999999999999E-5</v>
      </c>
      <c r="L1214" s="181">
        <v>647224303616</v>
      </c>
      <c r="M1214" s="182">
        <v>0</v>
      </c>
      <c r="N1214" s="183" t="s">
        <v>2427</v>
      </c>
      <c r="O1214" s="184">
        <v>0.37351800000000002</v>
      </c>
      <c r="P1214" s="185">
        <v>312.03869500000002</v>
      </c>
      <c r="S1214" s="175"/>
    </row>
    <row r="1215" spans="1:19" x14ac:dyDescent="0.2">
      <c r="A1215" s="172">
        <v>1189</v>
      </c>
      <c r="B1215" s="181">
        <v>2964408041472</v>
      </c>
      <c r="C1215" s="182">
        <v>0</v>
      </c>
      <c r="D1215" s="183" t="s">
        <v>2413</v>
      </c>
      <c r="E1215" s="184">
        <v>0.37120599999999998</v>
      </c>
      <c r="F1215" s="185">
        <v>308.20494600000001</v>
      </c>
      <c r="G1215" s="181">
        <v>14636859277312</v>
      </c>
      <c r="H1215" s="182">
        <v>0</v>
      </c>
      <c r="I1215" s="183" t="s">
        <v>2489</v>
      </c>
      <c r="J1215" s="184">
        <v>0.37737199999999999</v>
      </c>
      <c r="K1215" s="185">
        <v>315.96697699999999</v>
      </c>
      <c r="L1215" s="181">
        <v>4658803507200</v>
      </c>
      <c r="M1215" s="182">
        <v>0</v>
      </c>
      <c r="N1215" s="183" t="s">
        <v>2432</v>
      </c>
      <c r="O1215" s="184">
        <v>0.37003399999999997</v>
      </c>
      <c r="P1215" s="185">
        <v>306.66605700000002</v>
      </c>
      <c r="S1215" s="175"/>
    </row>
    <row r="1216" spans="1:19" x14ac:dyDescent="0.2">
      <c r="A1216" s="172">
        <v>1190</v>
      </c>
      <c r="B1216" s="181">
        <v>15902873837568</v>
      </c>
      <c r="C1216" s="182">
        <v>2</v>
      </c>
      <c r="D1216" s="183" t="s">
        <v>297</v>
      </c>
      <c r="E1216" s="184">
        <v>1.2999999999999999E-5</v>
      </c>
      <c r="F1216" s="185">
        <v>1.06E-4</v>
      </c>
      <c r="G1216" s="181">
        <v>10622327660544</v>
      </c>
      <c r="H1216" s="182">
        <v>2</v>
      </c>
      <c r="I1216" s="183" t="s">
        <v>358</v>
      </c>
      <c r="J1216" s="184">
        <v>1.7E-5</v>
      </c>
      <c r="K1216" s="185">
        <v>1.37E-4</v>
      </c>
      <c r="L1216" s="181">
        <v>5447130898432</v>
      </c>
      <c r="M1216" s="182">
        <v>1</v>
      </c>
      <c r="N1216" s="183" t="s">
        <v>2433</v>
      </c>
      <c r="O1216" s="184">
        <v>0.50491200000000003</v>
      </c>
      <c r="P1216" s="185">
        <v>696.31109400000003</v>
      </c>
      <c r="S1216" s="175"/>
    </row>
    <row r="1217" spans="1:19" x14ac:dyDescent="0.2">
      <c r="A1217" s="172">
        <v>1191</v>
      </c>
      <c r="B1217" s="181">
        <v>27674872012800</v>
      </c>
      <c r="C1217" s="182">
        <v>0</v>
      </c>
      <c r="D1217" s="183" t="s">
        <v>2420</v>
      </c>
      <c r="E1217" s="184">
        <v>0.37408599999999997</v>
      </c>
      <c r="F1217" s="185">
        <v>312.16062799999997</v>
      </c>
      <c r="G1217" s="181">
        <v>30752143671296</v>
      </c>
      <c r="H1217" s="182">
        <v>1</v>
      </c>
      <c r="I1217" s="183" t="s">
        <v>2492</v>
      </c>
      <c r="J1217" s="184">
        <v>0.50746400000000003</v>
      </c>
      <c r="K1217" s="185">
        <v>702.71577000000002</v>
      </c>
      <c r="L1217" s="181">
        <v>6014409342976</v>
      </c>
      <c r="M1217" s="182">
        <v>2</v>
      </c>
      <c r="N1217" s="183" t="s">
        <v>364</v>
      </c>
      <c r="O1217" s="184">
        <v>5.0000000000000004E-6</v>
      </c>
      <c r="P1217" s="185">
        <v>4.5000000000000003E-5</v>
      </c>
      <c r="S1217" s="175"/>
    </row>
    <row r="1218" spans="1:19" x14ac:dyDescent="0.2">
      <c r="A1218" s="172">
        <v>1192</v>
      </c>
      <c r="B1218" s="181">
        <v>10334556635136</v>
      </c>
      <c r="C1218" s="182">
        <v>0</v>
      </c>
      <c r="D1218" s="183" t="s">
        <v>2423</v>
      </c>
      <c r="E1218" s="184">
        <v>0.37551699999999999</v>
      </c>
      <c r="F1218" s="185">
        <v>314.08372600000001</v>
      </c>
      <c r="G1218" s="181">
        <v>17729903501312</v>
      </c>
      <c r="H1218" s="182">
        <v>2</v>
      </c>
      <c r="I1218" s="183" t="s">
        <v>364</v>
      </c>
      <c r="J1218" s="184">
        <v>9.0000000000000002E-6</v>
      </c>
      <c r="K1218" s="185">
        <v>7.6000000000000004E-5</v>
      </c>
      <c r="L1218" s="181">
        <v>3954069659648</v>
      </c>
      <c r="M1218" s="182">
        <v>1</v>
      </c>
      <c r="N1218" s="183" t="s">
        <v>2436</v>
      </c>
      <c r="O1218" s="184">
        <v>0.49696099999999999</v>
      </c>
      <c r="P1218" s="185">
        <v>677.40666199999998</v>
      </c>
      <c r="S1218" s="175"/>
    </row>
    <row r="1219" spans="1:19" x14ac:dyDescent="0.2">
      <c r="A1219" s="172">
        <v>1193</v>
      </c>
      <c r="B1219" s="181">
        <v>1274993377280</v>
      </c>
      <c r="C1219" s="182">
        <v>1</v>
      </c>
      <c r="D1219" s="183" t="s">
        <v>2424</v>
      </c>
      <c r="E1219" s="184">
        <v>0.49273099999999997</v>
      </c>
      <c r="F1219" s="185">
        <v>666.89021600000001</v>
      </c>
      <c r="G1219" s="181">
        <v>24890760331264</v>
      </c>
      <c r="H1219" s="182">
        <v>0</v>
      </c>
      <c r="I1219" s="183" t="s">
        <v>2496</v>
      </c>
      <c r="J1219" s="184">
        <v>0.37441600000000003</v>
      </c>
      <c r="K1219" s="185">
        <v>312.60396200000002</v>
      </c>
      <c r="L1219" s="181">
        <v>3412760952832</v>
      </c>
      <c r="M1219" s="182">
        <v>1</v>
      </c>
      <c r="N1219" s="183" t="s">
        <v>2440</v>
      </c>
      <c r="O1219" s="184">
        <v>0.50016799999999995</v>
      </c>
      <c r="P1219" s="185">
        <v>687.52801999999997</v>
      </c>
      <c r="S1219" s="175"/>
    </row>
    <row r="1220" spans="1:19" x14ac:dyDescent="0.2">
      <c r="A1220" s="172">
        <v>1194</v>
      </c>
      <c r="B1220" s="181">
        <v>30124857212928</v>
      </c>
      <c r="C1220" s="182">
        <v>1</v>
      </c>
      <c r="D1220" s="183" t="s">
        <v>2426</v>
      </c>
      <c r="E1220" s="184">
        <v>0.49622100000000002</v>
      </c>
      <c r="F1220" s="185">
        <v>669.24949300000003</v>
      </c>
      <c r="G1220" s="181">
        <v>7501711187968</v>
      </c>
      <c r="H1220" s="182">
        <v>2</v>
      </c>
      <c r="I1220" s="183" t="s">
        <v>352</v>
      </c>
      <c r="J1220" s="184">
        <v>1.9000000000000001E-5</v>
      </c>
      <c r="K1220" s="185">
        <v>1.5200000000000001E-4</v>
      </c>
      <c r="L1220" s="181">
        <v>2708950851584</v>
      </c>
      <c r="M1220" s="182">
        <v>2</v>
      </c>
      <c r="N1220" s="183" t="s">
        <v>341</v>
      </c>
      <c r="O1220" s="184">
        <v>1.1E-5</v>
      </c>
      <c r="P1220" s="185">
        <v>9.1000000000000003E-5</v>
      </c>
      <c r="S1220" s="175"/>
    </row>
    <row r="1221" spans="1:19" x14ac:dyDescent="0.2">
      <c r="A1221" s="172">
        <v>1195</v>
      </c>
      <c r="B1221" s="181">
        <v>4943406473216</v>
      </c>
      <c r="C1221" s="182">
        <v>2</v>
      </c>
      <c r="D1221" s="183" t="s">
        <v>298</v>
      </c>
      <c r="E1221" s="184">
        <v>2.1999999999999999E-5</v>
      </c>
      <c r="F1221" s="185">
        <v>1.83E-4</v>
      </c>
      <c r="G1221" s="181">
        <v>24995947659264</v>
      </c>
      <c r="H1221" s="182">
        <v>1</v>
      </c>
      <c r="I1221" s="183" t="s">
        <v>2497</v>
      </c>
      <c r="J1221" s="184">
        <v>0.49761899999999998</v>
      </c>
      <c r="K1221" s="185">
        <v>676.98412900000005</v>
      </c>
      <c r="L1221" s="181">
        <v>1444552654848</v>
      </c>
      <c r="M1221" s="182">
        <v>0</v>
      </c>
      <c r="N1221" s="183" t="s">
        <v>2448</v>
      </c>
      <c r="O1221" s="184">
        <v>0.37561</v>
      </c>
      <c r="P1221" s="185">
        <v>314.202405</v>
      </c>
      <c r="S1221" s="175"/>
    </row>
    <row r="1222" spans="1:19" x14ac:dyDescent="0.2">
      <c r="A1222" s="172">
        <v>1196</v>
      </c>
      <c r="B1222" s="181">
        <v>22582910894080</v>
      </c>
      <c r="C1222" s="182">
        <v>0</v>
      </c>
      <c r="D1222" s="183" t="s">
        <v>2430</v>
      </c>
      <c r="E1222" s="184">
        <v>0.372334</v>
      </c>
      <c r="F1222" s="185">
        <v>310.21018299999997</v>
      </c>
      <c r="G1222" s="181">
        <v>20081514790912</v>
      </c>
      <c r="H1222" s="182">
        <v>2</v>
      </c>
      <c r="I1222" s="183" t="s">
        <v>304</v>
      </c>
      <c r="J1222" s="184">
        <v>9.0000000000000002E-6</v>
      </c>
      <c r="K1222" s="185">
        <v>7.6000000000000004E-5</v>
      </c>
      <c r="L1222" s="181">
        <v>668627386368</v>
      </c>
      <c r="M1222" s="182">
        <v>2</v>
      </c>
      <c r="N1222" s="183" t="s">
        <v>298</v>
      </c>
      <c r="O1222" s="184">
        <v>1.9000000000000001E-5</v>
      </c>
      <c r="P1222" s="185">
        <v>1.5200000000000001E-4</v>
      </c>
      <c r="S1222" s="175"/>
    </row>
    <row r="1223" spans="1:19" x14ac:dyDescent="0.2">
      <c r="A1223" s="172">
        <v>1197</v>
      </c>
      <c r="B1223" s="181">
        <v>16568052056064</v>
      </c>
      <c r="C1223" s="182">
        <v>2</v>
      </c>
      <c r="D1223" s="183" t="s">
        <v>358</v>
      </c>
      <c r="E1223" s="184">
        <v>2.4000000000000001E-5</v>
      </c>
      <c r="F1223" s="185">
        <v>1.9799999999999999E-4</v>
      </c>
      <c r="G1223" s="181">
        <v>23431017611264</v>
      </c>
      <c r="H1223" s="182">
        <v>0</v>
      </c>
      <c r="I1223" s="183" t="s">
        <v>2499</v>
      </c>
      <c r="J1223" s="184">
        <v>0.375058</v>
      </c>
      <c r="K1223" s="185">
        <v>312.82397200000003</v>
      </c>
      <c r="L1223" s="181">
        <v>2437684404224</v>
      </c>
      <c r="M1223" s="182">
        <v>0</v>
      </c>
      <c r="N1223" s="183" t="s">
        <v>2452</v>
      </c>
      <c r="O1223" s="184">
        <v>0.377969</v>
      </c>
      <c r="P1223" s="185">
        <v>316.57189099999999</v>
      </c>
      <c r="S1223" s="175"/>
    </row>
    <row r="1224" spans="1:19" x14ac:dyDescent="0.2">
      <c r="A1224" s="172">
        <v>1198</v>
      </c>
      <c r="B1224" s="181">
        <v>20019079118848</v>
      </c>
      <c r="C1224" s="182">
        <v>0</v>
      </c>
      <c r="D1224" s="183" t="s">
        <v>2434</v>
      </c>
      <c r="E1224" s="184">
        <v>0.37178600000000001</v>
      </c>
      <c r="F1224" s="185">
        <v>308.80051099999997</v>
      </c>
      <c r="G1224" s="181">
        <v>14542263631872</v>
      </c>
      <c r="H1224" s="182">
        <v>2</v>
      </c>
      <c r="I1224" s="183" t="s">
        <v>341</v>
      </c>
      <c r="J1224" s="184">
        <v>2.1999999999999999E-5</v>
      </c>
      <c r="K1224" s="185">
        <v>1.83E-4</v>
      </c>
      <c r="L1224" s="181">
        <v>4400649379840</v>
      </c>
      <c r="M1224" s="182">
        <v>1</v>
      </c>
      <c r="N1224" s="183" t="s">
        <v>2453</v>
      </c>
      <c r="O1224" s="184">
        <v>0.50148800000000004</v>
      </c>
      <c r="P1224" s="185">
        <v>689.81715699999995</v>
      </c>
      <c r="S1224" s="175"/>
    </row>
    <row r="1225" spans="1:19" x14ac:dyDescent="0.2">
      <c r="A1225" s="172">
        <v>1199</v>
      </c>
      <c r="B1225" s="181">
        <v>3584062234624</v>
      </c>
      <c r="C1225" s="182">
        <v>0</v>
      </c>
      <c r="D1225" s="183" t="s">
        <v>2435</v>
      </c>
      <c r="E1225" s="184">
        <v>0.37141299999999999</v>
      </c>
      <c r="F1225" s="185">
        <v>309.002272</v>
      </c>
      <c r="G1225" s="181">
        <v>19578385883136</v>
      </c>
      <c r="H1225" s="182">
        <v>1</v>
      </c>
      <c r="I1225" s="183" t="s">
        <v>2500</v>
      </c>
      <c r="J1225" s="184">
        <v>0.51014499999999996</v>
      </c>
      <c r="K1225" s="185">
        <v>708.39020700000003</v>
      </c>
      <c r="L1225" s="181">
        <v>1630261936128</v>
      </c>
      <c r="M1225" s="182">
        <v>2</v>
      </c>
      <c r="N1225" s="183" t="s">
        <v>336</v>
      </c>
      <c r="O1225" s="184">
        <v>6.9999999999999999E-6</v>
      </c>
      <c r="P1225" s="185">
        <v>6.0999999999999999E-5</v>
      </c>
      <c r="S1225" s="175"/>
    </row>
    <row r="1226" spans="1:19" x14ac:dyDescent="0.2">
      <c r="A1226" s="172">
        <v>1200</v>
      </c>
      <c r="B1226" s="181">
        <v>30277755461632</v>
      </c>
      <c r="C1226" s="182">
        <v>0</v>
      </c>
      <c r="D1226" s="183" t="s">
        <v>2437</v>
      </c>
      <c r="E1226" s="184">
        <v>0.37550499999999998</v>
      </c>
      <c r="F1226" s="185">
        <v>314.38521400000002</v>
      </c>
      <c r="G1226" s="181">
        <v>1076213727232</v>
      </c>
      <c r="H1226" s="182">
        <v>0</v>
      </c>
      <c r="I1226" s="183" t="s">
        <v>2502</v>
      </c>
      <c r="J1226" s="184">
        <v>0.37444499999999997</v>
      </c>
      <c r="K1226" s="185">
        <v>312.40328599999998</v>
      </c>
      <c r="L1226" s="181">
        <v>5850666950656</v>
      </c>
      <c r="M1226" s="182">
        <v>2</v>
      </c>
      <c r="N1226" s="183" t="s">
        <v>298</v>
      </c>
      <c r="O1226" s="184">
        <v>1.9000000000000001E-5</v>
      </c>
      <c r="P1226" s="185">
        <v>1.5200000000000001E-4</v>
      </c>
      <c r="S1226" s="175"/>
    </row>
    <row r="1227" spans="1:19" x14ac:dyDescent="0.2">
      <c r="A1227" s="172">
        <v>1201</v>
      </c>
      <c r="B1227" s="181">
        <v>6507672649728</v>
      </c>
      <c r="C1227" s="182">
        <v>0</v>
      </c>
      <c r="D1227" s="183" t="s">
        <v>2438</v>
      </c>
      <c r="E1227" s="184">
        <v>0.37467600000000001</v>
      </c>
      <c r="F1227" s="185">
        <v>312.30847799999998</v>
      </c>
      <c r="G1227" s="181">
        <v>27552714883072</v>
      </c>
      <c r="H1227" s="182">
        <v>2</v>
      </c>
      <c r="I1227" s="183" t="s">
        <v>352</v>
      </c>
      <c r="J1227" s="184">
        <v>2.5999999999999998E-5</v>
      </c>
      <c r="K1227" s="185">
        <v>2.13E-4</v>
      </c>
      <c r="L1227" s="181">
        <v>4984369012736</v>
      </c>
      <c r="M1227" s="182">
        <v>0</v>
      </c>
      <c r="N1227" s="183" t="s">
        <v>2463</v>
      </c>
      <c r="O1227" s="184">
        <v>0.37753999999999999</v>
      </c>
      <c r="P1227" s="185">
        <v>316.04591799999997</v>
      </c>
      <c r="S1227" s="175"/>
    </row>
    <row r="1228" spans="1:19" x14ac:dyDescent="0.2">
      <c r="A1228" s="172">
        <v>1202</v>
      </c>
      <c r="B1228" s="181">
        <v>15400691843072</v>
      </c>
      <c r="C1228" s="182">
        <v>0</v>
      </c>
      <c r="D1228" s="183" t="s">
        <v>2441</v>
      </c>
      <c r="E1228" s="184">
        <v>0.37564999999999998</v>
      </c>
      <c r="F1228" s="185">
        <v>313.70943299999999</v>
      </c>
      <c r="G1228" s="181">
        <v>7923577954304</v>
      </c>
      <c r="H1228" s="182">
        <v>0</v>
      </c>
      <c r="I1228" s="183" t="s">
        <v>2504</v>
      </c>
      <c r="J1228" s="184">
        <v>0.37312800000000002</v>
      </c>
      <c r="K1228" s="185">
        <v>311.08406100000002</v>
      </c>
      <c r="L1228" s="181">
        <v>3560944558080</v>
      </c>
      <c r="M1228" s="182">
        <v>1</v>
      </c>
      <c r="N1228" s="183" t="s">
        <v>2464</v>
      </c>
      <c r="O1228" s="184">
        <v>0.50130300000000005</v>
      </c>
      <c r="P1228" s="185">
        <v>690.60274000000004</v>
      </c>
      <c r="S1228" s="175"/>
    </row>
    <row r="1229" spans="1:19" x14ac:dyDescent="0.2">
      <c r="A1229" s="172">
        <v>1203</v>
      </c>
      <c r="B1229" s="181">
        <v>7523525361664</v>
      </c>
      <c r="C1229" s="182">
        <v>2</v>
      </c>
      <c r="D1229" s="183" t="s">
        <v>318</v>
      </c>
      <c r="E1229" s="184">
        <v>1.9000000000000001E-5</v>
      </c>
      <c r="F1229" s="185">
        <v>1.5200000000000001E-4</v>
      </c>
      <c r="G1229" s="181">
        <v>17894874718208</v>
      </c>
      <c r="H1229" s="182">
        <v>0</v>
      </c>
      <c r="I1229" s="183" t="s">
        <v>2505</v>
      </c>
      <c r="J1229" s="184">
        <v>0.37566100000000002</v>
      </c>
      <c r="K1229" s="185">
        <v>314.44408099999998</v>
      </c>
      <c r="L1229" s="181">
        <v>4292982513664</v>
      </c>
      <c r="M1229" s="182">
        <v>0</v>
      </c>
      <c r="N1229" s="183" t="s">
        <v>2466</v>
      </c>
      <c r="O1229" s="184">
        <v>0.37733299999999997</v>
      </c>
      <c r="P1229" s="185">
        <v>315.789581</v>
      </c>
      <c r="S1229" s="175"/>
    </row>
    <row r="1230" spans="1:19" x14ac:dyDescent="0.2">
      <c r="A1230" s="172">
        <v>1204</v>
      </c>
      <c r="B1230" s="181">
        <v>24169047760896</v>
      </c>
      <c r="C1230" s="182">
        <v>2</v>
      </c>
      <c r="D1230" s="183" t="s">
        <v>358</v>
      </c>
      <c r="E1230" s="184">
        <v>2.4000000000000001E-5</v>
      </c>
      <c r="F1230" s="185">
        <v>1.9799999999999999E-4</v>
      </c>
      <c r="G1230" s="181">
        <v>16378686840832</v>
      </c>
      <c r="H1230" s="182">
        <v>0</v>
      </c>
      <c r="I1230" s="183" t="s">
        <v>2506</v>
      </c>
      <c r="J1230" s="184">
        <v>0.37286900000000001</v>
      </c>
      <c r="K1230" s="185">
        <v>310.48840300000001</v>
      </c>
      <c r="L1230" s="181">
        <v>3404813451264</v>
      </c>
      <c r="M1230" s="182">
        <v>2</v>
      </c>
      <c r="N1230" s="183" t="s">
        <v>298</v>
      </c>
      <c r="O1230" s="184">
        <v>6.9999999999999999E-6</v>
      </c>
      <c r="P1230" s="185">
        <v>6.0999999999999999E-5</v>
      </c>
      <c r="S1230" s="175"/>
    </row>
    <row r="1231" spans="1:19" x14ac:dyDescent="0.2">
      <c r="A1231" s="172">
        <v>1205</v>
      </c>
      <c r="B1231" s="181">
        <v>9366011297792</v>
      </c>
      <c r="C1231" s="182">
        <v>2</v>
      </c>
      <c r="D1231" s="183" t="s">
        <v>299</v>
      </c>
      <c r="E1231" s="184">
        <v>2.0999999999999999E-5</v>
      </c>
      <c r="F1231" s="185">
        <v>1.6699999999999999E-4</v>
      </c>
      <c r="G1231" s="181">
        <v>1296438763520</v>
      </c>
      <c r="H1231" s="182">
        <v>0</v>
      </c>
      <c r="I1231" s="183" t="s">
        <v>2508</v>
      </c>
      <c r="J1231" s="184">
        <v>0.37622699999999998</v>
      </c>
      <c r="K1231" s="185">
        <v>313.901006</v>
      </c>
      <c r="L1231" s="181">
        <v>896682516480</v>
      </c>
      <c r="M1231" s="182">
        <v>2</v>
      </c>
      <c r="N1231" s="183" t="s">
        <v>358</v>
      </c>
      <c r="O1231" s="184">
        <v>1.2999999999999999E-5</v>
      </c>
      <c r="P1231" s="185">
        <v>1.06E-4</v>
      </c>
      <c r="S1231" s="175"/>
    </row>
    <row r="1232" spans="1:19" x14ac:dyDescent="0.2">
      <c r="A1232" s="172">
        <v>1206</v>
      </c>
      <c r="B1232" s="181">
        <v>21515754504192</v>
      </c>
      <c r="C1232" s="182">
        <v>0</v>
      </c>
      <c r="D1232" s="183" t="s">
        <v>2449</v>
      </c>
      <c r="E1232" s="184">
        <v>0.37515500000000002</v>
      </c>
      <c r="F1232" s="185">
        <v>313.17690900000002</v>
      </c>
      <c r="G1232" s="181">
        <v>14265002622976</v>
      </c>
      <c r="H1232" s="182">
        <v>2</v>
      </c>
      <c r="I1232" s="183" t="s">
        <v>299</v>
      </c>
      <c r="J1232" s="184">
        <v>2.0999999999999999E-5</v>
      </c>
      <c r="K1232" s="185">
        <v>1.6699999999999999E-4</v>
      </c>
      <c r="L1232" s="181">
        <v>3934622982144</v>
      </c>
      <c r="M1232" s="182">
        <v>0</v>
      </c>
      <c r="N1232" s="183" t="s">
        <v>2470</v>
      </c>
      <c r="O1232" s="184">
        <v>0.37746099999999999</v>
      </c>
      <c r="P1232" s="185">
        <v>316.03389299999998</v>
      </c>
      <c r="S1232" s="175"/>
    </row>
    <row r="1233" spans="1:19" x14ac:dyDescent="0.2">
      <c r="A1233" s="172">
        <v>1207</v>
      </c>
      <c r="B1233" s="181">
        <v>8288387473408</v>
      </c>
      <c r="C1233" s="182">
        <v>1</v>
      </c>
      <c r="D1233" s="183" t="s">
        <v>2450</v>
      </c>
      <c r="E1233" s="184">
        <v>0.49500899999999998</v>
      </c>
      <c r="F1233" s="185">
        <v>669.62348699999995</v>
      </c>
      <c r="G1233" s="181">
        <v>9922943434752</v>
      </c>
      <c r="H1233" s="182">
        <v>0</v>
      </c>
      <c r="I1233" s="183" t="s">
        <v>2512</v>
      </c>
      <c r="J1233" s="184">
        <v>0.37607200000000002</v>
      </c>
      <c r="K1233" s="185">
        <v>314.90195399999999</v>
      </c>
      <c r="L1233" s="181">
        <v>5623197155328</v>
      </c>
      <c r="M1233" s="182">
        <v>1</v>
      </c>
      <c r="N1233" s="183" t="s">
        <v>2471</v>
      </c>
      <c r="O1233" s="184">
        <v>0.50984399999999996</v>
      </c>
      <c r="P1233" s="185">
        <v>698.13190799999995</v>
      </c>
      <c r="S1233" s="175"/>
    </row>
    <row r="1234" spans="1:19" x14ac:dyDescent="0.2">
      <c r="A1234" s="172">
        <v>1208</v>
      </c>
      <c r="B1234" s="181">
        <v>15664283262976</v>
      </c>
      <c r="C1234" s="182">
        <v>1</v>
      </c>
      <c r="D1234" s="183" t="s">
        <v>2451</v>
      </c>
      <c r="E1234" s="184">
        <v>0.50501300000000005</v>
      </c>
      <c r="F1234" s="185">
        <v>691.55653199999995</v>
      </c>
      <c r="G1234" s="181">
        <v>16863307751424</v>
      </c>
      <c r="H1234" s="182">
        <v>0</v>
      </c>
      <c r="I1234" s="183" t="s">
        <v>2514</v>
      </c>
      <c r="J1234" s="184">
        <v>0.37383100000000002</v>
      </c>
      <c r="K1234" s="185">
        <v>311.62106799999998</v>
      </c>
      <c r="L1234" s="181">
        <v>5614762409984</v>
      </c>
      <c r="M1234" s="182">
        <v>2</v>
      </c>
      <c r="N1234" s="183" t="s">
        <v>311</v>
      </c>
      <c r="O1234" s="184">
        <v>1.5E-5</v>
      </c>
      <c r="P1234" s="185">
        <v>1.22E-4</v>
      </c>
      <c r="S1234" s="175"/>
    </row>
    <row r="1235" spans="1:19" x14ac:dyDescent="0.2">
      <c r="A1235" s="172">
        <v>1209</v>
      </c>
      <c r="B1235" s="181">
        <v>23905414578176</v>
      </c>
      <c r="C1235" s="182">
        <v>1</v>
      </c>
      <c r="D1235" s="183" t="s">
        <v>2456</v>
      </c>
      <c r="E1235" s="184">
        <v>0.49789600000000001</v>
      </c>
      <c r="F1235" s="185">
        <v>679.27645199999995</v>
      </c>
      <c r="G1235" s="181">
        <v>4732540542976</v>
      </c>
      <c r="H1235" s="182">
        <v>0</v>
      </c>
      <c r="I1235" s="183" t="s">
        <v>2515</v>
      </c>
      <c r="J1235" s="184">
        <v>0.372807</v>
      </c>
      <c r="K1235" s="185">
        <v>310.19904200000002</v>
      </c>
      <c r="L1235" s="181">
        <v>4399833923584</v>
      </c>
      <c r="M1235" s="182">
        <v>1</v>
      </c>
      <c r="N1235" s="183" t="s">
        <v>2472</v>
      </c>
      <c r="O1235" s="184">
        <v>0.49565900000000002</v>
      </c>
      <c r="P1235" s="185">
        <v>671.88550699999996</v>
      </c>
      <c r="S1235" s="175"/>
    </row>
    <row r="1236" spans="1:19" x14ac:dyDescent="0.2">
      <c r="A1236" s="172">
        <v>1210</v>
      </c>
      <c r="B1236" s="181">
        <v>3319157915648</v>
      </c>
      <c r="C1236" s="182">
        <v>0</v>
      </c>
      <c r="D1236" s="183" t="s">
        <v>2457</v>
      </c>
      <c r="E1236" s="184">
        <v>0.37395699999999998</v>
      </c>
      <c r="F1236" s="185">
        <v>312.01581800000002</v>
      </c>
      <c r="G1236" s="181">
        <v>27467367374848</v>
      </c>
      <c r="H1236" s="182">
        <v>0</v>
      </c>
      <c r="I1236" s="183" t="s">
        <v>2521</v>
      </c>
      <c r="J1236" s="184">
        <v>0.37367699999999998</v>
      </c>
      <c r="K1236" s="185">
        <v>311.30514699999998</v>
      </c>
      <c r="L1236" s="181">
        <v>5529324068864</v>
      </c>
      <c r="M1236" s="182">
        <v>0</v>
      </c>
      <c r="N1236" s="183" t="s">
        <v>2473</v>
      </c>
      <c r="O1236" s="184">
        <v>0.37662299999999999</v>
      </c>
      <c r="P1236" s="185">
        <v>314.97048699999999</v>
      </c>
      <c r="S1236" s="175"/>
    </row>
    <row r="1237" spans="1:19" x14ac:dyDescent="0.2">
      <c r="A1237" s="172">
        <v>1211</v>
      </c>
      <c r="B1237" s="181">
        <v>5142160162816</v>
      </c>
      <c r="C1237" s="182">
        <v>2</v>
      </c>
      <c r="D1237" s="183" t="s">
        <v>214</v>
      </c>
      <c r="E1237" s="184">
        <v>6.9999999999999999E-6</v>
      </c>
      <c r="F1237" s="185">
        <v>6.0999999999999999E-5</v>
      </c>
      <c r="G1237" s="181">
        <v>11110096175104</v>
      </c>
      <c r="H1237" s="182">
        <v>0</v>
      </c>
      <c r="I1237" s="183" t="s">
        <v>2528</v>
      </c>
      <c r="J1237" s="184">
        <v>0.37288900000000003</v>
      </c>
      <c r="K1237" s="185">
        <v>310.04569300000003</v>
      </c>
      <c r="L1237" s="181">
        <v>4552531099648</v>
      </c>
      <c r="M1237" s="182">
        <v>0</v>
      </c>
      <c r="N1237" s="183" t="s">
        <v>2477</v>
      </c>
      <c r="O1237" s="184">
        <v>0.374168</v>
      </c>
      <c r="P1237" s="185">
        <v>311.936759</v>
      </c>
      <c r="S1237" s="175"/>
    </row>
    <row r="1238" spans="1:19" x14ac:dyDescent="0.2">
      <c r="A1238" s="172">
        <v>1212</v>
      </c>
      <c r="B1238" s="181">
        <v>2490935967744</v>
      </c>
      <c r="C1238" s="182">
        <v>2</v>
      </c>
      <c r="D1238" s="183" t="s">
        <v>336</v>
      </c>
      <c r="E1238" s="184">
        <v>1.9000000000000001E-5</v>
      </c>
      <c r="F1238" s="185">
        <v>1.5200000000000001E-4</v>
      </c>
      <c r="G1238" s="181">
        <v>1979729477632</v>
      </c>
      <c r="H1238" s="182">
        <v>0</v>
      </c>
      <c r="I1238" s="183" t="s">
        <v>2529</v>
      </c>
      <c r="J1238" s="184">
        <v>0.37181500000000001</v>
      </c>
      <c r="K1238" s="185">
        <v>309.878985</v>
      </c>
      <c r="L1238" s="181">
        <v>6373089181696</v>
      </c>
      <c r="M1238" s="182">
        <v>2</v>
      </c>
      <c r="N1238" s="183" t="s">
        <v>214</v>
      </c>
      <c r="O1238" s="184">
        <v>1.5E-5</v>
      </c>
      <c r="P1238" s="185">
        <v>1.22E-4</v>
      </c>
      <c r="S1238" s="175"/>
    </row>
    <row r="1239" spans="1:19" x14ac:dyDescent="0.2">
      <c r="A1239" s="172">
        <v>1213</v>
      </c>
      <c r="B1239" s="181">
        <v>11714769108992</v>
      </c>
      <c r="C1239" s="182">
        <v>2</v>
      </c>
      <c r="D1239" s="183" t="s">
        <v>364</v>
      </c>
      <c r="E1239" s="184">
        <v>3.6000000000000001E-5</v>
      </c>
      <c r="F1239" s="185">
        <v>2.8899999999999998E-4</v>
      </c>
      <c r="G1239" s="181">
        <v>28053445132288</v>
      </c>
      <c r="H1239" s="182">
        <v>0</v>
      </c>
      <c r="I1239" s="183" t="s">
        <v>2531</v>
      </c>
      <c r="J1239" s="184">
        <v>0.37327500000000002</v>
      </c>
      <c r="K1239" s="185">
        <v>310.47674499999999</v>
      </c>
      <c r="L1239" s="181">
        <v>3999783706624</v>
      </c>
      <c r="M1239" s="182">
        <v>0</v>
      </c>
      <c r="N1239" s="183" t="s">
        <v>2481</v>
      </c>
      <c r="O1239" s="184">
        <v>0.37258000000000002</v>
      </c>
      <c r="P1239" s="185">
        <v>310.41400499999997</v>
      </c>
      <c r="S1239" s="175"/>
    </row>
    <row r="1240" spans="1:19" x14ac:dyDescent="0.2">
      <c r="A1240" s="172">
        <v>1214</v>
      </c>
      <c r="B1240" s="181">
        <v>27660054233088</v>
      </c>
      <c r="C1240" s="182">
        <v>2</v>
      </c>
      <c r="D1240" s="183" t="s">
        <v>297</v>
      </c>
      <c r="E1240" s="184">
        <v>1.2999999999999999E-5</v>
      </c>
      <c r="F1240" s="185">
        <v>1.06E-4</v>
      </c>
      <c r="G1240" s="181">
        <v>2074423066624</v>
      </c>
      <c r="H1240" s="182">
        <v>1</v>
      </c>
      <c r="I1240" s="183" t="s">
        <v>2532</v>
      </c>
      <c r="J1240" s="184">
        <v>0.50788100000000003</v>
      </c>
      <c r="K1240" s="185">
        <v>696.39826400000004</v>
      </c>
      <c r="L1240" s="181">
        <v>2184250769408</v>
      </c>
      <c r="M1240" s="182">
        <v>2</v>
      </c>
      <c r="N1240" s="183" t="s">
        <v>304</v>
      </c>
      <c r="O1240" s="184">
        <v>2.4000000000000001E-5</v>
      </c>
      <c r="P1240" s="185">
        <v>1.9799999999999999E-4</v>
      </c>
      <c r="S1240" s="175"/>
    </row>
    <row r="1241" spans="1:19" x14ac:dyDescent="0.2">
      <c r="A1241" s="172">
        <v>1215</v>
      </c>
      <c r="B1241" s="181">
        <v>20617103351808</v>
      </c>
      <c r="C1241" s="182">
        <v>2</v>
      </c>
      <c r="D1241" s="183" t="s">
        <v>320</v>
      </c>
      <c r="E1241" s="184">
        <v>2.0999999999999999E-5</v>
      </c>
      <c r="F1241" s="185">
        <v>1.6699999999999999E-4</v>
      </c>
      <c r="G1241" s="181">
        <v>12311913627648</v>
      </c>
      <c r="H1241" s="182">
        <v>1</v>
      </c>
      <c r="I1241" s="183" t="s">
        <v>2533</v>
      </c>
      <c r="J1241" s="184">
        <v>0.50005500000000003</v>
      </c>
      <c r="K1241" s="185">
        <v>679.83452299999999</v>
      </c>
      <c r="L1241" s="181">
        <v>2299521466368</v>
      </c>
      <c r="M1241" s="182">
        <v>2</v>
      </c>
      <c r="N1241" s="183" t="s">
        <v>304</v>
      </c>
      <c r="O1241" s="184">
        <v>5.0000000000000004E-6</v>
      </c>
      <c r="P1241" s="185">
        <v>4.5000000000000003E-5</v>
      </c>
      <c r="S1241" s="175"/>
    </row>
    <row r="1242" spans="1:19" x14ac:dyDescent="0.2">
      <c r="A1242" s="172">
        <v>1216</v>
      </c>
      <c r="B1242" s="181">
        <v>21777442177024</v>
      </c>
      <c r="C1242" s="182">
        <v>1</v>
      </c>
      <c r="D1242" s="183" t="s">
        <v>2461</v>
      </c>
      <c r="E1242" s="184">
        <v>0.49952999999999997</v>
      </c>
      <c r="F1242" s="185">
        <v>682.21790499999997</v>
      </c>
      <c r="G1242" s="181">
        <v>12369630404608</v>
      </c>
      <c r="H1242" s="182">
        <v>2</v>
      </c>
      <c r="I1242" s="183" t="s">
        <v>299</v>
      </c>
      <c r="J1242" s="184">
        <v>5.0000000000000004E-6</v>
      </c>
      <c r="K1242" s="185">
        <v>4.5000000000000003E-5</v>
      </c>
      <c r="L1242" s="181">
        <v>3188312088576</v>
      </c>
      <c r="M1242" s="182">
        <v>1</v>
      </c>
      <c r="N1242" s="183" t="s">
        <v>2482</v>
      </c>
      <c r="O1242" s="184">
        <v>0.49154300000000001</v>
      </c>
      <c r="P1242" s="185">
        <v>662.31302400000004</v>
      </c>
      <c r="S1242" s="175"/>
    </row>
    <row r="1243" spans="1:19" x14ac:dyDescent="0.2">
      <c r="A1243" s="172">
        <v>1217</v>
      </c>
      <c r="B1243" s="181">
        <v>16339446661120</v>
      </c>
      <c r="C1243" s="182">
        <v>0</v>
      </c>
      <c r="D1243" s="183" t="s">
        <v>2462</v>
      </c>
      <c r="E1243" s="184">
        <v>0.375386</v>
      </c>
      <c r="F1243" s="185">
        <v>313.63194299999998</v>
      </c>
      <c r="G1243" s="181">
        <v>15155800301568</v>
      </c>
      <c r="H1243" s="182">
        <v>0</v>
      </c>
      <c r="I1243" s="183" t="s">
        <v>2535</v>
      </c>
      <c r="J1243" s="184">
        <v>0.37141999999999997</v>
      </c>
      <c r="K1243" s="185">
        <v>308.88444700000002</v>
      </c>
      <c r="L1243" s="181">
        <v>3417730121728</v>
      </c>
      <c r="M1243" s="182">
        <v>1</v>
      </c>
      <c r="N1243" s="183" t="s">
        <v>2484</v>
      </c>
      <c r="O1243" s="184">
        <v>0.49451200000000001</v>
      </c>
      <c r="P1243" s="185">
        <v>666.44126000000006</v>
      </c>
      <c r="S1243" s="175"/>
    </row>
    <row r="1244" spans="1:19" x14ac:dyDescent="0.2">
      <c r="A1244" s="172">
        <v>1218</v>
      </c>
      <c r="B1244" s="181">
        <v>13700854677504</v>
      </c>
      <c r="C1244" s="182">
        <v>2</v>
      </c>
      <c r="D1244" s="183" t="s">
        <v>311</v>
      </c>
      <c r="E1244" s="184">
        <v>1.5E-5</v>
      </c>
      <c r="F1244" s="185">
        <v>1.22E-4</v>
      </c>
      <c r="G1244" s="181">
        <v>1765348081664</v>
      </c>
      <c r="H1244" s="182">
        <v>2</v>
      </c>
      <c r="I1244" s="183" t="s">
        <v>364</v>
      </c>
      <c r="J1244" s="184">
        <v>5.0000000000000004E-6</v>
      </c>
      <c r="K1244" s="185">
        <v>4.5000000000000003E-5</v>
      </c>
      <c r="L1244" s="181">
        <v>5079307558912</v>
      </c>
      <c r="M1244" s="182">
        <v>2</v>
      </c>
      <c r="N1244" s="183" t="s">
        <v>320</v>
      </c>
      <c r="O1244" s="184">
        <v>3.1999999999999999E-5</v>
      </c>
      <c r="P1244" s="185">
        <v>2.5900000000000001E-4</v>
      </c>
      <c r="S1244" s="175"/>
    </row>
    <row r="1245" spans="1:19" x14ac:dyDescent="0.2">
      <c r="A1245" s="172">
        <v>1219</v>
      </c>
      <c r="B1245" s="181">
        <v>29411974963200</v>
      </c>
      <c r="C1245" s="182">
        <v>2</v>
      </c>
      <c r="D1245" s="183" t="s">
        <v>320</v>
      </c>
      <c r="E1245" s="184">
        <v>1.7E-5</v>
      </c>
      <c r="F1245" s="185">
        <v>1.37E-4</v>
      </c>
      <c r="G1245" s="181">
        <v>1059403333632</v>
      </c>
      <c r="H1245" s="182">
        <v>2</v>
      </c>
      <c r="I1245" s="183" t="s">
        <v>311</v>
      </c>
      <c r="J1245" s="184">
        <v>2.5999999999999998E-5</v>
      </c>
      <c r="K1245" s="185">
        <v>2.13E-4</v>
      </c>
      <c r="L1245" s="181">
        <v>3503136661504</v>
      </c>
      <c r="M1245" s="182">
        <v>2</v>
      </c>
      <c r="N1245" s="183" t="s">
        <v>214</v>
      </c>
      <c r="O1245" s="184">
        <v>0</v>
      </c>
      <c r="P1245" s="185">
        <v>0</v>
      </c>
      <c r="S1245" s="175"/>
    </row>
    <row r="1246" spans="1:19" x14ac:dyDescent="0.2">
      <c r="A1246" s="172">
        <v>1220</v>
      </c>
      <c r="B1246" s="181">
        <v>30695089455104</v>
      </c>
      <c r="C1246" s="182">
        <v>1</v>
      </c>
      <c r="D1246" s="183" t="s">
        <v>2465</v>
      </c>
      <c r="E1246" s="184">
        <v>0.50038800000000005</v>
      </c>
      <c r="F1246" s="185">
        <v>686.08892000000003</v>
      </c>
      <c r="G1246" s="181">
        <v>5783656308736</v>
      </c>
      <c r="H1246" s="182">
        <v>0</v>
      </c>
      <c r="I1246" s="183" t="s">
        <v>2538</v>
      </c>
      <c r="J1246" s="184">
        <v>0.37546299999999999</v>
      </c>
      <c r="K1246" s="185">
        <v>314.05499300000002</v>
      </c>
      <c r="L1246" s="181">
        <v>6147060547584</v>
      </c>
      <c r="M1246" s="182">
        <v>0</v>
      </c>
      <c r="N1246" s="183" t="s">
        <v>2490</v>
      </c>
      <c r="O1246" s="184">
        <v>0.37976199999999999</v>
      </c>
      <c r="P1246" s="185">
        <v>318.85353300000003</v>
      </c>
      <c r="S1246" s="175"/>
    </row>
    <row r="1247" spans="1:19" x14ac:dyDescent="0.2">
      <c r="A1247" s="172">
        <v>1221</v>
      </c>
      <c r="B1247" s="181">
        <v>25229850517504</v>
      </c>
      <c r="C1247" s="182">
        <v>0</v>
      </c>
      <c r="D1247" s="183" t="s">
        <v>2475</v>
      </c>
      <c r="E1247" s="184">
        <v>0.37526900000000002</v>
      </c>
      <c r="F1247" s="185">
        <v>313.39467200000001</v>
      </c>
      <c r="G1247" s="181">
        <v>17256807047168</v>
      </c>
      <c r="H1247" s="182">
        <v>2</v>
      </c>
      <c r="I1247" s="183" t="s">
        <v>341</v>
      </c>
      <c r="J1247" s="184">
        <v>6.9999999999999999E-6</v>
      </c>
      <c r="K1247" s="185">
        <v>6.0999999999999999E-5</v>
      </c>
      <c r="L1247" s="181">
        <v>5823561998336</v>
      </c>
      <c r="M1247" s="182">
        <v>1</v>
      </c>
      <c r="N1247" s="183" t="s">
        <v>2491</v>
      </c>
      <c r="O1247" s="184">
        <v>0.48391600000000001</v>
      </c>
      <c r="P1247" s="185">
        <v>647.08218999999997</v>
      </c>
      <c r="S1247" s="175"/>
    </row>
    <row r="1248" spans="1:19" x14ac:dyDescent="0.2">
      <c r="A1248" s="172">
        <v>1222</v>
      </c>
      <c r="B1248" s="181">
        <v>14612049788928</v>
      </c>
      <c r="C1248" s="182">
        <v>1</v>
      </c>
      <c r="D1248" s="183" t="s">
        <v>2476</v>
      </c>
      <c r="E1248" s="184">
        <v>0.50619499999999995</v>
      </c>
      <c r="F1248" s="185">
        <v>694.31580299999996</v>
      </c>
      <c r="G1248" s="181">
        <v>7236792565760</v>
      </c>
      <c r="H1248" s="182">
        <v>0</v>
      </c>
      <c r="I1248" s="183" t="s">
        <v>2539</v>
      </c>
      <c r="J1248" s="184">
        <v>0.37282999999999999</v>
      </c>
      <c r="K1248" s="185">
        <v>310.41635600000001</v>
      </c>
      <c r="L1248" s="181">
        <v>471708180480</v>
      </c>
      <c r="M1248" s="182">
        <v>2</v>
      </c>
      <c r="N1248" s="183" t="s">
        <v>214</v>
      </c>
      <c r="O1248" s="184">
        <v>1.1E-5</v>
      </c>
      <c r="P1248" s="185">
        <v>9.1000000000000003E-5</v>
      </c>
      <c r="S1248" s="175"/>
    </row>
    <row r="1249" spans="1:19" x14ac:dyDescent="0.2">
      <c r="A1249" s="172">
        <v>1223</v>
      </c>
      <c r="B1249" s="181">
        <v>3794133770240</v>
      </c>
      <c r="C1249" s="182">
        <v>0</v>
      </c>
      <c r="D1249" s="183" t="s">
        <v>2478</v>
      </c>
      <c r="E1249" s="184">
        <v>0.37335000000000002</v>
      </c>
      <c r="F1249" s="185">
        <v>310.98396700000001</v>
      </c>
      <c r="G1249" s="181">
        <v>18393059655680</v>
      </c>
      <c r="H1249" s="182">
        <v>2</v>
      </c>
      <c r="I1249" s="183" t="s">
        <v>364</v>
      </c>
      <c r="J1249" s="184">
        <v>1.7E-5</v>
      </c>
      <c r="K1249" s="185">
        <v>1.37E-4</v>
      </c>
      <c r="L1249" s="181">
        <v>4343398055936</v>
      </c>
      <c r="M1249" s="182">
        <v>2</v>
      </c>
      <c r="N1249" s="183" t="s">
        <v>318</v>
      </c>
      <c r="O1249" s="184">
        <v>1.5E-5</v>
      </c>
      <c r="P1249" s="185">
        <v>1.22E-4</v>
      </c>
      <c r="S1249" s="175"/>
    </row>
    <row r="1250" spans="1:19" x14ac:dyDescent="0.2">
      <c r="A1250" s="172">
        <v>1224</v>
      </c>
      <c r="B1250" s="181">
        <v>14625780809728</v>
      </c>
      <c r="C1250" s="182">
        <v>0</v>
      </c>
      <c r="D1250" s="183" t="s">
        <v>2479</v>
      </c>
      <c r="E1250" s="184">
        <v>0.373336</v>
      </c>
      <c r="F1250" s="185">
        <v>310.46802000000002</v>
      </c>
      <c r="G1250" s="181">
        <v>21964547350528</v>
      </c>
      <c r="H1250" s="182">
        <v>0</v>
      </c>
      <c r="I1250" s="183" t="s">
        <v>2541</v>
      </c>
      <c r="J1250" s="184">
        <v>0.374496</v>
      </c>
      <c r="K1250" s="185">
        <v>312.87130100000002</v>
      </c>
      <c r="L1250" s="181">
        <v>6360648695808</v>
      </c>
      <c r="M1250" s="182">
        <v>2</v>
      </c>
      <c r="N1250" s="183" t="s">
        <v>352</v>
      </c>
      <c r="O1250" s="184">
        <v>6.9999999999999999E-6</v>
      </c>
      <c r="P1250" s="185">
        <v>6.0999999999999999E-5</v>
      </c>
      <c r="S1250" s="175"/>
    </row>
    <row r="1251" spans="1:19" x14ac:dyDescent="0.2">
      <c r="A1251" s="172">
        <v>1225</v>
      </c>
      <c r="B1251" s="181">
        <v>15531157078016</v>
      </c>
      <c r="C1251" s="182">
        <v>0</v>
      </c>
      <c r="D1251" s="183" t="s">
        <v>2480</v>
      </c>
      <c r="E1251" s="184">
        <v>0.37650600000000001</v>
      </c>
      <c r="F1251" s="185">
        <v>315.04829000000001</v>
      </c>
      <c r="G1251" s="181">
        <v>36606058496</v>
      </c>
      <c r="H1251" s="182">
        <v>2</v>
      </c>
      <c r="I1251" s="183" t="s">
        <v>299</v>
      </c>
      <c r="J1251" s="184">
        <v>2.8E-5</v>
      </c>
      <c r="K1251" s="185">
        <v>2.2800000000000001E-4</v>
      </c>
      <c r="L1251" s="181">
        <v>4182506373120</v>
      </c>
      <c r="M1251" s="182">
        <v>2</v>
      </c>
      <c r="N1251" s="183" t="s">
        <v>341</v>
      </c>
      <c r="O1251" s="184">
        <v>0</v>
      </c>
      <c r="P1251" s="185">
        <v>0</v>
      </c>
      <c r="S1251" s="175"/>
    </row>
    <row r="1252" spans="1:19" x14ac:dyDescent="0.2">
      <c r="A1252" s="172">
        <v>1226</v>
      </c>
      <c r="B1252" s="181">
        <v>12161811193856</v>
      </c>
      <c r="C1252" s="182">
        <v>2</v>
      </c>
      <c r="D1252" s="183" t="s">
        <v>299</v>
      </c>
      <c r="E1252" s="184">
        <v>1.7E-5</v>
      </c>
      <c r="F1252" s="185">
        <v>1.37E-4</v>
      </c>
      <c r="G1252" s="181">
        <v>28207169503232</v>
      </c>
      <c r="H1252" s="182">
        <v>0</v>
      </c>
      <c r="I1252" s="183" t="s">
        <v>2548</v>
      </c>
      <c r="J1252" s="184">
        <v>0.37554900000000002</v>
      </c>
      <c r="K1252" s="185">
        <v>313.89229399999999</v>
      </c>
      <c r="L1252" s="181">
        <v>5968563036160</v>
      </c>
      <c r="M1252" s="182">
        <v>0</v>
      </c>
      <c r="N1252" s="183" t="s">
        <v>2503</v>
      </c>
      <c r="O1252" s="184">
        <v>0.37737300000000001</v>
      </c>
      <c r="P1252" s="185">
        <v>316.13571000000002</v>
      </c>
      <c r="S1252" s="175"/>
    </row>
    <row r="1253" spans="1:19" x14ac:dyDescent="0.2">
      <c r="A1253" s="172">
        <v>1227</v>
      </c>
      <c r="B1253" s="181">
        <v>29794065858560</v>
      </c>
      <c r="C1253" s="182">
        <v>1</v>
      </c>
      <c r="D1253" s="183" t="s">
        <v>2483</v>
      </c>
      <c r="E1253" s="184">
        <v>0.50031499999999995</v>
      </c>
      <c r="F1253" s="185">
        <v>683.10364800000002</v>
      </c>
      <c r="G1253" s="181">
        <v>23517907566592</v>
      </c>
      <c r="H1253" s="182">
        <v>1</v>
      </c>
      <c r="I1253" s="183" t="s">
        <v>2549</v>
      </c>
      <c r="J1253" s="184">
        <v>0.509301</v>
      </c>
      <c r="K1253" s="185">
        <v>705.32592599999998</v>
      </c>
      <c r="L1253" s="181">
        <v>6220202819584</v>
      </c>
      <c r="M1253" s="182">
        <v>2</v>
      </c>
      <c r="N1253" s="183" t="s">
        <v>299</v>
      </c>
      <c r="O1253" s="184">
        <v>5.0000000000000004E-6</v>
      </c>
      <c r="P1253" s="185">
        <v>4.5000000000000003E-5</v>
      </c>
      <c r="S1253" s="175"/>
    </row>
    <row r="1254" spans="1:19" x14ac:dyDescent="0.2">
      <c r="A1254" s="172">
        <v>1228</v>
      </c>
      <c r="B1254" s="181">
        <v>4604475219968</v>
      </c>
      <c r="C1254" s="182">
        <v>0</v>
      </c>
      <c r="D1254" s="183" t="s">
        <v>2485</v>
      </c>
      <c r="E1254" s="184">
        <v>0.37545699999999999</v>
      </c>
      <c r="F1254" s="185">
        <v>312.67562700000002</v>
      </c>
      <c r="G1254" s="181">
        <v>13137851293696</v>
      </c>
      <c r="H1254" s="182">
        <v>0</v>
      </c>
      <c r="I1254" s="183" t="s">
        <v>2550</v>
      </c>
      <c r="J1254" s="184">
        <v>0.37423899999999999</v>
      </c>
      <c r="K1254" s="185">
        <v>312.15232300000002</v>
      </c>
      <c r="L1254" s="181">
        <v>4538765778944</v>
      </c>
      <c r="M1254" s="182">
        <v>0</v>
      </c>
      <c r="N1254" s="183" t="s">
        <v>2509</v>
      </c>
      <c r="O1254" s="184">
        <v>0.37825799999999998</v>
      </c>
      <c r="P1254" s="185">
        <v>317.00496500000003</v>
      </c>
      <c r="S1254" s="175"/>
    </row>
    <row r="1255" spans="1:19" x14ac:dyDescent="0.2">
      <c r="A1255" s="172">
        <v>1229</v>
      </c>
      <c r="B1255" s="181">
        <v>6737153900544</v>
      </c>
      <c r="C1255" s="182">
        <v>2</v>
      </c>
      <c r="D1255" s="183" t="s">
        <v>358</v>
      </c>
      <c r="E1255" s="184">
        <v>1.2999999999999999E-5</v>
      </c>
      <c r="F1255" s="185">
        <v>1.06E-4</v>
      </c>
      <c r="G1255" s="181">
        <v>15647040675840</v>
      </c>
      <c r="H1255" s="182">
        <v>0</v>
      </c>
      <c r="I1255" s="183" t="s">
        <v>2551</v>
      </c>
      <c r="J1255" s="184">
        <v>0.37254599999999999</v>
      </c>
      <c r="K1255" s="185">
        <v>309.99030399999998</v>
      </c>
      <c r="L1255" s="181">
        <v>4908605825024</v>
      </c>
      <c r="M1255" s="182">
        <v>1</v>
      </c>
      <c r="N1255" s="183" t="s">
        <v>2510</v>
      </c>
      <c r="O1255" s="184">
        <v>0.51036000000000004</v>
      </c>
      <c r="P1255" s="185">
        <v>700.74992799999995</v>
      </c>
      <c r="S1255" s="175"/>
    </row>
    <row r="1256" spans="1:19" x14ac:dyDescent="0.2">
      <c r="A1256" s="172">
        <v>1230</v>
      </c>
      <c r="B1256" s="181">
        <v>29766235774976</v>
      </c>
      <c r="C1256" s="182">
        <v>2</v>
      </c>
      <c r="D1256" s="183" t="s">
        <v>358</v>
      </c>
      <c r="E1256" s="184">
        <v>1.7E-5</v>
      </c>
      <c r="F1256" s="185">
        <v>1.37E-4</v>
      </c>
      <c r="G1256" s="181">
        <v>24929900298240</v>
      </c>
      <c r="H1256" s="182">
        <v>1</v>
      </c>
      <c r="I1256" s="183" t="s">
        <v>2552</v>
      </c>
      <c r="J1256" s="184">
        <v>0.50221700000000002</v>
      </c>
      <c r="K1256" s="185">
        <v>685.97883999999999</v>
      </c>
      <c r="L1256" s="181">
        <v>4961245265920</v>
      </c>
      <c r="M1256" s="182">
        <v>0</v>
      </c>
      <c r="N1256" s="183" t="s">
        <v>2513</v>
      </c>
      <c r="O1256" s="184">
        <v>0.37598300000000001</v>
      </c>
      <c r="P1256" s="185">
        <v>314.36377900000002</v>
      </c>
      <c r="S1256" s="175"/>
    </row>
    <row r="1257" spans="1:19" x14ac:dyDescent="0.2">
      <c r="A1257" s="172">
        <v>1231</v>
      </c>
      <c r="B1257" s="181">
        <v>19015197941760</v>
      </c>
      <c r="C1257" s="182">
        <v>2</v>
      </c>
      <c r="D1257" s="183" t="s">
        <v>300</v>
      </c>
      <c r="E1257" s="184">
        <v>2.5999999999999998E-5</v>
      </c>
      <c r="F1257" s="185">
        <v>2.13E-4</v>
      </c>
      <c r="G1257" s="181">
        <v>9671250518016</v>
      </c>
      <c r="H1257" s="182">
        <v>2</v>
      </c>
      <c r="I1257" s="183" t="s">
        <v>300</v>
      </c>
      <c r="J1257" s="184">
        <v>6.9999999999999999E-6</v>
      </c>
      <c r="K1257" s="185">
        <v>6.0999999999999999E-5</v>
      </c>
      <c r="L1257" s="181">
        <v>2699678302208</v>
      </c>
      <c r="M1257" s="182">
        <v>2</v>
      </c>
      <c r="N1257" s="183" t="s">
        <v>214</v>
      </c>
      <c r="O1257" s="184">
        <v>6.9999999999999999E-6</v>
      </c>
      <c r="P1257" s="185">
        <v>6.0999999999999999E-5</v>
      </c>
      <c r="S1257" s="175"/>
    </row>
    <row r="1258" spans="1:19" x14ac:dyDescent="0.2">
      <c r="A1258" s="172">
        <v>1232</v>
      </c>
      <c r="B1258" s="181">
        <v>9479862673408</v>
      </c>
      <c r="C1258" s="182">
        <v>2</v>
      </c>
      <c r="D1258" s="183" t="s">
        <v>336</v>
      </c>
      <c r="E1258" s="184">
        <v>1.1E-5</v>
      </c>
      <c r="F1258" s="185">
        <v>9.1000000000000003E-5</v>
      </c>
      <c r="G1258" s="181">
        <v>7345807360</v>
      </c>
      <c r="H1258" s="182">
        <v>2</v>
      </c>
      <c r="I1258" s="183" t="s">
        <v>341</v>
      </c>
      <c r="J1258" s="184">
        <v>2.1999999999999999E-5</v>
      </c>
      <c r="K1258" s="185">
        <v>1.83E-4</v>
      </c>
      <c r="L1258" s="181">
        <v>3996546326528</v>
      </c>
      <c r="M1258" s="182">
        <v>1</v>
      </c>
      <c r="N1258" s="183" t="s">
        <v>2519</v>
      </c>
      <c r="O1258" s="184">
        <v>0.493894</v>
      </c>
      <c r="P1258" s="185">
        <v>671.11958000000004</v>
      </c>
      <c r="S1258" s="175"/>
    </row>
    <row r="1259" spans="1:19" x14ac:dyDescent="0.2">
      <c r="A1259" s="172">
        <v>1233</v>
      </c>
      <c r="B1259" s="181">
        <v>21670113263616</v>
      </c>
      <c r="C1259" s="182">
        <v>2</v>
      </c>
      <c r="D1259" s="183" t="s">
        <v>358</v>
      </c>
      <c r="E1259" s="184">
        <v>9.0000000000000002E-6</v>
      </c>
      <c r="F1259" s="185">
        <v>7.6000000000000004E-5</v>
      </c>
      <c r="G1259" s="181">
        <v>15514346258432</v>
      </c>
      <c r="H1259" s="182">
        <v>0</v>
      </c>
      <c r="I1259" s="183" t="s">
        <v>2555</v>
      </c>
      <c r="J1259" s="184">
        <v>0.37265700000000002</v>
      </c>
      <c r="K1259" s="185">
        <v>310.42788000000002</v>
      </c>
      <c r="L1259" s="181">
        <v>3053507092480</v>
      </c>
      <c r="M1259" s="182">
        <v>1</v>
      </c>
      <c r="N1259" s="183" t="s">
        <v>2520</v>
      </c>
      <c r="O1259" s="184">
        <v>0.48787700000000001</v>
      </c>
      <c r="P1259" s="185">
        <v>651.08701199999996</v>
      </c>
      <c r="S1259" s="175"/>
    </row>
    <row r="1260" spans="1:19" x14ac:dyDescent="0.2">
      <c r="A1260" s="172">
        <v>1234</v>
      </c>
      <c r="B1260" s="181">
        <v>12558130339840</v>
      </c>
      <c r="C1260" s="182">
        <v>1</v>
      </c>
      <c r="D1260" s="183" t="s">
        <v>2493</v>
      </c>
      <c r="E1260" s="184">
        <v>0.48991400000000002</v>
      </c>
      <c r="F1260" s="185">
        <v>665.80939999999998</v>
      </c>
      <c r="G1260" s="181">
        <v>7795868246016</v>
      </c>
      <c r="H1260" s="182">
        <v>2</v>
      </c>
      <c r="I1260" s="183" t="s">
        <v>358</v>
      </c>
      <c r="J1260" s="184">
        <v>2.8E-5</v>
      </c>
      <c r="K1260" s="185">
        <v>2.2800000000000001E-4</v>
      </c>
      <c r="L1260" s="181">
        <v>3768769937408</v>
      </c>
      <c r="M1260" s="182">
        <v>0</v>
      </c>
      <c r="N1260" s="183" t="s">
        <v>2522</v>
      </c>
      <c r="O1260" s="184">
        <v>0.374311</v>
      </c>
      <c r="P1260" s="185">
        <v>311.88920000000002</v>
      </c>
      <c r="S1260" s="175"/>
    </row>
    <row r="1261" spans="1:19" x14ac:dyDescent="0.2">
      <c r="A1261" s="172">
        <v>1235</v>
      </c>
      <c r="B1261" s="181">
        <v>16715813396480</v>
      </c>
      <c r="C1261" s="182">
        <v>0</v>
      </c>
      <c r="D1261" s="183" t="s">
        <v>2494</v>
      </c>
      <c r="E1261" s="184">
        <v>0.376998</v>
      </c>
      <c r="F1261" s="185">
        <v>315.84285499999999</v>
      </c>
      <c r="G1261" s="181">
        <v>15043045982208</v>
      </c>
      <c r="H1261" s="182">
        <v>2</v>
      </c>
      <c r="I1261" s="183" t="s">
        <v>214</v>
      </c>
      <c r="J1261" s="184">
        <v>3.4E-5</v>
      </c>
      <c r="K1261" s="185">
        <v>2.7399999999999999E-4</v>
      </c>
      <c r="L1261" s="181">
        <v>2800957038592</v>
      </c>
      <c r="M1261" s="182">
        <v>1</v>
      </c>
      <c r="N1261" s="183" t="s">
        <v>2525</v>
      </c>
      <c r="O1261" s="184">
        <v>0.50110600000000005</v>
      </c>
      <c r="P1261" s="185">
        <v>680.49694599999998</v>
      </c>
      <c r="S1261" s="175"/>
    </row>
    <row r="1262" spans="1:19" x14ac:dyDescent="0.2">
      <c r="A1262" s="172">
        <v>1236</v>
      </c>
      <c r="B1262" s="181">
        <v>14823287455744</v>
      </c>
      <c r="C1262" s="182">
        <v>1</v>
      </c>
      <c r="D1262" s="183" t="s">
        <v>2495</v>
      </c>
      <c r="E1262" s="184">
        <v>0.49973499999999998</v>
      </c>
      <c r="F1262" s="185">
        <v>680.89837199999999</v>
      </c>
      <c r="G1262" s="181">
        <v>27834413006848</v>
      </c>
      <c r="H1262" s="182">
        <v>2</v>
      </c>
      <c r="I1262" s="183" t="s">
        <v>311</v>
      </c>
      <c r="J1262" s="184">
        <v>1.1E-5</v>
      </c>
      <c r="K1262" s="185">
        <v>9.1000000000000003E-5</v>
      </c>
      <c r="L1262" s="181">
        <v>6654775214080</v>
      </c>
      <c r="M1262" s="182">
        <v>1</v>
      </c>
      <c r="N1262" s="183" t="s">
        <v>2526</v>
      </c>
      <c r="O1262" s="184">
        <v>0.50372799999999995</v>
      </c>
      <c r="P1262" s="185">
        <v>689.59787600000004</v>
      </c>
      <c r="S1262" s="175"/>
    </row>
    <row r="1263" spans="1:19" x14ac:dyDescent="0.2">
      <c r="A1263" s="172">
        <v>1237</v>
      </c>
      <c r="B1263" s="181">
        <v>3368395841536</v>
      </c>
      <c r="C1263" s="182">
        <v>2</v>
      </c>
      <c r="D1263" s="183" t="s">
        <v>364</v>
      </c>
      <c r="E1263" s="184">
        <v>1.2999999999999999E-5</v>
      </c>
      <c r="F1263" s="185">
        <v>1.06E-4</v>
      </c>
      <c r="G1263" s="181">
        <v>24521387900928</v>
      </c>
      <c r="H1263" s="182">
        <v>0</v>
      </c>
      <c r="I1263" s="183" t="s">
        <v>2560</v>
      </c>
      <c r="J1263" s="184">
        <v>0.37485099999999999</v>
      </c>
      <c r="K1263" s="185">
        <v>312.76468999999997</v>
      </c>
      <c r="L1263" s="181">
        <v>3512683831296</v>
      </c>
      <c r="M1263" s="182">
        <v>2</v>
      </c>
      <c r="N1263" s="183" t="s">
        <v>325</v>
      </c>
      <c r="O1263" s="184">
        <v>2.0999999999999999E-5</v>
      </c>
      <c r="P1263" s="185">
        <v>1.6699999999999999E-4</v>
      </c>
      <c r="S1263" s="175"/>
    </row>
    <row r="1264" spans="1:19" x14ac:dyDescent="0.2">
      <c r="A1264" s="172">
        <v>1238</v>
      </c>
      <c r="B1264" s="181">
        <v>17138822578176</v>
      </c>
      <c r="C1264" s="182">
        <v>1</v>
      </c>
      <c r="D1264" s="183" t="s">
        <v>2498</v>
      </c>
      <c r="E1264" s="184">
        <v>0.49544700000000003</v>
      </c>
      <c r="F1264" s="185">
        <v>675.88048100000003</v>
      </c>
      <c r="G1264" s="181">
        <v>26140097249280</v>
      </c>
      <c r="H1264" s="182">
        <v>0</v>
      </c>
      <c r="I1264" s="183" t="s">
        <v>2563</v>
      </c>
      <c r="J1264" s="184">
        <v>0.374529</v>
      </c>
      <c r="K1264" s="185">
        <v>312.55639600000001</v>
      </c>
      <c r="L1264" s="181">
        <v>142130110464</v>
      </c>
      <c r="M1264" s="182">
        <v>0</v>
      </c>
      <c r="N1264" s="183" t="s">
        <v>2534</v>
      </c>
      <c r="O1264" s="184">
        <v>0.38046600000000003</v>
      </c>
      <c r="P1264" s="185">
        <v>319.208369</v>
      </c>
      <c r="S1264" s="175"/>
    </row>
    <row r="1265" spans="1:19" x14ac:dyDescent="0.2">
      <c r="A1265" s="172">
        <v>1239</v>
      </c>
      <c r="B1265" s="181">
        <v>20706282684416</v>
      </c>
      <c r="C1265" s="182">
        <v>2</v>
      </c>
      <c r="D1265" s="183" t="s">
        <v>364</v>
      </c>
      <c r="E1265" s="184">
        <v>1.9999999999999999E-6</v>
      </c>
      <c r="F1265" s="185">
        <v>1.5E-5</v>
      </c>
      <c r="G1265" s="181">
        <v>12962958295040</v>
      </c>
      <c r="H1265" s="182">
        <v>2</v>
      </c>
      <c r="I1265" s="183" t="s">
        <v>318</v>
      </c>
      <c r="J1265" s="184">
        <v>1.9000000000000001E-5</v>
      </c>
      <c r="K1265" s="185">
        <v>1.5200000000000001E-4</v>
      </c>
      <c r="L1265" s="181">
        <v>831714541568</v>
      </c>
      <c r="M1265" s="182">
        <v>0</v>
      </c>
      <c r="N1265" s="183" t="s">
        <v>2536</v>
      </c>
      <c r="O1265" s="184">
        <v>0.37134200000000001</v>
      </c>
      <c r="P1265" s="185">
        <v>308.38624900000002</v>
      </c>
      <c r="S1265" s="175"/>
    </row>
    <row r="1266" spans="1:19" x14ac:dyDescent="0.2">
      <c r="A1266" s="172">
        <v>1240</v>
      </c>
      <c r="B1266" s="181">
        <v>148674142208</v>
      </c>
      <c r="C1266" s="182">
        <v>1</v>
      </c>
      <c r="D1266" s="183" t="s">
        <v>2501</v>
      </c>
      <c r="E1266" s="184">
        <v>0.50152699999999995</v>
      </c>
      <c r="F1266" s="185">
        <v>687.89930000000004</v>
      </c>
      <c r="G1266" s="181">
        <v>20045885538304</v>
      </c>
      <c r="H1266" s="182">
        <v>2</v>
      </c>
      <c r="I1266" s="183" t="s">
        <v>336</v>
      </c>
      <c r="J1266" s="184">
        <v>6.9999999999999999E-6</v>
      </c>
      <c r="K1266" s="185">
        <v>6.0999999999999999E-5</v>
      </c>
      <c r="L1266" s="181">
        <v>6557254385664</v>
      </c>
      <c r="M1266" s="182">
        <v>2</v>
      </c>
      <c r="N1266" s="183" t="s">
        <v>352</v>
      </c>
      <c r="O1266" s="184">
        <v>1.9000000000000001E-5</v>
      </c>
      <c r="P1266" s="185">
        <v>1.5200000000000001E-4</v>
      </c>
      <c r="S1266" s="175"/>
    </row>
    <row r="1267" spans="1:19" x14ac:dyDescent="0.2">
      <c r="A1267" s="172">
        <v>1241</v>
      </c>
      <c r="B1267" s="181">
        <v>20752731791360</v>
      </c>
      <c r="C1267" s="182">
        <v>0</v>
      </c>
      <c r="D1267" s="183" t="s">
        <v>2507</v>
      </c>
      <c r="E1267" s="184">
        <v>0.37594300000000003</v>
      </c>
      <c r="F1267" s="185">
        <v>314.50944199999998</v>
      </c>
      <c r="G1267" s="181">
        <v>19112570945536</v>
      </c>
      <c r="H1267" s="182">
        <v>2</v>
      </c>
      <c r="I1267" s="183" t="s">
        <v>297</v>
      </c>
      <c r="J1267" s="184">
        <v>2.0999999999999999E-5</v>
      </c>
      <c r="K1267" s="185">
        <v>1.6699999999999999E-4</v>
      </c>
      <c r="L1267" s="181">
        <v>3673841549312</v>
      </c>
      <c r="M1267" s="182">
        <v>1</v>
      </c>
      <c r="N1267" s="183" t="s">
        <v>2540</v>
      </c>
      <c r="O1267" s="184">
        <v>0.49710599999999999</v>
      </c>
      <c r="P1267" s="185">
        <v>674.52846899999997</v>
      </c>
      <c r="S1267" s="175"/>
    </row>
    <row r="1268" spans="1:19" x14ac:dyDescent="0.2">
      <c r="A1268" s="172">
        <v>1242</v>
      </c>
      <c r="B1268" s="181">
        <v>29544043806720</v>
      </c>
      <c r="C1268" s="182">
        <v>2</v>
      </c>
      <c r="D1268" s="183" t="s">
        <v>321</v>
      </c>
      <c r="E1268" s="184">
        <v>2.8E-5</v>
      </c>
      <c r="F1268" s="185">
        <v>2.2800000000000001E-4</v>
      </c>
      <c r="G1268" s="181">
        <v>10903467827200</v>
      </c>
      <c r="H1268" s="182">
        <v>0</v>
      </c>
      <c r="I1268" s="183" t="s">
        <v>2569</v>
      </c>
      <c r="J1268" s="184">
        <v>0.37582199999999999</v>
      </c>
      <c r="K1268" s="185">
        <v>314.05054100000001</v>
      </c>
      <c r="L1268" s="181">
        <v>1367481925632</v>
      </c>
      <c r="M1268" s="182">
        <v>2</v>
      </c>
      <c r="N1268" s="183" t="s">
        <v>321</v>
      </c>
      <c r="O1268" s="184">
        <v>5.0000000000000004E-6</v>
      </c>
      <c r="P1268" s="185">
        <v>4.5000000000000003E-5</v>
      </c>
      <c r="S1268" s="175"/>
    </row>
    <row r="1269" spans="1:19" x14ac:dyDescent="0.2">
      <c r="A1269" s="172">
        <v>1243</v>
      </c>
      <c r="B1269" s="181">
        <v>11652847788032</v>
      </c>
      <c r="C1269" s="182">
        <v>2</v>
      </c>
      <c r="D1269" s="183" t="s">
        <v>311</v>
      </c>
      <c r="E1269" s="184">
        <v>1.5E-5</v>
      </c>
      <c r="F1269" s="185">
        <v>1.22E-4</v>
      </c>
      <c r="G1269" s="181">
        <v>12715533148160</v>
      </c>
      <c r="H1269" s="182">
        <v>0</v>
      </c>
      <c r="I1269" s="183" t="s">
        <v>2570</v>
      </c>
      <c r="J1269" s="184">
        <v>0.37773699999999999</v>
      </c>
      <c r="K1269" s="185">
        <v>315.95402300000001</v>
      </c>
      <c r="L1269" s="181">
        <v>1502051721216</v>
      </c>
      <c r="M1269" s="182">
        <v>0</v>
      </c>
      <c r="N1269" s="183" t="s">
        <v>2542</v>
      </c>
      <c r="O1269" s="184">
        <v>0.374031</v>
      </c>
      <c r="P1269" s="185">
        <v>311.93014699999998</v>
      </c>
      <c r="S1269" s="175"/>
    </row>
    <row r="1270" spans="1:19" x14ac:dyDescent="0.2">
      <c r="A1270" s="172">
        <v>1244</v>
      </c>
      <c r="B1270" s="181">
        <v>13817551994880</v>
      </c>
      <c r="C1270" s="182">
        <v>2</v>
      </c>
      <c r="D1270" s="183" t="s">
        <v>352</v>
      </c>
      <c r="E1270" s="184">
        <v>2.1999999999999999E-5</v>
      </c>
      <c r="F1270" s="185">
        <v>1.83E-4</v>
      </c>
      <c r="G1270" s="181">
        <v>8618579091456</v>
      </c>
      <c r="H1270" s="182">
        <v>0</v>
      </c>
      <c r="I1270" s="183" t="s">
        <v>2572</v>
      </c>
      <c r="J1270" s="184">
        <v>0.37349199999999999</v>
      </c>
      <c r="K1270" s="185">
        <v>310.87263899999999</v>
      </c>
      <c r="L1270" s="181">
        <v>4444342714368</v>
      </c>
      <c r="M1270" s="182">
        <v>2</v>
      </c>
      <c r="N1270" s="183" t="s">
        <v>214</v>
      </c>
      <c r="O1270" s="184">
        <v>2.1999999999999999E-5</v>
      </c>
      <c r="P1270" s="185">
        <v>1.83E-4</v>
      </c>
      <c r="S1270" s="175"/>
    </row>
    <row r="1271" spans="1:19" x14ac:dyDescent="0.2">
      <c r="A1271" s="172">
        <v>1245</v>
      </c>
      <c r="B1271" s="181">
        <v>22480748527616</v>
      </c>
      <c r="C1271" s="182">
        <v>0</v>
      </c>
      <c r="D1271" s="183" t="s">
        <v>2511</v>
      </c>
      <c r="E1271" s="184">
        <v>0.376745</v>
      </c>
      <c r="F1271" s="185">
        <v>314.85410899999999</v>
      </c>
      <c r="G1271" s="181">
        <v>10985339797504</v>
      </c>
      <c r="H1271" s="182">
        <v>0</v>
      </c>
      <c r="I1271" s="183" t="s">
        <v>2576</v>
      </c>
      <c r="J1271" s="184">
        <v>0.37476300000000001</v>
      </c>
      <c r="K1271" s="185">
        <v>312.61376300000001</v>
      </c>
      <c r="L1271" s="181">
        <v>387841482752</v>
      </c>
      <c r="M1271" s="182">
        <v>1</v>
      </c>
      <c r="N1271" s="183" t="s">
        <v>2543</v>
      </c>
      <c r="O1271" s="184">
        <v>0.49931399999999998</v>
      </c>
      <c r="P1271" s="185">
        <v>682.99935200000004</v>
      </c>
      <c r="S1271" s="175"/>
    </row>
    <row r="1272" spans="1:19" x14ac:dyDescent="0.2">
      <c r="A1272" s="172">
        <v>1246</v>
      </c>
      <c r="B1272" s="181">
        <v>20228498784256</v>
      </c>
      <c r="C1272" s="182">
        <v>2</v>
      </c>
      <c r="D1272" s="183" t="s">
        <v>304</v>
      </c>
      <c r="E1272" s="184">
        <v>5.0000000000000004E-6</v>
      </c>
      <c r="F1272" s="185">
        <v>4.5000000000000003E-5</v>
      </c>
      <c r="G1272" s="181">
        <v>10659156361216</v>
      </c>
      <c r="H1272" s="182">
        <v>0</v>
      </c>
      <c r="I1272" s="183" t="s">
        <v>2579</v>
      </c>
      <c r="J1272" s="184">
        <v>0.374527</v>
      </c>
      <c r="K1272" s="185">
        <v>312.31276300000002</v>
      </c>
      <c r="L1272" s="181">
        <v>311083515904</v>
      </c>
      <c r="M1272" s="182">
        <v>0</v>
      </c>
      <c r="N1272" s="183" t="s">
        <v>2545</v>
      </c>
      <c r="O1272" s="184">
        <v>0.37189899999999998</v>
      </c>
      <c r="P1272" s="185">
        <v>308.91091599999999</v>
      </c>
      <c r="S1272" s="175"/>
    </row>
    <row r="1273" spans="1:19" x14ac:dyDescent="0.2">
      <c r="A1273" s="172">
        <v>1247</v>
      </c>
      <c r="B1273" s="181">
        <v>29209629573120</v>
      </c>
      <c r="C1273" s="182">
        <v>1</v>
      </c>
      <c r="D1273" s="183" t="s">
        <v>2516</v>
      </c>
      <c r="E1273" s="184">
        <v>0.493869</v>
      </c>
      <c r="F1273" s="185">
        <v>672.38533700000005</v>
      </c>
      <c r="G1273" s="181">
        <v>21957553373184</v>
      </c>
      <c r="H1273" s="182">
        <v>1</v>
      </c>
      <c r="I1273" s="183" t="s">
        <v>2580</v>
      </c>
      <c r="J1273" s="184">
        <v>0.49462299999999998</v>
      </c>
      <c r="K1273" s="185">
        <v>675.50092800000004</v>
      </c>
      <c r="L1273" s="181">
        <v>2086552576000</v>
      </c>
      <c r="M1273" s="182">
        <v>0</v>
      </c>
      <c r="N1273" s="183" t="s">
        <v>2546</v>
      </c>
      <c r="O1273" s="184">
        <v>0.376942</v>
      </c>
      <c r="P1273" s="185">
        <v>315.619866</v>
      </c>
      <c r="S1273" s="175"/>
    </row>
    <row r="1274" spans="1:19" x14ac:dyDescent="0.2">
      <c r="A1274" s="172">
        <v>1248</v>
      </c>
      <c r="B1274" s="181">
        <v>14313656926208</v>
      </c>
      <c r="C1274" s="182">
        <v>2</v>
      </c>
      <c r="D1274" s="183" t="s">
        <v>364</v>
      </c>
      <c r="E1274" s="184">
        <v>2.0999999999999999E-5</v>
      </c>
      <c r="F1274" s="185">
        <v>1.6699999999999999E-4</v>
      </c>
      <c r="G1274" s="181">
        <v>17372403638272</v>
      </c>
      <c r="H1274" s="182">
        <v>0</v>
      </c>
      <c r="I1274" s="183" t="s">
        <v>2581</v>
      </c>
      <c r="J1274" s="184">
        <v>0.37449300000000002</v>
      </c>
      <c r="K1274" s="185">
        <v>312.27759099999997</v>
      </c>
      <c r="L1274" s="181">
        <v>108251709440</v>
      </c>
      <c r="M1274" s="182">
        <v>0</v>
      </c>
      <c r="N1274" s="183" t="s">
        <v>2553</v>
      </c>
      <c r="O1274" s="184">
        <v>0.37348199999999998</v>
      </c>
      <c r="P1274" s="185">
        <v>311.25156600000003</v>
      </c>
      <c r="S1274" s="175"/>
    </row>
    <row r="1275" spans="1:19" x14ac:dyDescent="0.2">
      <c r="A1275" s="172">
        <v>1249</v>
      </c>
      <c r="B1275" s="181">
        <v>17989957771264</v>
      </c>
      <c r="C1275" s="182">
        <v>1</v>
      </c>
      <c r="D1275" s="183" t="s">
        <v>2517</v>
      </c>
      <c r="E1275" s="184">
        <v>0.49768200000000001</v>
      </c>
      <c r="F1275" s="185">
        <v>681.90509799999995</v>
      </c>
      <c r="G1275" s="181">
        <v>28004291534848</v>
      </c>
      <c r="H1275" s="182">
        <v>2</v>
      </c>
      <c r="I1275" s="183" t="s">
        <v>298</v>
      </c>
      <c r="J1275" s="184">
        <v>3.4E-5</v>
      </c>
      <c r="K1275" s="185">
        <v>2.7399999999999999E-4</v>
      </c>
      <c r="L1275" s="181">
        <v>4004514471936</v>
      </c>
      <c r="M1275" s="182">
        <v>1</v>
      </c>
      <c r="N1275" s="183" t="s">
        <v>2554</v>
      </c>
      <c r="O1275" s="184">
        <v>0.49417</v>
      </c>
      <c r="P1275" s="185">
        <v>675.38890500000002</v>
      </c>
      <c r="S1275" s="175"/>
    </row>
    <row r="1276" spans="1:19" x14ac:dyDescent="0.2">
      <c r="A1276" s="172">
        <v>1250</v>
      </c>
      <c r="B1276" s="181">
        <v>18915354591232</v>
      </c>
      <c r="C1276" s="182">
        <v>0</v>
      </c>
      <c r="D1276" s="183" t="s">
        <v>2518</v>
      </c>
      <c r="E1276" s="184">
        <v>0.37372899999999998</v>
      </c>
      <c r="F1276" s="185">
        <v>312.076931</v>
      </c>
      <c r="G1276" s="181">
        <v>16655872524288</v>
      </c>
      <c r="H1276" s="182">
        <v>0</v>
      </c>
      <c r="I1276" s="183" t="s">
        <v>2586</v>
      </c>
      <c r="J1276" s="184">
        <v>0.37392500000000001</v>
      </c>
      <c r="K1276" s="185">
        <v>311.85612200000003</v>
      </c>
      <c r="L1276" s="181">
        <v>2441454649344</v>
      </c>
      <c r="M1276" s="182">
        <v>2</v>
      </c>
      <c r="N1276" s="183" t="s">
        <v>341</v>
      </c>
      <c r="O1276" s="184">
        <v>1.5E-5</v>
      </c>
      <c r="P1276" s="185">
        <v>1.22E-4</v>
      </c>
      <c r="S1276" s="175"/>
    </row>
    <row r="1277" spans="1:19" x14ac:dyDescent="0.2">
      <c r="A1277" s="172">
        <v>1251</v>
      </c>
      <c r="B1277" s="181">
        <v>1084763652096</v>
      </c>
      <c r="C1277" s="182">
        <v>2</v>
      </c>
      <c r="D1277" s="183" t="s">
        <v>358</v>
      </c>
      <c r="E1277" s="184">
        <v>2.4000000000000001E-5</v>
      </c>
      <c r="F1277" s="185">
        <v>1.9799999999999999E-4</v>
      </c>
      <c r="G1277" s="181">
        <v>5439130050560</v>
      </c>
      <c r="H1277" s="182">
        <v>1</v>
      </c>
      <c r="I1277" s="183" t="s">
        <v>2588</v>
      </c>
      <c r="J1277" s="184">
        <v>0.50988800000000001</v>
      </c>
      <c r="K1277" s="185">
        <v>703.63251200000002</v>
      </c>
      <c r="L1277" s="181">
        <v>3999520210944</v>
      </c>
      <c r="M1277" s="182">
        <v>2</v>
      </c>
      <c r="N1277" s="183" t="s">
        <v>298</v>
      </c>
      <c r="O1277" s="184">
        <v>1.9000000000000001E-5</v>
      </c>
      <c r="P1277" s="185">
        <v>1.5200000000000001E-4</v>
      </c>
      <c r="S1277" s="175"/>
    </row>
    <row r="1278" spans="1:19" x14ac:dyDescent="0.2">
      <c r="A1278" s="172">
        <v>1252</v>
      </c>
      <c r="B1278" s="181">
        <v>10467135070208</v>
      </c>
      <c r="C1278" s="182">
        <v>0</v>
      </c>
      <c r="D1278" s="183" t="s">
        <v>2523</v>
      </c>
      <c r="E1278" s="184">
        <v>0.37636399999999998</v>
      </c>
      <c r="F1278" s="185">
        <v>314.95230500000002</v>
      </c>
      <c r="G1278" s="181">
        <v>14553298599936</v>
      </c>
      <c r="H1278" s="182">
        <v>0</v>
      </c>
      <c r="I1278" s="183" t="s">
        <v>2590</v>
      </c>
      <c r="J1278" s="184">
        <v>0.374552</v>
      </c>
      <c r="K1278" s="185">
        <v>312.25152600000001</v>
      </c>
      <c r="L1278" s="181">
        <v>2097381113856</v>
      </c>
      <c r="M1278" s="182">
        <v>2</v>
      </c>
      <c r="N1278" s="183" t="s">
        <v>325</v>
      </c>
      <c r="O1278" s="184">
        <v>1.2999999999999999E-5</v>
      </c>
      <c r="P1278" s="185">
        <v>1.06E-4</v>
      </c>
      <c r="S1278" s="175"/>
    </row>
    <row r="1279" spans="1:19" x14ac:dyDescent="0.2">
      <c r="A1279" s="172">
        <v>1253</v>
      </c>
      <c r="B1279" s="181">
        <v>487898021888</v>
      </c>
      <c r="C1279" s="182">
        <v>1</v>
      </c>
      <c r="D1279" s="183" t="s">
        <v>2524</v>
      </c>
      <c r="E1279" s="184">
        <v>0.49265500000000001</v>
      </c>
      <c r="F1279" s="185">
        <v>663.274227</v>
      </c>
      <c r="G1279" s="181">
        <v>9487836717056</v>
      </c>
      <c r="H1279" s="182">
        <v>2</v>
      </c>
      <c r="I1279" s="183" t="s">
        <v>297</v>
      </c>
      <c r="J1279" s="184">
        <v>9.0000000000000002E-6</v>
      </c>
      <c r="K1279" s="185">
        <v>7.6000000000000004E-5</v>
      </c>
      <c r="L1279" s="181">
        <v>3359014739968</v>
      </c>
      <c r="M1279" s="182">
        <v>2</v>
      </c>
      <c r="N1279" s="183" t="s">
        <v>352</v>
      </c>
      <c r="O1279" s="184">
        <v>1.5E-5</v>
      </c>
      <c r="P1279" s="185">
        <v>1.22E-4</v>
      </c>
      <c r="S1279" s="175"/>
    </row>
    <row r="1280" spans="1:19" x14ac:dyDescent="0.2">
      <c r="A1280" s="172">
        <v>1254</v>
      </c>
      <c r="B1280" s="181">
        <v>16453670920192</v>
      </c>
      <c r="C1280" s="182">
        <v>0</v>
      </c>
      <c r="D1280" s="183" t="s">
        <v>2527</v>
      </c>
      <c r="E1280" s="184">
        <v>0.37644100000000003</v>
      </c>
      <c r="F1280" s="185">
        <v>314.68747400000001</v>
      </c>
      <c r="G1280" s="181">
        <v>18658539487232</v>
      </c>
      <c r="H1280" s="182">
        <v>2</v>
      </c>
      <c r="I1280" s="183" t="s">
        <v>311</v>
      </c>
      <c r="J1280" s="184">
        <v>3.0000000000000001E-6</v>
      </c>
      <c r="K1280" s="185">
        <v>3.0000000000000001E-5</v>
      </c>
      <c r="L1280" s="181">
        <v>1519546687488</v>
      </c>
      <c r="M1280" s="182">
        <v>2</v>
      </c>
      <c r="N1280" s="183" t="s">
        <v>214</v>
      </c>
      <c r="O1280" s="184">
        <v>6.9999999999999999E-6</v>
      </c>
      <c r="P1280" s="185">
        <v>6.0999999999999999E-5</v>
      </c>
      <c r="S1280" s="175"/>
    </row>
    <row r="1281" spans="1:19" x14ac:dyDescent="0.2">
      <c r="A1281" s="172">
        <v>1255</v>
      </c>
      <c r="B1281" s="181">
        <v>17415643660288</v>
      </c>
      <c r="C1281" s="182">
        <v>0</v>
      </c>
      <c r="D1281" s="183" t="s">
        <v>2530</v>
      </c>
      <c r="E1281" s="184">
        <v>0.37567</v>
      </c>
      <c r="F1281" s="185">
        <v>314.04823699999997</v>
      </c>
      <c r="G1281" s="181">
        <v>5633920434176</v>
      </c>
      <c r="H1281" s="182">
        <v>2</v>
      </c>
      <c r="I1281" s="183" t="s">
        <v>300</v>
      </c>
      <c r="J1281" s="184">
        <v>1.9000000000000001E-5</v>
      </c>
      <c r="K1281" s="185">
        <v>1.5200000000000001E-4</v>
      </c>
      <c r="L1281" s="181">
        <v>4255328272384</v>
      </c>
      <c r="M1281" s="182">
        <v>2</v>
      </c>
      <c r="N1281" s="183" t="s">
        <v>304</v>
      </c>
      <c r="O1281" s="184">
        <v>3.6000000000000001E-5</v>
      </c>
      <c r="P1281" s="185">
        <v>2.8899999999999998E-4</v>
      </c>
      <c r="S1281" s="175"/>
    </row>
    <row r="1282" spans="1:19" x14ac:dyDescent="0.2">
      <c r="A1282" s="172">
        <v>1256</v>
      </c>
      <c r="B1282" s="181">
        <v>17262635630592</v>
      </c>
      <c r="C1282" s="182">
        <v>2</v>
      </c>
      <c r="D1282" s="183" t="s">
        <v>336</v>
      </c>
      <c r="E1282" s="184">
        <v>6.9999999999999999E-6</v>
      </c>
      <c r="F1282" s="185">
        <v>6.0999999999999999E-5</v>
      </c>
      <c r="G1282" s="181">
        <v>11326864220160</v>
      </c>
      <c r="H1282" s="182">
        <v>0</v>
      </c>
      <c r="I1282" s="183" t="s">
        <v>2597</v>
      </c>
      <c r="J1282" s="184">
        <v>0.372471</v>
      </c>
      <c r="K1282" s="185">
        <v>310.252769</v>
      </c>
      <c r="L1282" s="181">
        <v>953407766528</v>
      </c>
      <c r="M1282" s="182">
        <v>1</v>
      </c>
      <c r="N1282" s="183" t="s">
        <v>2557</v>
      </c>
      <c r="O1282" s="184">
        <v>0.49657699999999999</v>
      </c>
      <c r="P1282" s="185">
        <v>676.747614</v>
      </c>
      <c r="S1282" s="175"/>
    </row>
    <row r="1283" spans="1:19" x14ac:dyDescent="0.2">
      <c r="A1283" s="172">
        <v>1257</v>
      </c>
      <c r="B1283" s="181">
        <v>21662336212992</v>
      </c>
      <c r="C1283" s="182">
        <v>2</v>
      </c>
      <c r="D1283" s="183" t="s">
        <v>300</v>
      </c>
      <c r="E1283" s="184">
        <v>2.1999999999999999E-5</v>
      </c>
      <c r="F1283" s="185">
        <v>1.83E-4</v>
      </c>
      <c r="G1283" s="181">
        <v>8821726838784</v>
      </c>
      <c r="H1283" s="182">
        <v>0</v>
      </c>
      <c r="I1283" s="183" t="s">
        <v>2598</v>
      </c>
      <c r="J1283" s="184">
        <v>0.37539600000000001</v>
      </c>
      <c r="K1283" s="185">
        <v>313.32078200000001</v>
      </c>
      <c r="L1283" s="181">
        <v>2100609941504</v>
      </c>
      <c r="M1283" s="182">
        <v>2</v>
      </c>
      <c r="N1283" s="183" t="s">
        <v>311</v>
      </c>
      <c r="O1283" s="184">
        <v>1.5E-5</v>
      </c>
      <c r="P1283" s="185">
        <v>1.22E-4</v>
      </c>
      <c r="S1283" s="175"/>
    </row>
    <row r="1284" spans="1:19" x14ac:dyDescent="0.2">
      <c r="A1284" s="172">
        <v>1258</v>
      </c>
      <c r="B1284" s="181">
        <v>17240039456768</v>
      </c>
      <c r="C1284" s="182">
        <v>1</v>
      </c>
      <c r="D1284" s="183" t="s">
        <v>2537</v>
      </c>
      <c r="E1284" s="184">
        <v>0.50369699999999995</v>
      </c>
      <c r="F1284" s="185">
        <v>685.65543100000002</v>
      </c>
      <c r="G1284" s="181">
        <v>20745599082496</v>
      </c>
      <c r="H1284" s="182">
        <v>1</v>
      </c>
      <c r="I1284" s="183" t="s">
        <v>2600</v>
      </c>
      <c r="J1284" s="184">
        <v>0.49073600000000001</v>
      </c>
      <c r="K1284" s="185">
        <v>666.74363100000005</v>
      </c>
      <c r="L1284" s="181">
        <v>4499070263296</v>
      </c>
      <c r="M1284" s="182">
        <v>0</v>
      </c>
      <c r="N1284" s="183" t="s">
        <v>2559</v>
      </c>
      <c r="O1284" s="184">
        <v>0.37073499999999998</v>
      </c>
      <c r="P1284" s="185">
        <v>307.88164399999999</v>
      </c>
      <c r="S1284" s="175"/>
    </row>
    <row r="1285" spans="1:19" x14ac:dyDescent="0.2">
      <c r="A1285" s="172">
        <v>1259</v>
      </c>
      <c r="B1285" s="181">
        <v>29857916084224</v>
      </c>
      <c r="C1285" s="182">
        <v>2</v>
      </c>
      <c r="D1285" s="183" t="s">
        <v>364</v>
      </c>
      <c r="E1285" s="184">
        <v>1.7E-5</v>
      </c>
      <c r="F1285" s="185">
        <v>1.37E-4</v>
      </c>
      <c r="G1285" s="181">
        <v>21979674697728</v>
      </c>
      <c r="H1285" s="182">
        <v>2</v>
      </c>
      <c r="I1285" s="183" t="s">
        <v>300</v>
      </c>
      <c r="J1285" s="184">
        <v>1.1E-5</v>
      </c>
      <c r="K1285" s="185">
        <v>9.1000000000000003E-5</v>
      </c>
      <c r="L1285" s="181">
        <v>4535896383488</v>
      </c>
      <c r="M1285" s="182">
        <v>0</v>
      </c>
      <c r="N1285" s="183" t="s">
        <v>2561</v>
      </c>
      <c r="O1285" s="184">
        <v>0.37713799999999997</v>
      </c>
      <c r="P1285" s="185">
        <v>316.46884</v>
      </c>
      <c r="S1285" s="175"/>
    </row>
    <row r="1286" spans="1:19" x14ac:dyDescent="0.2">
      <c r="A1286" s="172">
        <v>1260</v>
      </c>
      <c r="B1286" s="181">
        <v>10931115835392</v>
      </c>
      <c r="C1286" s="182">
        <v>0</v>
      </c>
      <c r="D1286" s="183" t="s">
        <v>2544</v>
      </c>
      <c r="E1286" s="184">
        <v>0.37417299999999998</v>
      </c>
      <c r="F1286" s="185">
        <v>311.81650400000001</v>
      </c>
      <c r="G1286" s="181">
        <v>7081805856768</v>
      </c>
      <c r="H1286" s="182">
        <v>0</v>
      </c>
      <c r="I1286" s="183" t="s">
        <v>2603</v>
      </c>
      <c r="J1286" s="184">
        <v>0.37879299999999999</v>
      </c>
      <c r="K1286" s="185">
        <v>317.194952</v>
      </c>
      <c r="L1286" s="181">
        <v>345245720576</v>
      </c>
      <c r="M1286" s="182">
        <v>0</v>
      </c>
      <c r="N1286" s="183" t="s">
        <v>2562</v>
      </c>
      <c r="O1286" s="184">
        <v>0.37530999999999998</v>
      </c>
      <c r="P1286" s="185">
        <v>312.78115300000002</v>
      </c>
      <c r="S1286" s="175"/>
    </row>
    <row r="1287" spans="1:19" x14ac:dyDescent="0.2">
      <c r="A1287" s="172">
        <v>1261</v>
      </c>
      <c r="B1287" s="181">
        <v>24253401260032</v>
      </c>
      <c r="C1287" s="182">
        <v>2</v>
      </c>
      <c r="D1287" s="183" t="s">
        <v>304</v>
      </c>
      <c r="E1287" s="184">
        <v>1.7E-5</v>
      </c>
      <c r="F1287" s="185">
        <v>1.37E-4</v>
      </c>
      <c r="G1287" s="181">
        <v>12043797618688</v>
      </c>
      <c r="H1287" s="182">
        <v>0</v>
      </c>
      <c r="I1287" s="183" t="s">
        <v>2604</v>
      </c>
      <c r="J1287" s="184">
        <v>0.37473299999999998</v>
      </c>
      <c r="K1287" s="185">
        <v>312.76709499999998</v>
      </c>
      <c r="L1287" s="181">
        <v>2101094252544</v>
      </c>
      <c r="M1287" s="182">
        <v>0</v>
      </c>
      <c r="N1287" s="183" t="s">
        <v>2565</v>
      </c>
      <c r="O1287" s="184">
        <v>0.37478099999999998</v>
      </c>
      <c r="P1287" s="185">
        <v>312.33072099999998</v>
      </c>
      <c r="S1287" s="175"/>
    </row>
    <row r="1288" spans="1:19" x14ac:dyDescent="0.2">
      <c r="A1288" s="172">
        <v>1262</v>
      </c>
      <c r="B1288" s="181">
        <v>18937380864</v>
      </c>
      <c r="C1288" s="182">
        <v>0</v>
      </c>
      <c r="D1288" s="183" t="s">
        <v>2547</v>
      </c>
      <c r="E1288" s="184">
        <v>0.374776</v>
      </c>
      <c r="F1288" s="185">
        <v>312.12736999999998</v>
      </c>
      <c r="G1288" s="181">
        <v>6976123142144</v>
      </c>
      <c r="H1288" s="182">
        <v>0</v>
      </c>
      <c r="I1288" s="183" t="s">
        <v>2606</v>
      </c>
      <c r="J1288" s="184">
        <v>0.376272</v>
      </c>
      <c r="K1288" s="185">
        <v>314.90470499999998</v>
      </c>
      <c r="L1288" s="181">
        <v>948327981056</v>
      </c>
      <c r="M1288" s="182">
        <v>2</v>
      </c>
      <c r="N1288" s="183" t="s">
        <v>297</v>
      </c>
      <c r="O1288" s="184">
        <v>2.0999999999999999E-5</v>
      </c>
      <c r="P1288" s="185">
        <v>1.6699999999999999E-4</v>
      </c>
      <c r="S1288" s="175"/>
    </row>
    <row r="1289" spans="1:19" x14ac:dyDescent="0.2">
      <c r="A1289" s="172">
        <v>1263</v>
      </c>
      <c r="B1289" s="181">
        <v>21649717649408</v>
      </c>
      <c r="C1289" s="182">
        <v>2</v>
      </c>
      <c r="D1289" s="183" t="s">
        <v>300</v>
      </c>
      <c r="E1289" s="184">
        <v>3.0000000000000001E-5</v>
      </c>
      <c r="F1289" s="185">
        <v>2.4399999999999999E-4</v>
      </c>
      <c r="G1289" s="181">
        <v>13837144522752</v>
      </c>
      <c r="H1289" s="182">
        <v>1</v>
      </c>
      <c r="I1289" s="183" t="s">
        <v>2608</v>
      </c>
      <c r="J1289" s="184">
        <v>0.51085599999999998</v>
      </c>
      <c r="K1289" s="185">
        <v>707.76006700000005</v>
      </c>
      <c r="L1289" s="181">
        <v>2415331483648</v>
      </c>
      <c r="M1289" s="182">
        <v>1</v>
      </c>
      <c r="N1289" s="183" t="s">
        <v>2574</v>
      </c>
      <c r="O1289" s="184">
        <v>0.49754700000000002</v>
      </c>
      <c r="P1289" s="185">
        <v>683.12404200000003</v>
      </c>
      <c r="S1289" s="175"/>
    </row>
    <row r="1290" spans="1:19" x14ac:dyDescent="0.2">
      <c r="A1290" s="172">
        <v>1264</v>
      </c>
      <c r="B1290" s="181">
        <v>9740200984576</v>
      </c>
      <c r="C1290" s="182">
        <v>2</v>
      </c>
      <c r="D1290" s="183" t="s">
        <v>336</v>
      </c>
      <c r="E1290" s="184">
        <v>0</v>
      </c>
      <c r="F1290" s="185">
        <v>0</v>
      </c>
      <c r="G1290" s="181">
        <v>13587382272</v>
      </c>
      <c r="H1290" s="182">
        <v>0</v>
      </c>
      <c r="I1290" s="183" t="s">
        <v>2613</v>
      </c>
      <c r="J1290" s="184">
        <v>0.37632900000000002</v>
      </c>
      <c r="K1290" s="185">
        <v>315.19001700000001</v>
      </c>
      <c r="L1290" s="181">
        <v>5576220778496</v>
      </c>
      <c r="M1290" s="182">
        <v>2</v>
      </c>
      <c r="N1290" s="183" t="s">
        <v>352</v>
      </c>
      <c r="O1290" s="184">
        <v>1.1E-5</v>
      </c>
      <c r="P1290" s="185">
        <v>9.1000000000000003E-5</v>
      </c>
      <c r="S1290" s="175"/>
    </row>
    <row r="1291" spans="1:19" x14ac:dyDescent="0.2">
      <c r="A1291" s="172">
        <v>1265</v>
      </c>
      <c r="B1291" s="181">
        <v>3699297681408</v>
      </c>
      <c r="C1291" s="182">
        <v>2</v>
      </c>
      <c r="D1291" s="183" t="s">
        <v>304</v>
      </c>
      <c r="E1291" s="184">
        <v>1.7E-5</v>
      </c>
      <c r="F1291" s="185">
        <v>1.37E-4</v>
      </c>
      <c r="G1291" s="181">
        <v>10552323760128</v>
      </c>
      <c r="H1291" s="182">
        <v>0</v>
      </c>
      <c r="I1291" s="183" t="s">
        <v>2620</v>
      </c>
      <c r="J1291" s="184">
        <v>0.37221900000000002</v>
      </c>
      <c r="K1291" s="185">
        <v>309.36200100000002</v>
      </c>
      <c r="L1291" s="181">
        <v>3785990209536</v>
      </c>
      <c r="M1291" s="182">
        <v>0</v>
      </c>
      <c r="N1291" s="183" t="s">
        <v>2575</v>
      </c>
      <c r="O1291" s="184">
        <v>0.37235000000000001</v>
      </c>
      <c r="P1291" s="185">
        <v>309.66402399999998</v>
      </c>
      <c r="S1291" s="175"/>
    </row>
    <row r="1292" spans="1:19" x14ac:dyDescent="0.2">
      <c r="A1292" s="172">
        <v>1266</v>
      </c>
      <c r="B1292" s="181">
        <v>18706976522240</v>
      </c>
      <c r="C1292" s="182">
        <v>2</v>
      </c>
      <c r="D1292" s="183" t="s">
        <v>341</v>
      </c>
      <c r="E1292" s="184">
        <v>0</v>
      </c>
      <c r="F1292" s="185">
        <v>0</v>
      </c>
      <c r="G1292" s="181">
        <v>1210177929216</v>
      </c>
      <c r="H1292" s="182">
        <v>1</v>
      </c>
      <c r="I1292" s="183" t="s">
        <v>2623</v>
      </c>
      <c r="J1292" s="184">
        <v>0.50522699999999998</v>
      </c>
      <c r="K1292" s="185">
        <v>690.83453599999996</v>
      </c>
      <c r="L1292" s="181">
        <v>3369915359232</v>
      </c>
      <c r="M1292" s="182">
        <v>0</v>
      </c>
      <c r="N1292" s="183" t="s">
        <v>2577</v>
      </c>
      <c r="O1292" s="184">
        <v>0.37580599999999997</v>
      </c>
      <c r="P1292" s="185">
        <v>314.227667</v>
      </c>
      <c r="S1292" s="175"/>
    </row>
    <row r="1293" spans="1:19" x14ac:dyDescent="0.2">
      <c r="A1293" s="172">
        <v>1267</v>
      </c>
      <c r="B1293" s="181">
        <v>48037552128</v>
      </c>
      <c r="C1293" s="182">
        <v>2</v>
      </c>
      <c r="D1293" s="183" t="s">
        <v>364</v>
      </c>
      <c r="E1293" s="184">
        <v>9.0000000000000002E-6</v>
      </c>
      <c r="F1293" s="185">
        <v>7.6000000000000004E-5</v>
      </c>
      <c r="G1293" s="181">
        <v>8151227662336</v>
      </c>
      <c r="H1293" s="182">
        <v>2</v>
      </c>
      <c r="I1293" s="183" t="s">
        <v>341</v>
      </c>
      <c r="J1293" s="184">
        <v>6.9999999999999999E-6</v>
      </c>
      <c r="K1293" s="185">
        <v>6.0999999999999999E-5</v>
      </c>
      <c r="L1293" s="181">
        <v>3537374044160</v>
      </c>
      <c r="M1293" s="182">
        <v>1</v>
      </c>
      <c r="N1293" s="183" t="s">
        <v>2578</v>
      </c>
      <c r="O1293" s="184">
        <v>0.49181000000000002</v>
      </c>
      <c r="P1293" s="185">
        <v>664.32430999999997</v>
      </c>
      <c r="S1293" s="175"/>
    </row>
    <row r="1294" spans="1:19" x14ac:dyDescent="0.2">
      <c r="A1294" s="172">
        <v>1268</v>
      </c>
      <c r="B1294" s="181">
        <v>294336249856</v>
      </c>
      <c r="C1294" s="182">
        <v>2</v>
      </c>
      <c r="D1294" s="183" t="s">
        <v>320</v>
      </c>
      <c r="E1294" s="184">
        <v>9.9999999999999995E-7</v>
      </c>
      <c r="F1294" s="185">
        <v>1.5E-5</v>
      </c>
      <c r="G1294" s="181">
        <v>15360595345408</v>
      </c>
      <c r="H1294" s="182">
        <v>2</v>
      </c>
      <c r="I1294" s="183" t="s">
        <v>297</v>
      </c>
      <c r="J1294" s="184">
        <v>1.9999999999999999E-6</v>
      </c>
      <c r="K1294" s="185">
        <v>1.5E-5</v>
      </c>
      <c r="L1294" s="181">
        <v>3666787024896</v>
      </c>
      <c r="M1294" s="182">
        <v>1</v>
      </c>
      <c r="N1294" s="183" t="s">
        <v>2582</v>
      </c>
      <c r="O1294" s="184">
        <v>0.501413</v>
      </c>
      <c r="P1294" s="185">
        <v>691.41736300000002</v>
      </c>
      <c r="S1294" s="175"/>
    </row>
    <row r="1295" spans="1:19" x14ac:dyDescent="0.2">
      <c r="A1295" s="172">
        <v>1269</v>
      </c>
      <c r="B1295" s="181">
        <v>18173180813312</v>
      </c>
      <c r="C1295" s="182">
        <v>2</v>
      </c>
      <c r="D1295" s="183" t="s">
        <v>304</v>
      </c>
      <c r="E1295" s="184">
        <v>1.2999999999999999E-5</v>
      </c>
      <c r="F1295" s="185">
        <v>1.06E-4</v>
      </c>
      <c r="G1295" s="181">
        <v>24529388044288</v>
      </c>
      <c r="H1295" s="182">
        <v>0</v>
      </c>
      <c r="I1295" s="183" t="s">
        <v>2627</v>
      </c>
      <c r="J1295" s="184">
        <v>0.37476599999999999</v>
      </c>
      <c r="K1295" s="185">
        <v>312.98858100000001</v>
      </c>
      <c r="L1295" s="181">
        <v>4545991065600</v>
      </c>
      <c r="M1295" s="182">
        <v>0</v>
      </c>
      <c r="N1295" s="183" t="s">
        <v>2585</v>
      </c>
      <c r="O1295" s="184">
        <v>0.371139</v>
      </c>
      <c r="P1295" s="185">
        <v>308.43626899999998</v>
      </c>
      <c r="S1295" s="175"/>
    </row>
    <row r="1296" spans="1:19" x14ac:dyDescent="0.2">
      <c r="A1296" s="172">
        <v>1270</v>
      </c>
      <c r="B1296" s="181">
        <v>14643919134720</v>
      </c>
      <c r="C1296" s="182">
        <v>0</v>
      </c>
      <c r="D1296" s="183" t="s">
        <v>2556</v>
      </c>
      <c r="E1296" s="184">
        <v>0.37362800000000002</v>
      </c>
      <c r="F1296" s="185">
        <v>311.57668999999999</v>
      </c>
      <c r="G1296" s="181">
        <v>7126856990720</v>
      </c>
      <c r="H1296" s="182">
        <v>2</v>
      </c>
      <c r="I1296" s="183" t="s">
        <v>352</v>
      </c>
      <c r="J1296" s="184">
        <v>6.9999999999999999E-6</v>
      </c>
      <c r="K1296" s="185">
        <v>6.0999999999999999E-5</v>
      </c>
      <c r="L1296" s="181">
        <v>920695382016</v>
      </c>
      <c r="M1296" s="182">
        <v>2</v>
      </c>
      <c r="N1296" s="183" t="s">
        <v>298</v>
      </c>
      <c r="O1296" s="184">
        <v>3.0000000000000001E-6</v>
      </c>
      <c r="P1296" s="185">
        <v>3.0000000000000001E-5</v>
      </c>
      <c r="S1296" s="175"/>
    </row>
    <row r="1297" spans="1:19" x14ac:dyDescent="0.2">
      <c r="A1297" s="172">
        <v>1271</v>
      </c>
      <c r="B1297" s="181">
        <v>14465311645696</v>
      </c>
      <c r="C1297" s="182">
        <v>2</v>
      </c>
      <c r="D1297" s="183" t="s">
        <v>299</v>
      </c>
      <c r="E1297" s="184">
        <v>2.0999999999999999E-5</v>
      </c>
      <c r="F1297" s="185">
        <v>1.6699999999999999E-4</v>
      </c>
      <c r="G1297" s="181">
        <v>4774971432960</v>
      </c>
      <c r="H1297" s="182">
        <v>1</v>
      </c>
      <c r="I1297" s="183" t="s">
        <v>2632</v>
      </c>
      <c r="J1297" s="184">
        <v>0.51299799999999995</v>
      </c>
      <c r="K1297" s="185">
        <v>713.81846700000006</v>
      </c>
      <c r="L1297" s="181">
        <v>6775923367936</v>
      </c>
      <c r="M1297" s="182">
        <v>0</v>
      </c>
      <c r="N1297" s="183" t="s">
        <v>2587</v>
      </c>
      <c r="O1297" s="184">
        <v>0.3745</v>
      </c>
      <c r="P1297" s="185">
        <v>311.82463300000001</v>
      </c>
      <c r="S1297" s="175"/>
    </row>
    <row r="1298" spans="1:19" x14ac:dyDescent="0.2">
      <c r="A1298" s="172">
        <v>1272</v>
      </c>
      <c r="B1298" s="181">
        <v>24035033350144</v>
      </c>
      <c r="C1298" s="182">
        <v>2</v>
      </c>
      <c r="D1298" s="183" t="s">
        <v>320</v>
      </c>
      <c r="E1298" s="184">
        <v>9.0000000000000002E-6</v>
      </c>
      <c r="F1298" s="185">
        <v>7.6000000000000004E-5</v>
      </c>
      <c r="G1298" s="181">
        <v>16970845806592</v>
      </c>
      <c r="H1298" s="182">
        <v>2</v>
      </c>
      <c r="I1298" s="183" t="s">
        <v>214</v>
      </c>
      <c r="J1298" s="184">
        <v>1.9000000000000001E-5</v>
      </c>
      <c r="K1298" s="185">
        <v>1.5200000000000001E-4</v>
      </c>
      <c r="L1298" s="181">
        <v>3342958755840</v>
      </c>
      <c r="M1298" s="182">
        <v>0</v>
      </c>
      <c r="N1298" s="183" t="s">
        <v>2589</v>
      </c>
      <c r="O1298" s="184">
        <v>0.37451600000000002</v>
      </c>
      <c r="P1298" s="185">
        <v>312.28699399999999</v>
      </c>
      <c r="S1298" s="175"/>
    </row>
    <row r="1299" spans="1:19" x14ac:dyDescent="0.2">
      <c r="A1299" s="172">
        <v>1273</v>
      </c>
      <c r="B1299" s="181">
        <v>9293320757248</v>
      </c>
      <c r="C1299" s="182">
        <v>2</v>
      </c>
      <c r="D1299" s="183" t="s">
        <v>304</v>
      </c>
      <c r="E1299" s="184">
        <v>2.4000000000000001E-5</v>
      </c>
      <c r="F1299" s="185">
        <v>1.9799999999999999E-4</v>
      </c>
      <c r="G1299" s="181">
        <v>25173221531648</v>
      </c>
      <c r="H1299" s="182">
        <v>2</v>
      </c>
      <c r="I1299" s="183" t="s">
        <v>341</v>
      </c>
      <c r="J1299" s="184">
        <v>6.9999999999999999E-6</v>
      </c>
      <c r="K1299" s="185">
        <v>6.0999999999999999E-5</v>
      </c>
      <c r="L1299" s="181">
        <v>6344301084672</v>
      </c>
      <c r="M1299" s="182">
        <v>0</v>
      </c>
      <c r="N1299" s="183" t="s">
        <v>2592</v>
      </c>
      <c r="O1299" s="184">
        <v>0.37259399999999998</v>
      </c>
      <c r="P1299" s="185">
        <v>310.181307</v>
      </c>
      <c r="S1299" s="175"/>
    </row>
    <row r="1300" spans="1:19" x14ac:dyDescent="0.2">
      <c r="A1300" s="172">
        <v>1274</v>
      </c>
      <c r="B1300" s="181">
        <v>5021374726144</v>
      </c>
      <c r="C1300" s="182">
        <v>0</v>
      </c>
      <c r="D1300" s="183" t="s">
        <v>2558</v>
      </c>
      <c r="E1300" s="184">
        <v>0.37457800000000002</v>
      </c>
      <c r="F1300" s="185">
        <v>312.44162299999999</v>
      </c>
      <c r="G1300" s="181">
        <v>5719522885632</v>
      </c>
      <c r="H1300" s="182">
        <v>2</v>
      </c>
      <c r="I1300" s="183" t="s">
        <v>214</v>
      </c>
      <c r="J1300" s="184">
        <v>2.1999999999999999E-5</v>
      </c>
      <c r="K1300" s="185">
        <v>1.83E-4</v>
      </c>
      <c r="L1300" s="181">
        <v>6215255498752</v>
      </c>
      <c r="M1300" s="182">
        <v>1</v>
      </c>
      <c r="N1300" s="183" t="s">
        <v>2593</v>
      </c>
      <c r="O1300" s="184">
        <v>0.497444</v>
      </c>
      <c r="P1300" s="185">
        <v>673.60061199999996</v>
      </c>
      <c r="S1300" s="175"/>
    </row>
    <row r="1301" spans="1:19" x14ac:dyDescent="0.2">
      <c r="A1301" s="172">
        <v>1275</v>
      </c>
      <c r="B1301" s="181">
        <v>17112342421504</v>
      </c>
      <c r="C1301" s="182">
        <v>2</v>
      </c>
      <c r="D1301" s="183" t="s">
        <v>358</v>
      </c>
      <c r="E1301" s="184">
        <v>1.2999999999999999E-5</v>
      </c>
      <c r="F1301" s="185">
        <v>1.06E-4</v>
      </c>
      <c r="G1301" s="181">
        <v>30442924605440</v>
      </c>
      <c r="H1301" s="182">
        <v>2</v>
      </c>
      <c r="I1301" s="183" t="s">
        <v>358</v>
      </c>
      <c r="J1301" s="184">
        <v>5.0000000000000004E-6</v>
      </c>
      <c r="K1301" s="185">
        <v>4.5000000000000003E-5</v>
      </c>
      <c r="L1301" s="181">
        <v>3217970462720</v>
      </c>
      <c r="M1301" s="182">
        <v>2</v>
      </c>
      <c r="N1301" s="183" t="s">
        <v>214</v>
      </c>
      <c r="O1301" s="184">
        <v>1.5E-5</v>
      </c>
      <c r="P1301" s="185">
        <v>1.22E-4</v>
      </c>
      <c r="S1301" s="175"/>
    </row>
    <row r="1302" spans="1:19" x14ac:dyDescent="0.2">
      <c r="A1302" s="172">
        <v>1276</v>
      </c>
      <c r="B1302" s="181">
        <v>9249245822976</v>
      </c>
      <c r="C1302" s="182">
        <v>2</v>
      </c>
      <c r="D1302" s="183" t="s">
        <v>318</v>
      </c>
      <c r="E1302" s="184">
        <v>0</v>
      </c>
      <c r="F1302" s="185">
        <v>0</v>
      </c>
      <c r="G1302" s="181">
        <v>15362486665216</v>
      </c>
      <c r="H1302" s="182">
        <v>0</v>
      </c>
      <c r="I1302" s="183" t="s">
        <v>2637</v>
      </c>
      <c r="J1302" s="184">
        <v>0.37424099999999999</v>
      </c>
      <c r="K1302" s="185">
        <v>312.315425</v>
      </c>
      <c r="L1302" s="181">
        <v>6814426316800</v>
      </c>
      <c r="M1302" s="182">
        <v>0</v>
      </c>
      <c r="N1302" s="183" t="s">
        <v>2596</v>
      </c>
      <c r="O1302" s="184">
        <v>0.37416500000000003</v>
      </c>
      <c r="P1302" s="185">
        <v>312.61857199999997</v>
      </c>
      <c r="S1302" s="175"/>
    </row>
    <row r="1303" spans="1:19" x14ac:dyDescent="0.2">
      <c r="A1303" s="172">
        <v>1277</v>
      </c>
      <c r="B1303" s="181">
        <v>24684366872576</v>
      </c>
      <c r="C1303" s="182">
        <v>2</v>
      </c>
      <c r="D1303" s="183" t="s">
        <v>341</v>
      </c>
      <c r="E1303" s="184">
        <v>0</v>
      </c>
      <c r="F1303" s="185">
        <v>0</v>
      </c>
      <c r="G1303" s="181">
        <v>27713565630464</v>
      </c>
      <c r="H1303" s="182">
        <v>0</v>
      </c>
      <c r="I1303" s="183" t="s">
        <v>2642</v>
      </c>
      <c r="J1303" s="184">
        <v>0.373226</v>
      </c>
      <c r="K1303" s="185">
        <v>310.52828299999999</v>
      </c>
      <c r="L1303" s="181">
        <v>2703801950208</v>
      </c>
      <c r="M1303" s="182">
        <v>2</v>
      </c>
      <c r="N1303" s="183" t="s">
        <v>341</v>
      </c>
      <c r="O1303" s="184">
        <v>0</v>
      </c>
      <c r="P1303" s="185">
        <v>0</v>
      </c>
      <c r="S1303" s="175"/>
    </row>
    <row r="1304" spans="1:19" x14ac:dyDescent="0.2">
      <c r="A1304" s="172">
        <v>1278</v>
      </c>
      <c r="B1304" s="181">
        <v>28052504289280</v>
      </c>
      <c r="C1304" s="182">
        <v>0</v>
      </c>
      <c r="D1304" s="183" t="s">
        <v>2564</v>
      </c>
      <c r="E1304" s="184">
        <v>0.37093399999999999</v>
      </c>
      <c r="F1304" s="185">
        <v>308.20058</v>
      </c>
      <c r="G1304" s="181">
        <v>20341407956992</v>
      </c>
      <c r="H1304" s="182">
        <v>2</v>
      </c>
      <c r="I1304" s="183" t="s">
        <v>352</v>
      </c>
      <c r="J1304" s="184">
        <v>0</v>
      </c>
      <c r="K1304" s="185">
        <v>0</v>
      </c>
      <c r="L1304" s="181">
        <v>5929867386880</v>
      </c>
      <c r="M1304" s="182">
        <v>2</v>
      </c>
      <c r="N1304" s="183" t="s">
        <v>214</v>
      </c>
      <c r="O1304" s="184">
        <v>0</v>
      </c>
      <c r="P1304" s="185">
        <v>0</v>
      </c>
      <c r="S1304" s="175"/>
    </row>
    <row r="1305" spans="1:19" x14ac:dyDescent="0.2">
      <c r="A1305" s="172">
        <v>1279</v>
      </c>
      <c r="B1305" s="181">
        <v>20274455937024</v>
      </c>
      <c r="C1305" s="182">
        <v>0</v>
      </c>
      <c r="D1305" s="183" t="s">
        <v>2566</v>
      </c>
      <c r="E1305" s="184">
        <v>0.37229499999999999</v>
      </c>
      <c r="F1305" s="185">
        <v>309.97310299999998</v>
      </c>
      <c r="G1305" s="181">
        <v>23125690662912</v>
      </c>
      <c r="H1305" s="182">
        <v>2</v>
      </c>
      <c r="I1305" s="183" t="s">
        <v>325</v>
      </c>
      <c r="J1305" s="184">
        <v>1.2999999999999999E-5</v>
      </c>
      <c r="K1305" s="185">
        <v>1.06E-4</v>
      </c>
      <c r="L1305" s="181">
        <v>6063318720512</v>
      </c>
      <c r="M1305" s="182">
        <v>1</v>
      </c>
      <c r="N1305" s="183" t="s">
        <v>2599</v>
      </c>
      <c r="O1305" s="184">
        <v>0.49513600000000002</v>
      </c>
      <c r="P1305" s="185">
        <v>669.49584200000004</v>
      </c>
      <c r="S1305" s="175"/>
    </row>
    <row r="1306" spans="1:19" x14ac:dyDescent="0.2">
      <c r="A1306" s="172">
        <v>1280</v>
      </c>
      <c r="B1306" s="181">
        <v>8686988214272</v>
      </c>
      <c r="C1306" s="182">
        <v>1</v>
      </c>
      <c r="D1306" s="183" t="s">
        <v>2567</v>
      </c>
      <c r="E1306" s="184">
        <v>0.50505999999999995</v>
      </c>
      <c r="F1306" s="185">
        <v>688.82210699999996</v>
      </c>
      <c r="G1306" s="181">
        <v>9150305075200</v>
      </c>
      <c r="H1306" s="182">
        <v>0</v>
      </c>
      <c r="I1306" s="183" t="s">
        <v>2650</v>
      </c>
      <c r="J1306" s="184">
        <v>0.37251200000000001</v>
      </c>
      <c r="K1306" s="185">
        <v>309.52436299999999</v>
      </c>
      <c r="L1306" s="181">
        <v>2774779133952</v>
      </c>
      <c r="M1306" s="182">
        <v>2</v>
      </c>
      <c r="N1306" s="183" t="s">
        <v>304</v>
      </c>
      <c r="O1306" s="184">
        <v>9.0000000000000002E-6</v>
      </c>
      <c r="P1306" s="185">
        <v>7.6000000000000004E-5</v>
      </c>
      <c r="S1306" s="175"/>
    </row>
    <row r="1307" spans="1:19" x14ac:dyDescent="0.2">
      <c r="A1307" s="172">
        <v>1281</v>
      </c>
      <c r="B1307" s="181">
        <v>29149467680768</v>
      </c>
      <c r="C1307" s="182">
        <v>1</v>
      </c>
      <c r="D1307" s="183" t="s">
        <v>2568</v>
      </c>
      <c r="E1307" s="184">
        <v>0.50009999999999999</v>
      </c>
      <c r="F1307" s="185">
        <v>683.61145599999998</v>
      </c>
      <c r="G1307" s="181">
        <v>3485591691264</v>
      </c>
      <c r="H1307" s="182">
        <v>1</v>
      </c>
      <c r="I1307" s="183" t="s">
        <v>2652</v>
      </c>
      <c r="J1307" s="184">
        <v>0.491201</v>
      </c>
      <c r="K1307" s="185">
        <v>661.37128099999995</v>
      </c>
      <c r="L1307" s="181">
        <v>4963095658496</v>
      </c>
      <c r="M1307" s="182">
        <v>2</v>
      </c>
      <c r="N1307" s="183" t="s">
        <v>214</v>
      </c>
      <c r="O1307" s="184">
        <v>1.5E-5</v>
      </c>
      <c r="P1307" s="185">
        <v>1.22E-4</v>
      </c>
      <c r="S1307" s="175"/>
    </row>
    <row r="1308" spans="1:19" x14ac:dyDescent="0.2">
      <c r="A1308" s="172">
        <v>1282</v>
      </c>
      <c r="B1308" s="181">
        <v>3431890100224</v>
      </c>
      <c r="C1308" s="182">
        <v>0</v>
      </c>
      <c r="D1308" s="183" t="s">
        <v>2571</v>
      </c>
      <c r="E1308" s="184">
        <v>0.37310300000000002</v>
      </c>
      <c r="F1308" s="185">
        <v>310.554507</v>
      </c>
      <c r="G1308" s="181">
        <v>15557391802368</v>
      </c>
      <c r="H1308" s="182">
        <v>1</v>
      </c>
      <c r="I1308" s="183" t="s">
        <v>2653</v>
      </c>
      <c r="J1308" s="184">
        <v>0.50376399999999999</v>
      </c>
      <c r="K1308" s="185">
        <v>689.73941000000002</v>
      </c>
      <c r="L1308" s="181">
        <v>1013473730560</v>
      </c>
      <c r="M1308" s="182">
        <v>0</v>
      </c>
      <c r="N1308" s="183" t="s">
        <v>2605</v>
      </c>
      <c r="O1308" s="184">
        <v>0.375612</v>
      </c>
      <c r="P1308" s="185">
        <v>313.86785099999997</v>
      </c>
      <c r="S1308" s="175"/>
    </row>
    <row r="1309" spans="1:19" x14ac:dyDescent="0.2">
      <c r="A1309" s="172">
        <v>1283</v>
      </c>
      <c r="B1309" s="181">
        <v>22902550323200</v>
      </c>
      <c r="C1309" s="182">
        <v>1</v>
      </c>
      <c r="D1309" s="183" t="s">
        <v>2573</v>
      </c>
      <c r="E1309" s="184">
        <v>0.49548700000000001</v>
      </c>
      <c r="F1309" s="185">
        <v>673.24026100000003</v>
      </c>
      <c r="G1309" s="181">
        <v>5510192226304</v>
      </c>
      <c r="H1309" s="182">
        <v>2</v>
      </c>
      <c r="I1309" s="183" t="s">
        <v>300</v>
      </c>
      <c r="J1309" s="184">
        <v>0</v>
      </c>
      <c r="K1309" s="185">
        <v>0</v>
      </c>
      <c r="L1309" s="181">
        <v>501874360320</v>
      </c>
      <c r="M1309" s="182">
        <v>2</v>
      </c>
      <c r="N1309" s="183" t="s">
        <v>341</v>
      </c>
      <c r="O1309" s="184">
        <v>1.9000000000000001E-5</v>
      </c>
      <c r="P1309" s="185">
        <v>1.5200000000000001E-4</v>
      </c>
      <c r="S1309" s="175"/>
    </row>
    <row r="1310" spans="1:19" x14ac:dyDescent="0.2">
      <c r="A1310" s="172">
        <v>1284</v>
      </c>
      <c r="B1310" s="181">
        <v>6489030893568</v>
      </c>
      <c r="C1310" s="182">
        <v>2</v>
      </c>
      <c r="D1310" s="183" t="s">
        <v>364</v>
      </c>
      <c r="E1310" s="184">
        <v>9.0000000000000002E-6</v>
      </c>
      <c r="F1310" s="185">
        <v>7.6000000000000004E-5</v>
      </c>
      <c r="G1310" s="181">
        <v>14394046275584</v>
      </c>
      <c r="H1310" s="182">
        <v>2</v>
      </c>
      <c r="I1310" s="183" t="s">
        <v>321</v>
      </c>
      <c r="J1310" s="184">
        <v>2.0999999999999999E-5</v>
      </c>
      <c r="K1310" s="185">
        <v>1.6699999999999999E-4</v>
      </c>
      <c r="L1310" s="181">
        <v>217232916480</v>
      </c>
      <c r="M1310" s="182">
        <v>2</v>
      </c>
      <c r="N1310" s="183" t="s">
        <v>214</v>
      </c>
      <c r="O1310" s="184">
        <v>2.5999999999999998E-5</v>
      </c>
      <c r="P1310" s="185">
        <v>2.13E-4</v>
      </c>
      <c r="S1310" s="175"/>
    </row>
    <row r="1311" spans="1:19" x14ac:dyDescent="0.2">
      <c r="A1311" s="172">
        <v>1285</v>
      </c>
      <c r="B1311" s="181">
        <v>16147143745536</v>
      </c>
      <c r="C1311" s="182">
        <v>2</v>
      </c>
      <c r="D1311" s="183" t="s">
        <v>321</v>
      </c>
      <c r="E1311" s="184">
        <v>5.0000000000000004E-6</v>
      </c>
      <c r="F1311" s="185">
        <v>4.5000000000000003E-5</v>
      </c>
      <c r="G1311" s="181">
        <v>18740842414080</v>
      </c>
      <c r="H1311" s="182">
        <v>0</v>
      </c>
      <c r="I1311" s="183" t="s">
        <v>2655</v>
      </c>
      <c r="J1311" s="184">
        <v>0.373589</v>
      </c>
      <c r="K1311" s="185">
        <v>311.83106500000002</v>
      </c>
      <c r="L1311" s="181">
        <v>1381901393920</v>
      </c>
      <c r="M1311" s="182">
        <v>0</v>
      </c>
      <c r="N1311" s="183" t="s">
        <v>2609</v>
      </c>
      <c r="O1311" s="184">
        <v>0.37515599999999999</v>
      </c>
      <c r="P1311" s="185">
        <v>313.32383499999997</v>
      </c>
      <c r="S1311" s="175"/>
    </row>
    <row r="1312" spans="1:19" x14ac:dyDescent="0.2">
      <c r="A1312" s="172">
        <v>1286</v>
      </c>
      <c r="B1312" s="181">
        <v>12016672423936</v>
      </c>
      <c r="C1312" s="182">
        <v>0</v>
      </c>
      <c r="D1312" s="183" t="s">
        <v>2583</v>
      </c>
      <c r="E1312" s="184">
        <v>0.37105300000000002</v>
      </c>
      <c r="F1312" s="185">
        <v>308.16370699999999</v>
      </c>
      <c r="G1312" s="181">
        <v>8385184333824</v>
      </c>
      <c r="H1312" s="182">
        <v>0</v>
      </c>
      <c r="I1312" s="183" t="s">
        <v>2658</v>
      </c>
      <c r="J1312" s="184">
        <v>0.37332500000000002</v>
      </c>
      <c r="K1312" s="185">
        <v>310.81663300000002</v>
      </c>
      <c r="L1312" s="181">
        <v>5350798925824</v>
      </c>
      <c r="M1312" s="182">
        <v>2</v>
      </c>
      <c r="N1312" s="183" t="s">
        <v>325</v>
      </c>
      <c r="O1312" s="184">
        <v>5.0000000000000004E-6</v>
      </c>
      <c r="P1312" s="185">
        <v>4.5000000000000003E-5</v>
      </c>
      <c r="S1312" s="175"/>
    </row>
    <row r="1313" spans="1:19" x14ac:dyDescent="0.2">
      <c r="A1313" s="172">
        <v>1287</v>
      </c>
      <c r="B1313" s="181">
        <v>28444227141632</v>
      </c>
      <c r="C1313" s="182">
        <v>0</v>
      </c>
      <c r="D1313" s="183" t="s">
        <v>2584</v>
      </c>
      <c r="E1313" s="184">
        <v>0.37508599999999997</v>
      </c>
      <c r="F1313" s="185">
        <v>312.74330600000002</v>
      </c>
      <c r="G1313" s="181">
        <v>14053487656960</v>
      </c>
      <c r="H1313" s="182">
        <v>0</v>
      </c>
      <c r="I1313" s="183" t="s">
        <v>2659</v>
      </c>
      <c r="J1313" s="184">
        <v>0.37564700000000001</v>
      </c>
      <c r="K1313" s="185">
        <v>313.86792700000001</v>
      </c>
      <c r="L1313" s="181">
        <v>6403656310784</v>
      </c>
      <c r="M1313" s="182">
        <v>0</v>
      </c>
      <c r="N1313" s="183" t="s">
        <v>2611</v>
      </c>
      <c r="O1313" s="184">
        <v>0.37696600000000002</v>
      </c>
      <c r="P1313" s="185">
        <v>315.48292500000002</v>
      </c>
      <c r="S1313" s="175"/>
    </row>
    <row r="1314" spans="1:19" x14ac:dyDescent="0.2">
      <c r="A1314" s="172">
        <v>1288</v>
      </c>
      <c r="B1314" s="181">
        <v>20137751191552</v>
      </c>
      <c r="C1314" s="182">
        <v>0</v>
      </c>
      <c r="D1314" s="183" t="s">
        <v>2591</v>
      </c>
      <c r="E1314" s="184">
        <v>0.36763099999999999</v>
      </c>
      <c r="F1314" s="185">
        <v>304.56076400000001</v>
      </c>
      <c r="G1314" s="181">
        <v>4999656816640</v>
      </c>
      <c r="H1314" s="182">
        <v>1</v>
      </c>
      <c r="I1314" s="183" t="s">
        <v>2661</v>
      </c>
      <c r="J1314" s="184">
        <v>0.49944300000000003</v>
      </c>
      <c r="K1314" s="185">
        <v>681.20745099999999</v>
      </c>
      <c r="L1314" s="181">
        <v>497106108416</v>
      </c>
      <c r="M1314" s="182">
        <v>0</v>
      </c>
      <c r="N1314" s="183" t="s">
        <v>2612</v>
      </c>
      <c r="O1314" s="184">
        <v>0.374838</v>
      </c>
      <c r="P1314" s="185">
        <v>313.418228</v>
      </c>
      <c r="S1314" s="175"/>
    </row>
    <row r="1315" spans="1:19" x14ac:dyDescent="0.2">
      <c r="A1315" s="172">
        <v>1289</v>
      </c>
      <c r="B1315" s="181">
        <v>6167913996288</v>
      </c>
      <c r="C1315" s="182">
        <v>2</v>
      </c>
      <c r="D1315" s="183" t="s">
        <v>214</v>
      </c>
      <c r="E1315" s="184">
        <v>1.5E-5</v>
      </c>
      <c r="F1315" s="185">
        <v>1.22E-4</v>
      </c>
      <c r="G1315" s="181">
        <v>23301987360768</v>
      </c>
      <c r="H1315" s="182">
        <v>0</v>
      </c>
      <c r="I1315" s="183" t="s">
        <v>2662</v>
      </c>
      <c r="J1315" s="184">
        <v>0.37572499999999998</v>
      </c>
      <c r="K1315" s="185">
        <v>313.75447100000002</v>
      </c>
      <c r="L1315" s="181">
        <v>5569511514112</v>
      </c>
      <c r="M1315" s="182">
        <v>2</v>
      </c>
      <c r="N1315" s="183" t="s">
        <v>311</v>
      </c>
      <c r="O1315" s="184">
        <v>1.1E-5</v>
      </c>
      <c r="P1315" s="185">
        <v>9.1000000000000003E-5</v>
      </c>
      <c r="S1315" s="175"/>
    </row>
    <row r="1316" spans="1:19" x14ac:dyDescent="0.2">
      <c r="A1316" s="172">
        <v>1290</v>
      </c>
      <c r="B1316" s="181">
        <v>3715436642304</v>
      </c>
      <c r="C1316" s="182">
        <v>0</v>
      </c>
      <c r="D1316" s="183" t="s">
        <v>2594</v>
      </c>
      <c r="E1316" s="184">
        <v>0.37246699999999999</v>
      </c>
      <c r="F1316" s="185">
        <v>309.71809100000002</v>
      </c>
      <c r="G1316" s="181">
        <v>28548139483136</v>
      </c>
      <c r="H1316" s="182">
        <v>0</v>
      </c>
      <c r="I1316" s="183" t="s">
        <v>2664</v>
      </c>
      <c r="J1316" s="184">
        <v>0.37428699999999998</v>
      </c>
      <c r="K1316" s="185">
        <v>311.63475799999998</v>
      </c>
      <c r="L1316" s="181">
        <v>1435679637504</v>
      </c>
      <c r="M1316" s="182">
        <v>2</v>
      </c>
      <c r="N1316" s="183" t="s">
        <v>214</v>
      </c>
      <c r="O1316" s="184">
        <v>4.1E-5</v>
      </c>
      <c r="P1316" s="185">
        <v>3.3500000000000001E-4</v>
      </c>
      <c r="S1316" s="175"/>
    </row>
    <row r="1317" spans="1:19" x14ac:dyDescent="0.2">
      <c r="A1317" s="172">
        <v>1291</v>
      </c>
      <c r="B1317" s="181">
        <v>16395639119872</v>
      </c>
      <c r="C1317" s="182">
        <v>2</v>
      </c>
      <c r="D1317" s="183" t="s">
        <v>325</v>
      </c>
      <c r="E1317" s="184">
        <v>1.7E-5</v>
      </c>
      <c r="F1317" s="185">
        <v>1.37E-4</v>
      </c>
      <c r="G1317" s="181">
        <v>4925177511936</v>
      </c>
      <c r="H1317" s="182">
        <v>0</v>
      </c>
      <c r="I1317" s="183" t="s">
        <v>2665</v>
      </c>
      <c r="J1317" s="184">
        <v>0.37415399999999999</v>
      </c>
      <c r="K1317" s="185">
        <v>312.07704999999999</v>
      </c>
      <c r="L1317" s="181">
        <v>2979528695808</v>
      </c>
      <c r="M1317" s="182">
        <v>1</v>
      </c>
      <c r="N1317" s="183" t="s">
        <v>2616</v>
      </c>
      <c r="O1317" s="184">
        <v>0.50459200000000004</v>
      </c>
      <c r="P1317" s="185">
        <v>688.53824999999995</v>
      </c>
      <c r="S1317" s="175"/>
    </row>
    <row r="1318" spans="1:19" x14ac:dyDescent="0.2">
      <c r="A1318" s="172">
        <v>1292</v>
      </c>
      <c r="B1318" s="181">
        <v>18506605871104</v>
      </c>
      <c r="C1318" s="182">
        <v>1</v>
      </c>
      <c r="D1318" s="183" t="s">
        <v>2595</v>
      </c>
      <c r="E1318" s="184">
        <v>0.49870999999999999</v>
      </c>
      <c r="F1318" s="185">
        <v>674.965462</v>
      </c>
      <c r="G1318" s="181">
        <v>16510113103872</v>
      </c>
      <c r="H1318" s="182">
        <v>0</v>
      </c>
      <c r="I1318" s="183" t="s">
        <v>2668</v>
      </c>
      <c r="J1318" s="184">
        <v>0.37390299999999999</v>
      </c>
      <c r="K1318" s="185">
        <v>311.88414599999999</v>
      </c>
      <c r="L1318" s="181">
        <v>1351458471936</v>
      </c>
      <c r="M1318" s="182">
        <v>0</v>
      </c>
      <c r="N1318" s="183" t="s">
        <v>2617</v>
      </c>
      <c r="O1318" s="184">
        <v>0.37651200000000001</v>
      </c>
      <c r="P1318" s="185">
        <v>314.88639000000001</v>
      </c>
      <c r="S1318" s="175"/>
    </row>
    <row r="1319" spans="1:19" x14ac:dyDescent="0.2">
      <c r="A1319" s="172">
        <v>1293</v>
      </c>
      <c r="B1319" s="181">
        <v>2648314667008</v>
      </c>
      <c r="C1319" s="182">
        <v>2</v>
      </c>
      <c r="D1319" s="183" t="s">
        <v>214</v>
      </c>
      <c r="E1319" s="184">
        <v>0</v>
      </c>
      <c r="F1319" s="185">
        <v>0</v>
      </c>
      <c r="G1319" s="181">
        <v>25998751039488</v>
      </c>
      <c r="H1319" s="182">
        <v>2</v>
      </c>
      <c r="I1319" s="183" t="s">
        <v>336</v>
      </c>
      <c r="J1319" s="184">
        <v>6.9999999999999999E-6</v>
      </c>
      <c r="K1319" s="185">
        <v>6.0999999999999999E-5</v>
      </c>
      <c r="L1319" s="181">
        <v>1270454779904</v>
      </c>
      <c r="M1319" s="182">
        <v>2</v>
      </c>
      <c r="N1319" s="183" t="s">
        <v>298</v>
      </c>
      <c r="O1319" s="184">
        <v>1.9000000000000001E-5</v>
      </c>
      <c r="P1319" s="185">
        <v>1.5200000000000001E-4</v>
      </c>
      <c r="S1319" s="175"/>
    </row>
    <row r="1320" spans="1:19" x14ac:dyDescent="0.2">
      <c r="A1320" s="172">
        <v>1294</v>
      </c>
      <c r="B1320" s="181">
        <v>18428909846528</v>
      </c>
      <c r="C1320" s="182">
        <v>2</v>
      </c>
      <c r="D1320" s="183" t="s">
        <v>358</v>
      </c>
      <c r="E1320" s="184">
        <v>1.2999999999999999E-5</v>
      </c>
      <c r="F1320" s="185">
        <v>1.06E-4</v>
      </c>
      <c r="G1320" s="181">
        <v>3620625670144</v>
      </c>
      <c r="H1320" s="182">
        <v>2</v>
      </c>
      <c r="I1320" s="183" t="s">
        <v>311</v>
      </c>
      <c r="J1320" s="184">
        <v>6.9999999999999999E-6</v>
      </c>
      <c r="K1320" s="185">
        <v>6.0999999999999999E-5</v>
      </c>
      <c r="L1320" s="181">
        <v>4520866234368</v>
      </c>
      <c r="M1320" s="182">
        <v>2</v>
      </c>
      <c r="N1320" s="183" t="s">
        <v>298</v>
      </c>
      <c r="O1320" s="184">
        <v>3.0000000000000001E-6</v>
      </c>
      <c r="P1320" s="185">
        <v>3.0000000000000001E-5</v>
      </c>
      <c r="S1320" s="175"/>
    </row>
    <row r="1321" spans="1:19" x14ac:dyDescent="0.2">
      <c r="A1321" s="172">
        <v>1295</v>
      </c>
      <c r="B1321" s="181">
        <v>3818027057152</v>
      </c>
      <c r="C1321" s="182">
        <v>2</v>
      </c>
      <c r="D1321" s="183" t="s">
        <v>299</v>
      </c>
      <c r="E1321" s="184">
        <v>3.6000000000000001E-5</v>
      </c>
      <c r="F1321" s="185">
        <v>2.8899999999999998E-4</v>
      </c>
      <c r="G1321" s="181">
        <v>5646266892288</v>
      </c>
      <c r="H1321" s="182">
        <v>0</v>
      </c>
      <c r="I1321" s="183" t="s">
        <v>2674</v>
      </c>
      <c r="J1321" s="184">
        <v>0.375446</v>
      </c>
      <c r="K1321" s="185">
        <v>313.77018500000003</v>
      </c>
      <c r="L1321" s="181">
        <v>26437459968</v>
      </c>
      <c r="M1321" s="182">
        <v>0</v>
      </c>
      <c r="N1321" s="183" t="s">
        <v>2622</v>
      </c>
      <c r="O1321" s="184">
        <v>0.375448</v>
      </c>
      <c r="P1321" s="185">
        <v>313.25958300000002</v>
      </c>
      <c r="S1321" s="175"/>
    </row>
    <row r="1322" spans="1:19" x14ac:dyDescent="0.2">
      <c r="A1322" s="172">
        <v>1296</v>
      </c>
      <c r="B1322" s="181">
        <v>23007098544128</v>
      </c>
      <c r="C1322" s="182">
        <v>0</v>
      </c>
      <c r="D1322" s="183" t="s">
        <v>2601</v>
      </c>
      <c r="E1322" s="184">
        <v>0.375614</v>
      </c>
      <c r="F1322" s="185">
        <v>313.53733099999999</v>
      </c>
      <c r="G1322" s="181">
        <v>30371739738112</v>
      </c>
      <c r="H1322" s="182">
        <v>0</v>
      </c>
      <c r="I1322" s="183" t="s">
        <v>2676</v>
      </c>
      <c r="J1322" s="184">
        <v>0.36976700000000001</v>
      </c>
      <c r="K1322" s="185">
        <v>306.86228899999998</v>
      </c>
      <c r="L1322" s="181">
        <v>2921072066560</v>
      </c>
      <c r="M1322" s="182">
        <v>1</v>
      </c>
      <c r="N1322" s="183" t="s">
        <v>2624</v>
      </c>
      <c r="O1322" s="184">
        <v>0.49926799999999999</v>
      </c>
      <c r="P1322" s="185">
        <v>674.182322</v>
      </c>
      <c r="S1322" s="175"/>
    </row>
    <row r="1323" spans="1:19" x14ac:dyDescent="0.2">
      <c r="A1323" s="172">
        <v>1297</v>
      </c>
      <c r="B1323" s="181">
        <v>25124677476352</v>
      </c>
      <c r="C1323" s="182">
        <v>0</v>
      </c>
      <c r="D1323" s="183" t="s">
        <v>2602</v>
      </c>
      <c r="E1323" s="184">
        <v>0.37567499999999998</v>
      </c>
      <c r="F1323" s="185">
        <v>314.06489599999998</v>
      </c>
      <c r="G1323" s="181">
        <v>19358502723584</v>
      </c>
      <c r="H1323" s="182">
        <v>0</v>
      </c>
      <c r="I1323" s="183" t="s">
        <v>2677</v>
      </c>
      <c r="J1323" s="184">
        <v>0.36937500000000001</v>
      </c>
      <c r="K1323" s="185">
        <v>306.50459699999999</v>
      </c>
      <c r="L1323" s="181">
        <v>1414504144896</v>
      </c>
      <c r="M1323" s="182">
        <v>0</v>
      </c>
      <c r="N1323" s="183" t="s">
        <v>2625</v>
      </c>
      <c r="O1323" s="184">
        <v>0.37273699999999999</v>
      </c>
      <c r="P1323" s="185">
        <v>309.82259299999998</v>
      </c>
      <c r="S1323" s="175"/>
    </row>
    <row r="1324" spans="1:19" x14ac:dyDescent="0.2">
      <c r="A1324" s="172">
        <v>1298</v>
      </c>
      <c r="B1324" s="181">
        <v>26087170531328</v>
      </c>
      <c r="C1324" s="182">
        <v>2</v>
      </c>
      <c r="D1324" s="183" t="s">
        <v>297</v>
      </c>
      <c r="E1324" s="184">
        <v>5.0000000000000004E-6</v>
      </c>
      <c r="F1324" s="185">
        <v>4.5000000000000003E-5</v>
      </c>
      <c r="G1324" s="181">
        <v>17520939245568</v>
      </c>
      <c r="H1324" s="182">
        <v>2</v>
      </c>
      <c r="I1324" s="183" t="s">
        <v>341</v>
      </c>
      <c r="J1324" s="184">
        <v>1.5E-5</v>
      </c>
      <c r="K1324" s="185">
        <v>1.22E-4</v>
      </c>
      <c r="L1324" s="181">
        <v>5247897608192</v>
      </c>
      <c r="M1324" s="182">
        <v>0</v>
      </c>
      <c r="N1324" s="183" t="s">
        <v>2626</v>
      </c>
      <c r="O1324" s="184">
        <v>0.37103900000000001</v>
      </c>
      <c r="P1324" s="185">
        <v>308.47740800000003</v>
      </c>
      <c r="S1324" s="175"/>
    </row>
    <row r="1325" spans="1:19" x14ac:dyDescent="0.2">
      <c r="A1325" s="172">
        <v>1299</v>
      </c>
      <c r="B1325" s="181">
        <v>15695053545472</v>
      </c>
      <c r="C1325" s="182">
        <v>2</v>
      </c>
      <c r="D1325" s="183" t="s">
        <v>336</v>
      </c>
      <c r="E1325" s="184">
        <v>3.4E-5</v>
      </c>
      <c r="F1325" s="185">
        <v>2.7399999999999999E-4</v>
      </c>
      <c r="G1325" s="181">
        <v>7514922352640</v>
      </c>
      <c r="H1325" s="182">
        <v>2</v>
      </c>
      <c r="I1325" s="183" t="s">
        <v>214</v>
      </c>
      <c r="J1325" s="184">
        <v>3.0000000000000001E-6</v>
      </c>
      <c r="K1325" s="185">
        <v>3.0000000000000001E-5</v>
      </c>
      <c r="L1325" s="181">
        <v>4572750184448</v>
      </c>
      <c r="M1325" s="182">
        <v>0</v>
      </c>
      <c r="N1325" s="183" t="s">
        <v>2628</v>
      </c>
      <c r="O1325" s="184">
        <v>0.37680799999999998</v>
      </c>
      <c r="P1325" s="185">
        <v>315.19238300000001</v>
      </c>
      <c r="S1325" s="175"/>
    </row>
    <row r="1326" spans="1:19" x14ac:dyDescent="0.2">
      <c r="A1326" s="172">
        <v>1300</v>
      </c>
      <c r="B1326" s="181">
        <v>9918626275328</v>
      </c>
      <c r="C1326" s="182">
        <v>1</v>
      </c>
      <c r="D1326" s="183" t="s">
        <v>2607</v>
      </c>
      <c r="E1326" s="184">
        <v>0.492122</v>
      </c>
      <c r="F1326" s="185">
        <v>662.94336899999996</v>
      </c>
      <c r="G1326" s="181">
        <v>24218098647040</v>
      </c>
      <c r="H1326" s="182">
        <v>1</v>
      </c>
      <c r="I1326" s="183" t="s">
        <v>2687</v>
      </c>
      <c r="J1326" s="184">
        <v>0.49841099999999999</v>
      </c>
      <c r="K1326" s="185">
        <v>680.41881599999999</v>
      </c>
      <c r="L1326" s="181">
        <v>2721264541696</v>
      </c>
      <c r="M1326" s="182">
        <v>1</v>
      </c>
      <c r="N1326" s="183" t="s">
        <v>2629</v>
      </c>
      <c r="O1326" s="184">
        <v>0.486344</v>
      </c>
      <c r="P1326" s="185">
        <v>653.08685300000002</v>
      </c>
      <c r="S1326" s="175"/>
    </row>
    <row r="1327" spans="1:19" x14ac:dyDescent="0.2">
      <c r="A1327" s="172">
        <v>1301</v>
      </c>
      <c r="B1327" s="181">
        <v>28411816255488</v>
      </c>
      <c r="C1327" s="182">
        <v>2</v>
      </c>
      <c r="D1327" s="183" t="s">
        <v>352</v>
      </c>
      <c r="E1327" s="184">
        <v>0</v>
      </c>
      <c r="F1327" s="185">
        <v>0</v>
      </c>
      <c r="G1327" s="181">
        <v>5598235951104</v>
      </c>
      <c r="H1327" s="182">
        <v>0</v>
      </c>
      <c r="I1327" s="183" t="s">
        <v>2688</v>
      </c>
      <c r="J1327" s="184">
        <v>0.37466100000000002</v>
      </c>
      <c r="K1327" s="185">
        <v>312.89205500000003</v>
      </c>
      <c r="L1327" s="181">
        <v>2363013709824</v>
      </c>
      <c r="M1327" s="182">
        <v>0</v>
      </c>
      <c r="N1327" s="183" t="s">
        <v>2630</v>
      </c>
      <c r="O1327" s="184">
        <v>0.37516500000000003</v>
      </c>
      <c r="P1327" s="185">
        <v>314.13909699999999</v>
      </c>
      <c r="S1327" s="175"/>
    </row>
    <row r="1328" spans="1:19" x14ac:dyDescent="0.2">
      <c r="A1328" s="172">
        <v>1302</v>
      </c>
      <c r="B1328" s="181">
        <v>11677062701056</v>
      </c>
      <c r="C1328" s="182">
        <v>2</v>
      </c>
      <c r="D1328" s="183" t="s">
        <v>214</v>
      </c>
      <c r="E1328" s="184">
        <v>6.9999999999999999E-6</v>
      </c>
      <c r="F1328" s="185">
        <v>6.0999999999999999E-5</v>
      </c>
      <c r="G1328" s="181">
        <v>26007539605504</v>
      </c>
      <c r="H1328" s="182">
        <v>0</v>
      </c>
      <c r="I1328" s="183" t="s">
        <v>2690</v>
      </c>
      <c r="J1328" s="184">
        <v>0.37779400000000002</v>
      </c>
      <c r="K1328" s="185">
        <v>316.61067800000001</v>
      </c>
      <c r="L1328" s="181">
        <v>5079584677888</v>
      </c>
      <c r="M1328" s="182">
        <v>0</v>
      </c>
      <c r="N1328" s="183" t="s">
        <v>2631</v>
      </c>
      <c r="O1328" s="184">
        <v>0.374197</v>
      </c>
      <c r="P1328" s="185">
        <v>311.79315000000003</v>
      </c>
      <c r="S1328" s="175"/>
    </row>
    <row r="1329" spans="1:19" x14ac:dyDescent="0.2">
      <c r="A1329" s="172">
        <v>1303</v>
      </c>
      <c r="B1329" s="181">
        <v>24272257155072</v>
      </c>
      <c r="C1329" s="182">
        <v>0</v>
      </c>
      <c r="D1329" s="183" t="s">
        <v>2610</v>
      </c>
      <c r="E1329" s="184">
        <v>0.37630999999999998</v>
      </c>
      <c r="F1329" s="185">
        <v>314.48368099999999</v>
      </c>
      <c r="G1329" s="181">
        <v>21672933122048</v>
      </c>
      <c r="H1329" s="182">
        <v>2</v>
      </c>
      <c r="I1329" s="183" t="s">
        <v>336</v>
      </c>
      <c r="J1329" s="184">
        <v>1.5E-5</v>
      </c>
      <c r="K1329" s="185">
        <v>1.22E-4</v>
      </c>
      <c r="L1329" s="181">
        <v>913238130688</v>
      </c>
      <c r="M1329" s="182">
        <v>2</v>
      </c>
      <c r="N1329" s="183" t="s">
        <v>311</v>
      </c>
      <c r="O1329" s="184">
        <v>2.1999999999999999E-5</v>
      </c>
      <c r="P1329" s="185">
        <v>1.83E-4</v>
      </c>
      <c r="S1329" s="175"/>
    </row>
    <row r="1330" spans="1:19" x14ac:dyDescent="0.2">
      <c r="A1330" s="172">
        <v>1304</v>
      </c>
      <c r="B1330" s="181">
        <v>497373184000</v>
      </c>
      <c r="C1330" s="182">
        <v>2</v>
      </c>
      <c r="D1330" s="183" t="s">
        <v>299</v>
      </c>
      <c r="E1330" s="184">
        <v>1.7E-5</v>
      </c>
      <c r="F1330" s="185">
        <v>1.37E-4</v>
      </c>
      <c r="G1330" s="181">
        <v>7081439191040</v>
      </c>
      <c r="H1330" s="182">
        <v>2</v>
      </c>
      <c r="I1330" s="183" t="s">
        <v>325</v>
      </c>
      <c r="J1330" s="184">
        <v>5.0000000000000004E-6</v>
      </c>
      <c r="K1330" s="185">
        <v>4.5000000000000003E-5</v>
      </c>
      <c r="L1330" s="181">
        <v>4281496182784</v>
      </c>
      <c r="M1330" s="182">
        <v>1</v>
      </c>
      <c r="N1330" s="183" t="s">
        <v>2633</v>
      </c>
      <c r="O1330" s="184">
        <v>0.50692400000000004</v>
      </c>
      <c r="P1330" s="185">
        <v>695.74592800000005</v>
      </c>
      <c r="S1330" s="175"/>
    </row>
    <row r="1331" spans="1:19" x14ac:dyDescent="0.2">
      <c r="A1331" s="172">
        <v>1305</v>
      </c>
      <c r="B1331" s="181">
        <v>10290592194560</v>
      </c>
      <c r="C1331" s="182">
        <v>2</v>
      </c>
      <c r="D1331" s="183" t="s">
        <v>320</v>
      </c>
      <c r="E1331" s="184">
        <v>2.4000000000000001E-5</v>
      </c>
      <c r="F1331" s="185">
        <v>1.9799999999999999E-4</v>
      </c>
      <c r="G1331" s="181">
        <v>23412297973760</v>
      </c>
      <c r="H1331" s="182">
        <v>0</v>
      </c>
      <c r="I1331" s="183" t="s">
        <v>2697</v>
      </c>
      <c r="J1331" s="184">
        <v>0.37496000000000002</v>
      </c>
      <c r="K1331" s="185">
        <v>312.80284999999998</v>
      </c>
      <c r="L1331" s="181">
        <v>4182847102976</v>
      </c>
      <c r="M1331" s="182">
        <v>0</v>
      </c>
      <c r="N1331" s="183" t="s">
        <v>2634</v>
      </c>
      <c r="O1331" s="184">
        <v>0.37926500000000002</v>
      </c>
      <c r="P1331" s="185">
        <v>318.220731</v>
      </c>
      <c r="S1331" s="175"/>
    </row>
    <row r="1332" spans="1:19" x14ac:dyDescent="0.2">
      <c r="A1332" s="172">
        <v>1306</v>
      </c>
      <c r="B1332" s="181">
        <v>11608632565760</v>
      </c>
      <c r="C1332" s="182">
        <v>2</v>
      </c>
      <c r="D1332" s="183" t="s">
        <v>214</v>
      </c>
      <c r="E1332" s="184">
        <v>2.5999999999999998E-5</v>
      </c>
      <c r="F1332" s="185">
        <v>2.13E-4</v>
      </c>
      <c r="G1332" s="181">
        <v>7685265866752</v>
      </c>
      <c r="H1332" s="182">
        <v>1</v>
      </c>
      <c r="I1332" s="183" t="s">
        <v>2699</v>
      </c>
      <c r="J1332" s="184">
        <v>0.50342500000000001</v>
      </c>
      <c r="K1332" s="185">
        <v>692.60769800000003</v>
      </c>
      <c r="L1332" s="181">
        <v>960099450880</v>
      </c>
      <c r="M1332" s="182">
        <v>0</v>
      </c>
      <c r="N1332" s="183" t="s">
        <v>2635</v>
      </c>
      <c r="O1332" s="184">
        <v>0.37278800000000001</v>
      </c>
      <c r="P1332" s="185">
        <v>310.32837999999998</v>
      </c>
      <c r="S1332" s="175"/>
    </row>
    <row r="1333" spans="1:19" x14ac:dyDescent="0.2">
      <c r="A1333" s="172">
        <v>1307</v>
      </c>
      <c r="B1333" s="181">
        <v>4079020752896</v>
      </c>
      <c r="C1333" s="182">
        <v>0</v>
      </c>
      <c r="D1333" s="183" t="s">
        <v>2614</v>
      </c>
      <c r="E1333" s="184">
        <v>0.370639</v>
      </c>
      <c r="F1333" s="185">
        <v>308.19901800000002</v>
      </c>
      <c r="G1333" s="181">
        <v>17978305306624</v>
      </c>
      <c r="H1333" s="182">
        <v>0</v>
      </c>
      <c r="I1333" s="183" t="s">
        <v>2702</v>
      </c>
      <c r="J1333" s="184">
        <v>0.37365100000000001</v>
      </c>
      <c r="K1333" s="185">
        <v>311.68455899999998</v>
      </c>
      <c r="L1333" s="181">
        <v>2609804255232</v>
      </c>
      <c r="M1333" s="182">
        <v>1</v>
      </c>
      <c r="N1333" s="183" t="s">
        <v>2636</v>
      </c>
      <c r="O1333" s="184">
        <v>0.51172799999999996</v>
      </c>
      <c r="P1333" s="185">
        <v>702.82840199999998</v>
      </c>
      <c r="S1333" s="175"/>
    </row>
    <row r="1334" spans="1:19" x14ac:dyDescent="0.2">
      <c r="A1334" s="172">
        <v>1308</v>
      </c>
      <c r="B1334" s="181">
        <v>26029172924416</v>
      </c>
      <c r="C1334" s="182">
        <v>0</v>
      </c>
      <c r="D1334" s="183" t="s">
        <v>2615</v>
      </c>
      <c r="E1334" s="184">
        <v>0.37617299999999998</v>
      </c>
      <c r="F1334" s="185">
        <v>313.971653</v>
      </c>
      <c r="G1334" s="181">
        <v>24015651815424</v>
      </c>
      <c r="H1334" s="182">
        <v>0</v>
      </c>
      <c r="I1334" s="183" t="s">
        <v>2704</v>
      </c>
      <c r="J1334" s="184">
        <v>0.37597900000000001</v>
      </c>
      <c r="K1334" s="185">
        <v>314.42220900000001</v>
      </c>
      <c r="L1334" s="181">
        <v>1723340095488</v>
      </c>
      <c r="M1334" s="182">
        <v>0</v>
      </c>
      <c r="N1334" s="183" t="s">
        <v>2638</v>
      </c>
      <c r="O1334" s="184">
        <v>0.37517699999999998</v>
      </c>
      <c r="P1334" s="185">
        <v>313.43941000000001</v>
      </c>
      <c r="S1334" s="175"/>
    </row>
    <row r="1335" spans="1:19" x14ac:dyDescent="0.2">
      <c r="A1335" s="172">
        <v>1309</v>
      </c>
      <c r="B1335" s="181">
        <v>17607348477952</v>
      </c>
      <c r="C1335" s="182">
        <v>0</v>
      </c>
      <c r="D1335" s="183" t="s">
        <v>2618</v>
      </c>
      <c r="E1335" s="184">
        <v>0.37125599999999997</v>
      </c>
      <c r="F1335" s="185">
        <v>308.777671</v>
      </c>
      <c r="G1335" s="181">
        <v>11065082290176</v>
      </c>
      <c r="H1335" s="182">
        <v>2</v>
      </c>
      <c r="I1335" s="183" t="s">
        <v>341</v>
      </c>
      <c r="J1335" s="184">
        <v>1.9000000000000001E-5</v>
      </c>
      <c r="K1335" s="185">
        <v>1.5200000000000001E-4</v>
      </c>
      <c r="L1335" s="181">
        <v>2720943677440</v>
      </c>
      <c r="M1335" s="182">
        <v>0</v>
      </c>
      <c r="N1335" s="183" t="s">
        <v>2639</v>
      </c>
      <c r="O1335" s="184">
        <v>0.37453999999999998</v>
      </c>
      <c r="P1335" s="185">
        <v>312.59367900000001</v>
      </c>
      <c r="S1335" s="175"/>
    </row>
    <row r="1336" spans="1:19" x14ac:dyDescent="0.2">
      <c r="A1336" s="172">
        <v>1310</v>
      </c>
      <c r="B1336" s="181">
        <v>6671343239168</v>
      </c>
      <c r="C1336" s="182">
        <v>1</v>
      </c>
      <c r="D1336" s="183" t="s">
        <v>2619</v>
      </c>
      <c r="E1336" s="184">
        <v>0.50310699999999997</v>
      </c>
      <c r="F1336" s="185">
        <v>690.53355199999999</v>
      </c>
      <c r="G1336" s="181">
        <v>24719332605952</v>
      </c>
      <c r="H1336" s="182">
        <v>0</v>
      </c>
      <c r="I1336" s="183" t="s">
        <v>2708</v>
      </c>
      <c r="J1336" s="184">
        <v>0.370979</v>
      </c>
      <c r="K1336" s="185">
        <v>307.99373200000002</v>
      </c>
      <c r="L1336" s="181">
        <v>5205675073536</v>
      </c>
      <c r="M1336" s="182">
        <v>2</v>
      </c>
      <c r="N1336" s="183" t="s">
        <v>336</v>
      </c>
      <c r="O1336" s="184">
        <v>0</v>
      </c>
      <c r="P1336" s="185">
        <v>0</v>
      </c>
      <c r="S1336" s="175"/>
    </row>
    <row r="1337" spans="1:19" x14ac:dyDescent="0.2">
      <c r="A1337" s="172">
        <v>1311</v>
      </c>
      <c r="B1337" s="181">
        <v>29800909922304</v>
      </c>
      <c r="C1337" s="182">
        <v>2</v>
      </c>
      <c r="D1337" s="183" t="s">
        <v>358</v>
      </c>
      <c r="E1337" s="184">
        <v>9.9999999999999995E-7</v>
      </c>
      <c r="F1337" s="185">
        <v>1.5E-5</v>
      </c>
      <c r="G1337" s="181">
        <v>1558960988160</v>
      </c>
      <c r="H1337" s="182">
        <v>0</v>
      </c>
      <c r="I1337" s="183" t="s">
        <v>2709</v>
      </c>
      <c r="J1337" s="184">
        <v>0.37409700000000001</v>
      </c>
      <c r="K1337" s="185">
        <v>311.99080900000001</v>
      </c>
      <c r="L1337" s="181">
        <v>4854486138880</v>
      </c>
      <c r="M1337" s="182">
        <v>0</v>
      </c>
      <c r="N1337" s="183" t="s">
        <v>2643</v>
      </c>
      <c r="O1337" s="184">
        <v>0.37262699999999999</v>
      </c>
      <c r="P1337" s="185">
        <v>309.99060700000001</v>
      </c>
      <c r="S1337" s="175"/>
    </row>
    <row r="1338" spans="1:19" x14ac:dyDescent="0.2">
      <c r="A1338" s="172">
        <v>1312</v>
      </c>
      <c r="B1338" s="181">
        <v>20717060669440</v>
      </c>
      <c r="C1338" s="182">
        <v>1</v>
      </c>
      <c r="D1338" s="183" t="s">
        <v>2621</v>
      </c>
      <c r="E1338" s="184">
        <v>0.51123799999999997</v>
      </c>
      <c r="F1338" s="185">
        <v>704.88248599999997</v>
      </c>
      <c r="G1338" s="181">
        <v>13521645690880</v>
      </c>
      <c r="H1338" s="182">
        <v>2</v>
      </c>
      <c r="I1338" s="183" t="s">
        <v>214</v>
      </c>
      <c r="J1338" s="184">
        <v>6.9999999999999999E-6</v>
      </c>
      <c r="K1338" s="185">
        <v>6.0999999999999999E-5</v>
      </c>
      <c r="L1338" s="181">
        <v>6810451394560</v>
      </c>
      <c r="M1338" s="182">
        <v>0</v>
      </c>
      <c r="N1338" s="183" t="s">
        <v>2645</v>
      </c>
      <c r="O1338" s="184">
        <v>0.37373699999999999</v>
      </c>
      <c r="P1338" s="185">
        <v>311.98432600000001</v>
      </c>
      <c r="S1338" s="175"/>
    </row>
    <row r="1339" spans="1:19" x14ac:dyDescent="0.2">
      <c r="A1339" s="172">
        <v>1313</v>
      </c>
      <c r="B1339" s="181">
        <v>13408710164480</v>
      </c>
      <c r="C1339" s="182">
        <v>2</v>
      </c>
      <c r="D1339" s="183" t="s">
        <v>300</v>
      </c>
      <c r="E1339" s="184">
        <v>1.1E-5</v>
      </c>
      <c r="F1339" s="185">
        <v>9.1000000000000003E-5</v>
      </c>
      <c r="G1339" s="181">
        <v>28938428661760</v>
      </c>
      <c r="H1339" s="182">
        <v>2</v>
      </c>
      <c r="I1339" s="183" t="s">
        <v>321</v>
      </c>
      <c r="J1339" s="184">
        <v>9.0000000000000002E-6</v>
      </c>
      <c r="K1339" s="185">
        <v>7.6000000000000004E-5</v>
      </c>
      <c r="L1339" s="181">
        <v>6453053513728</v>
      </c>
      <c r="M1339" s="182">
        <v>0</v>
      </c>
      <c r="N1339" s="183" t="s">
        <v>2649</v>
      </c>
      <c r="O1339" s="184">
        <v>0.37475900000000001</v>
      </c>
      <c r="P1339" s="185">
        <v>312.88282600000002</v>
      </c>
      <c r="S1339" s="175"/>
    </row>
    <row r="1340" spans="1:19" x14ac:dyDescent="0.2">
      <c r="A1340" s="172">
        <v>1314</v>
      </c>
      <c r="B1340" s="181">
        <v>17638100688896</v>
      </c>
      <c r="C1340" s="182">
        <v>2</v>
      </c>
      <c r="D1340" s="183" t="s">
        <v>304</v>
      </c>
      <c r="E1340" s="184">
        <v>1.2999999999999999E-5</v>
      </c>
      <c r="F1340" s="185">
        <v>1.06E-4</v>
      </c>
      <c r="G1340" s="181">
        <v>17194279034880</v>
      </c>
      <c r="H1340" s="182">
        <v>1</v>
      </c>
      <c r="I1340" s="183" t="s">
        <v>2715</v>
      </c>
      <c r="J1340" s="184">
        <v>0.509826</v>
      </c>
      <c r="K1340" s="185">
        <v>706.55215499999997</v>
      </c>
      <c r="L1340" s="181">
        <v>2898146869248</v>
      </c>
      <c r="M1340" s="182">
        <v>0</v>
      </c>
      <c r="N1340" s="183" t="s">
        <v>2654</v>
      </c>
      <c r="O1340" s="184">
        <v>0.375442</v>
      </c>
      <c r="P1340" s="185">
        <v>313.641031</v>
      </c>
      <c r="S1340" s="175"/>
    </row>
    <row r="1341" spans="1:19" x14ac:dyDescent="0.2">
      <c r="A1341" s="172">
        <v>1315</v>
      </c>
      <c r="B1341" s="181">
        <v>12444106276864</v>
      </c>
      <c r="C1341" s="182">
        <v>1</v>
      </c>
      <c r="D1341" s="183" t="s">
        <v>2640</v>
      </c>
      <c r="E1341" s="184">
        <v>0.50503100000000001</v>
      </c>
      <c r="F1341" s="185">
        <v>696.06882199999995</v>
      </c>
      <c r="G1341" s="181">
        <v>19474691530752</v>
      </c>
      <c r="H1341" s="182">
        <v>1</v>
      </c>
      <c r="I1341" s="183" t="s">
        <v>2716</v>
      </c>
      <c r="J1341" s="184">
        <v>0.48696200000000001</v>
      </c>
      <c r="K1341" s="185">
        <v>653.20331299999998</v>
      </c>
      <c r="L1341" s="181">
        <v>274899681280</v>
      </c>
      <c r="M1341" s="182">
        <v>1</v>
      </c>
      <c r="N1341" s="183" t="s">
        <v>2657</v>
      </c>
      <c r="O1341" s="184">
        <v>0.49978</v>
      </c>
      <c r="P1341" s="185">
        <v>681.26198899999997</v>
      </c>
      <c r="S1341" s="175"/>
    </row>
    <row r="1342" spans="1:19" x14ac:dyDescent="0.2">
      <c r="A1342" s="172">
        <v>1316</v>
      </c>
      <c r="B1342" s="181">
        <v>15877605597184</v>
      </c>
      <c r="C1342" s="182">
        <v>0</v>
      </c>
      <c r="D1342" s="183" t="s">
        <v>2641</v>
      </c>
      <c r="E1342" s="184">
        <v>0.37701499999999999</v>
      </c>
      <c r="F1342" s="185">
        <v>315.13151800000003</v>
      </c>
      <c r="G1342" s="181">
        <v>23565642293248</v>
      </c>
      <c r="H1342" s="182">
        <v>0</v>
      </c>
      <c r="I1342" s="183" t="s">
        <v>2717</v>
      </c>
      <c r="J1342" s="184">
        <v>0.37248500000000001</v>
      </c>
      <c r="K1342" s="185">
        <v>309.65741400000002</v>
      </c>
      <c r="L1342" s="181">
        <v>2709043159040</v>
      </c>
      <c r="M1342" s="182">
        <v>2</v>
      </c>
      <c r="N1342" s="183" t="s">
        <v>321</v>
      </c>
      <c r="O1342" s="184">
        <v>2.8E-5</v>
      </c>
      <c r="P1342" s="185">
        <v>2.2800000000000001E-4</v>
      </c>
      <c r="S1342" s="175"/>
    </row>
    <row r="1343" spans="1:19" x14ac:dyDescent="0.2">
      <c r="A1343" s="172">
        <v>1317</v>
      </c>
      <c r="B1343" s="181">
        <v>21927712915456</v>
      </c>
      <c r="C1343" s="182">
        <v>1</v>
      </c>
      <c r="D1343" s="183" t="s">
        <v>2644</v>
      </c>
      <c r="E1343" s="184">
        <v>0.498946</v>
      </c>
      <c r="F1343" s="185">
        <v>681.58385999999996</v>
      </c>
      <c r="G1343" s="181">
        <v>20468710506496</v>
      </c>
      <c r="H1343" s="182">
        <v>2</v>
      </c>
      <c r="I1343" s="183" t="s">
        <v>318</v>
      </c>
      <c r="J1343" s="184">
        <v>3.0000000000000001E-6</v>
      </c>
      <c r="K1343" s="185">
        <v>3.0000000000000001E-5</v>
      </c>
      <c r="L1343" s="181">
        <v>4770671583232</v>
      </c>
      <c r="M1343" s="182">
        <v>2</v>
      </c>
      <c r="N1343" s="183" t="s">
        <v>299</v>
      </c>
      <c r="O1343" s="184">
        <v>5.0000000000000004E-6</v>
      </c>
      <c r="P1343" s="185">
        <v>4.5000000000000003E-5</v>
      </c>
      <c r="S1343" s="175"/>
    </row>
    <row r="1344" spans="1:19" x14ac:dyDescent="0.2">
      <c r="A1344" s="172">
        <v>1318</v>
      </c>
      <c r="B1344" s="181">
        <v>13444513677312</v>
      </c>
      <c r="C1344" s="182">
        <v>1</v>
      </c>
      <c r="D1344" s="183" t="s">
        <v>2646</v>
      </c>
      <c r="E1344" s="184">
        <v>0.50574699999999995</v>
      </c>
      <c r="F1344" s="185">
        <v>694.36637900000005</v>
      </c>
      <c r="G1344" s="181">
        <v>22767850086400</v>
      </c>
      <c r="H1344" s="182">
        <v>0</v>
      </c>
      <c r="I1344" s="183" t="s">
        <v>2723</v>
      </c>
      <c r="J1344" s="184">
        <v>0.37678099999999998</v>
      </c>
      <c r="K1344" s="185">
        <v>314.76056199999999</v>
      </c>
      <c r="L1344" s="181">
        <v>2933913165824</v>
      </c>
      <c r="M1344" s="182">
        <v>0</v>
      </c>
      <c r="N1344" s="183" t="s">
        <v>2669</v>
      </c>
      <c r="O1344" s="184">
        <v>0.37643599999999999</v>
      </c>
      <c r="P1344" s="185">
        <v>314.75461000000001</v>
      </c>
      <c r="S1344" s="175"/>
    </row>
    <row r="1345" spans="1:19" x14ac:dyDescent="0.2">
      <c r="A1345" s="172">
        <v>1319</v>
      </c>
      <c r="B1345" s="181">
        <v>2653084917760</v>
      </c>
      <c r="C1345" s="182">
        <v>1</v>
      </c>
      <c r="D1345" s="183" t="s">
        <v>2647</v>
      </c>
      <c r="E1345" s="184">
        <v>0.48727500000000001</v>
      </c>
      <c r="F1345" s="185">
        <v>662.23664699999995</v>
      </c>
      <c r="G1345" s="181">
        <v>27090968993792</v>
      </c>
      <c r="H1345" s="182">
        <v>2</v>
      </c>
      <c r="I1345" s="183" t="s">
        <v>214</v>
      </c>
      <c r="J1345" s="184">
        <v>2.1999999999999999E-5</v>
      </c>
      <c r="K1345" s="185">
        <v>1.83E-4</v>
      </c>
      <c r="L1345" s="181">
        <v>5943061807104</v>
      </c>
      <c r="M1345" s="182">
        <v>0</v>
      </c>
      <c r="N1345" s="183" t="s">
        <v>2670</v>
      </c>
      <c r="O1345" s="184">
        <v>0.37885600000000003</v>
      </c>
      <c r="P1345" s="185">
        <v>317.81160599999998</v>
      </c>
      <c r="S1345" s="175"/>
    </row>
    <row r="1346" spans="1:19" x14ac:dyDescent="0.2">
      <c r="A1346" s="172">
        <v>1320</v>
      </c>
      <c r="B1346" s="181">
        <v>21569801355264</v>
      </c>
      <c r="C1346" s="182">
        <v>2</v>
      </c>
      <c r="D1346" s="183" t="s">
        <v>299</v>
      </c>
      <c r="E1346" s="184">
        <v>9.0000000000000002E-6</v>
      </c>
      <c r="F1346" s="185">
        <v>7.6000000000000004E-5</v>
      </c>
      <c r="G1346" s="181">
        <v>8441588097024</v>
      </c>
      <c r="H1346" s="182">
        <v>0</v>
      </c>
      <c r="I1346" s="183" t="s">
        <v>2726</v>
      </c>
      <c r="J1346" s="184">
        <v>0.37414700000000001</v>
      </c>
      <c r="K1346" s="185">
        <v>311.605279</v>
      </c>
      <c r="L1346" s="181">
        <v>143519129600</v>
      </c>
      <c r="M1346" s="182">
        <v>2</v>
      </c>
      <c r="N1346" s="183" t="s">
        <v>300</v>
      </c>
      <c r="O1346" s="184">
        <v>3.0000000000000001E-6</v>
      </c>
      <c r="P1346" s="185">
        <v>3.0000000000000001E-5</v>
      </c>
      <c r="S1346" s="175"/>
    </row>
    <row r="1347" spans="1:19" x14ac:dyDescent="0.2">
      <c r="A1347" s="172">
        <v>1321</v>
      </c>
      <c r="B1347" s="181">
        <v>21813441077248</v>
      </c>
      <c r="C1347" s="182">
        <v>0</v>
      </c>
      <c r="D1347" s="183" t="s">
        <v>2651</v>
      </c>
      <c r="E1347" s="184">
        <v>0.37208799999999997</v>
      </c>
      <c r="F1347" s="185">
        <v>309.58407399999999</v>
      </c>
      <c r="G1347" s="181">
        <v>20610894151680</v>
      </c>
      <c r="H1347" s="182">
        <v>2</v>
      </c>
      <c r="I1347" s="183" t="s">
        <v>297</v>
      </c>
      <c r="J1347" s="184">
        <v>3.1999999999999999E-5</v>
      </c>
      <c r="K1347" s="185">
        <v>2.5900000000000001E-4</v>
      </c>
      <c r="L1347" s="181">
        <v>3578680967168</v>
      </c>
      <c r="M1347" s="182">
        <v>0</v>
      </c>
      <c r="N1347" s="183" t="s">
        <v>2672</v>
      </c>
      <c r="O1347" s="184">
        <v>0.37390000000000001</v>
      </c>
      <c r="P1347" s="185">
        <v>311.76226600000001</v>
      </c>
      <c r="S1347" s="175"/>
    </row>
    <row r="1348" spans="1:19" x14ac:dyDescent="0.2">
      <c r="A1348" s="172">
        <v>1322</v>
      </c>
      <c r="B1348" s="181">
        <v>19256303828992</v>
      </c>
      <c r="C1348" s="182">
        <v>2</v>
      </c>
      <c r="D1348" s="183" t="s">
        <v>341</v>
      </c>
      <c r="E1348" s="184">
        <v>3.4E-5</v>
      </c>
      <c r="F1348" s="185">
        <v>2.7399999999999999E-4</v>
      </c>
      <c r="G1348" s="181">
        <v>8156848775168</v>
      </c>
      <c r="H1348" s="182">
        <v>0</v>
      </c>
      <c r="I1348" s="183" t="s">
        <v>2727</v>
      </c>
      <c r="J1348" s="184">
        <v>0.37643100000000002</v>
      </c>
      <c r="K1348" s="185">
        <v>315.08552400000002</v>
      </c>
      <c r="L1348" s="181">
        <v>1163442495488</v>
      </c>
      <c r="M1348" s="182">
        <v>1</v>
      </c>
      <c r="N1348" s="183" t="s">
        <v>2673</v>
      </c>
      <c r="O1348" s="184">
        <v>0.49395899999999998</v>
      </c>
      <c r="P1348" s="185">
        <v>667.57971899999995</v>
      </c>
      <c r="S1348" s="175"/>
    </row>
    <row r="1349" spans="1:19" x14ac:dyDescent="0.2">
      <c r="A1349" s="172">
        <v>1323</v>
      </c>
      <c r="B1349" s="181">
        <v>4579365396480</v>
      </c>
      <c r="C1349" s="182">
        <v>2</v>
      </c>
      <c r="D1349" s="183" t="s">
        <v>321</v>
      </c>
      <c r="E1349" s="184">
        <v>5.0000000000000004E-6</v>
      </c>
      <c r="F1349" s="185">
        <v>4.5000000000000003E-5</v>
      </c>
      <c r="G1349" s="181">
        <v>8162203066368</v>
      </c>
      <c r="H1349" s="182">
        <v>2</v>
      </c>
      <c r="I1349" s="183" t="s">
        <v>311</v>
      </c>
      <c r="J1349" s="184">
        <v>6.9999999999999999E-6</v>
      </c>
      <c r="K1349" s="185">
        <v>6.0999999999999999E-5</v>
      </c>
      <c r="L1349" s="181">
        <v>2933842182144</v>
      </c>
      <c r="M1349" s="182">
        <v>1</v>
      </c>
      <c r="N1349" s="183" t="s">
        <v>2675</v>
      </c>
      <c r="O1349" s="184">
        <v>0.51384099999999999</v>
      </c>
      <c r="P1349" s="185">
        <v>716.73230599999999</v>
      </c>
      <c r="S1349" s="175"/>
    </row>
    <row r="1350" spans="1:19" x14ac:dyDescent="0.2">
      <c r="A1350" s="172">
        <v>1324</v>
      </c>
      <c r="B1350" s="181">
        <v>992615186432</v>
      </c>
      <c r="C1350" s="182">
        <v>0</v>
      </c>
      <c r="D1350" s="183" t="s">
        <v>2656</v>
      </c>
      <c r="E1350" s="184">
        <v>0.37254500000000002</v>
      </c>
      <c r="F1350" s="185">
        <v>309.95756599999999</v>
      </c>
      <c r="G1350" s="181">
        <v>30223387828224</v>
      </c>
      <c r="H1350" s="182">
        <v>2</v>
      </c>
      <c r="I1350" s="183" t="s">
        <v>352</v>
      </c>
      <c r="J1350" s="184">
        <v>0</v>
      </c>
      <c r="K1350" s="185">
        <v>0</v>
      </c>
      <c r="L1350" s="181">
        <v>2675132727296</v>
      </c>
      <c r="M1350" s="182">
        <v>0</v>
      </c>
      <c r="N1350" s="183" t="s">
        <v>2679</v>
      </c>
      <c r="O1350" s="184">
        <v>0.37849300000000002</v>
      </c>
      <c r="P1350" s="185">
        <v>317.21172899999999</v>
      </c>
      <c r="S1350" s="175"/>
    </row>
    <row r="1351" spans="1:19" x14ac:dyDescent="0.2">
      <c r="A1351" s="172">
        <v>1325</v>
      </c>
      <c r="B1351" s="181">
        <v>19802917838848</v>
      </c>
      <c r="C1351" s="182">
        <v>0</v>
      </c>
      <c r="D1351" s="183" t="s">
        <v>2660</v>
      </c>
      <c r="E1351" s="184">
        <v>0.373695</v>
      </c>
      <c r="F1351" s="185">
        <v>311.80636700000002</v>
      </c>
      <c r="G1351" s="181">
        <v>29844057022464</v>
      </c>
      <c r="H1351" s="182">
        <v>1</v>
      </c>
      <c r="I1351" s="183" t="s">
        <v>2744</v>
      </c>
      <c r="J1351" s="184">
        <v>0.49759599999999998</v>
      </c>
      <c r="K1351" s="185">
        <v>677.33086100000003</v>
      </c>
      <c r="L1351" s="181">
        <v>5722507173888</v>
      </c>
      <c r="M1351" s="182">
        <v>2</v>
      </c>
      <c r="N1351" s="183" t="s">
        <v>352</v>
      </c>
      <c r="O1351" s="184">
        <v>0</v>
      </c>
      <c r="P1351" s="185">
        <v>0</v>
      </c>
      <c r="S1351" s="175"/>
    </row>
    <row r="1352" spans="1:19" x14ac:dyDescent="0.2">
      <c r="A1352" s="172">
        <v>1326</v>
      </c>
      <c r="B1352" s="181">
        <v>26079405252608</v>
      </c>
      <c r="C1352" s="182">
        <v>2</v>
      </c>
      <c r="D1352" s="183" t="s">
        <v>352</v>
      </c>
      <c r="E1352" s="184">
        <v>1.5E-5</v>
      </c>
      <c r="F1352" s="185">
        <v>1.22E-4</v>
      </c>
      <c r="G1352" s="181">
        <v>16082801885184</v>
      </c>
      <c r="H1352" s="182">
        <v>2</v>
      </c>
      <c r="I1352" s="183" t="s">
        <v>341</v>
      </c>
      <c r="J1352" s="184">
        <v>0</v>
      </c>
      <c r="K1352" s="185">
        <v>0</v>
      </c>
      <c r="L1352" s="181">
        <v>5887536275456</v>
      </c>
      <c r="M1352" s="182">
        <v>0</v>
      </c>
      <c r="N1352" s="183" t="s">
        <v>2684</v>
      </c>
      <c r="O1352" s="184">
        <v>0.37784299999999998</v>
      </c>
      <c r="P1352" s="185">
        <v>316.67121500000002</v>
      </c>
      <c r="S1352" s="175"/>
    </row>
    <row r="1353" spans="1:19" x14ac:dyDescent="0.2">
      <c r="A1353" s="172">
        <v>1327</v>
      </c>
      <c r="B1353" s="181">
        <v>30517277204480</v>
      </c>
      <c r="C1353" s="182">
        <v>1</v>
      </c>
      <c r="D1353" s="183" t="s">
        <v>2663</v>
      </c>
      <c r="E1353" s="184">
        <v>0.48783900000000002</v>
      </c>
      <c r="F1353" s="185">
        <v>662.166156</v>
      </c>
      <c r="G1353" s="181">
        <v>18417702248448</v>
      </c>
      <c r="H1353" s="182">
        <v>0</v>
      </c>
      <c r="I1353" s="183" t="s">
        <v>2747</v>
      </c>
      <c r="J1353" s="184">
        <v>0.37544300000000003</v>
      </c>
      <c r="K1353" s="185">
        <v>313.25125200000002</v>
      </c>
      <c r="L1353" s="181">
        <v>3528685871104</v>
      </c>
      <c r="M1353" s="182">
        <v>2</v>
      </c>
      <c r="N1353" s="183" t="s">
        <v>318</v>
      </c>
      <c r="O1353" s="184">
        <v>1.1E-5</v>
      </c>
      <c r="P1353" s="185">
        <v>9.1000000000000003E-5</v>
      </c>
      <c r="S1353" s="175"/>
    </row>
    <row r="1354" spans="1:19" x14ac:dyDescent="0.2">
      <c r="A1354" s="172">
        <v>1328</v>
      </c>
      <c r="B1354" s="181">
        <v>3893942140928</v>
      </c>
      <c r="C1354" s="182">
        <v>0</v>
      </c>
      <c r="D1354" s="183" t="s">
        <v>2666</v>
      </c>
      <c r="E1354" s="184">
        <v>0.37728400000000001</v>
      </c>
      <c r="F1354" s="185">
        <v>315.451931</v>
      </c>
      <c r="G1354" s="181">
        <v>7471074967552</v>
      </c>
      <c r="H1354" s="182">
        <v>2</v>
      </c>
      <c r="I1354" s="183" t="s">
        <v>358</v>
      </c>
      <c r="J1354" s="184">
        <v>1.7E-5</v>
      </c>
      <c r="K1354" s="185">
        <v>1.37E-4</v>
      </c>
      <c r="L1354" s="181">
        <v>2960981032960</v>
      </c>
      <c r="M1354" s="182">
        <v>1</v>
      </c>
      <c r="N1354" s="183" t="s">
        <v>2689</v>
      </c>
      <c r="O1354" s="184">
        <v>0.51374900000000001</v>
      </c>
      <c r="P1354" s="185">
        <v>712.06505700000002</v>
      </c>
      <c r="S1354" s="175"/>
    </row>
    <row r="1355" spans="1:19" x14ac:dyDescent="0.2">
      <c r="A1355" s="172">
        <v>1329</v>
      </c>
      <c r="B1355" s="181">
        <v>1121728569344</v>
      </c>
      <c r="C1355" s="182">
        <v>1</v>
      </c>
      <c r="D1355" s="183" t="s">
        <v>2667</v>
      </c>
      <c r="E1355" s="184">
        <v>0.51429800000000003</v>
      </c>
      <c r="F1355" s="185">
        <v>706.01150299999995</v>
      </c>
      <c r="G1355" s="181">
        <v>2731771117568</v>
      </c>
      <c r="H1355" s="182">
        <v>0</v>
      </c>
      <c r="I1355" s="183" t="s">
        <v>2748</v>
      </c>
      <c r="J1355" s="184">
        <v>0.37355699999999997</v>
      </c>
      <c r="K1355" s="185">
        <v>310.86911700000002</v>
      </c>
      <c r="L1355" s="181">
        <v>6275172483072</v>
      </c>
      <c r="M1355" s="182">
        <v>0</v>
      </c>
      <c r="N1355" s="183" t="s">
        <v>2694</v>
      </c>
      <c r="O1355" s="184">
        <v>0.37098700000000001</v>
      </c>
      <c r="P1355" s="185">
        <v>308.170726</v>
      </c>
      <c r="S1355" s="175"/>
    </row>
    <row r="1356" spans="1:19" x14ac:dyDescent="0.2">
      <c r="A1356" s="172">
        <v>1330</v>
      </c>
      <c r="B1356" s="181">
        <v>23634935218176</v>
      </c>
      <c r="C1356" s="182">
        <v>2</v>
      </c>
      <c r="D1356" s="183" t="s">
        <v>300</v>
      </c>
      <c r="E1356" s="184">
        <v>2.1999999999999999E-5</v>
      </c>
      <c r="F1356" s="185">
        <v>1.83E-4</v>
      </c>
      <c r="G1356" s="181">
        <v>18571269668864</v>
      </c>
      <c r="H1356" s="182">
        <v>0</v>
      </c>
      <c r="I1356" s="183" t="s">
        <v>2749</v>
      </c>
      <c r="J1356" s="184">
        <v>0.37679600000000002</v>
      </c>
      <c r="K1356" s="185">
        <v>315.33019200000001</v>
      </c>
      <c r="L1356" s="181">
        <v>2440826208256</v>
      </c>
      <c r="M1356" s="182">
        <v>0</v>
      </c>
      <c r="N1356" s="183" t="s">
        <v>2696</v>
      </c>
      <c r="O1356" s="184">
        <v>0.37640400000000002</v>
      </c>
      <c r="P1356" s="185">
        <v>314.63297</v>
      </c>
      <c r="S1356" s="175"/>
    </row>
    <row r="1357" spans="1:19" x14ac:dyDescent="0.2">
      <c r="A1357" s="172">
        <v>1331</v>
      </c>
      <c r="B1357" s="181">
        <v>15688458641408</v>
      </c>
      <c r="C1357" s="182">
        <v>2</v>
      </c>
      <c r="D1357" s="183" t="s">
        <v>318</v>
      </c>
      <c r="E1357" s="184">
        <v>1.5E-5</v>
      </c>
      <c r="F1357" s="185">
        <v>1.22E-4</v>
      </c>
      <c r="G1357" s="181">
        <v>22818942812160</v>
      </c>
      <c r="H1357" s="182">
        <v>0</v>
      </c>
      <c r="I1357" s="183" t="s">
        <v>2750</v>
      </c>
      <c r="J1357" s="184">
        <v>0.37343300000000001</v>
      </c>
      <c r="K1357" s="185">
        <v>311.153547</v>
      </c>
      <c r="L1357" s="181">
        <v>5821557727232</v>
      </c>
      <c r="M1357" s="182">
        <v>2</v>
      </c>
      <c r="N1357" s="183" t="s">
        <v>318</v>
      </c>
      <c r="O1357" s="184">
        <v>0</v>
      </c>
      <c r="P1357" s="185">
        <v>0</v>
      </c>
      <c r="S1357" s="175"/>
    </row>
    <row r="1358" spans="1:19" x14ac:dyDescent="0.2">
      <c r="A1358" s="172">
        <v>1332</v>
      </c>
      <c r="B1358" s="181">
        <v>3466923966464</v>
      </c>
      <c r="C1358" s="182">
        <v>0</v>
      </c>
      <c r="D1358" s="183" t="s">
        <v>2671</v>
      </c>
      <c r="E1358" s="184">
        <v>0.37808000000000003</v>
      </c>
      <c r="F1358" s="185">
        <v>316.70156100000003</v>
      </c>
      <c r="G1358" s="181">
        <v>3243022942208</v>
      </c>
      <c r="H1358" s="182">
        <v>0</v>
      </c>
      <c r="I1358" s="183" t="s">
        <v>2753</v>
      </c>
      <c r="J1358" s="184">
        <v>0.37953599999999998</v>
      </c>
      <c r="K1358" s="185">
        <v>318.42186700000002</v>
      </c>
      <c r="L1358" s="181">
        <v>5145674055680</v>
      </c>
      <c r="M1358" s="182">
        <v>0</v>
      </c>
      <c r="N1358" s="183" t="s">
        <v>2701</v>
      </c>
      <c r="O1358" s="184">
        <v>0.37183500000000003</v>
      </c>
      <c r="P1358" s="185">
        <v>309.72108600000001</v>
      </c>
      <c r="S1358" s="175"/>
    </row>
    <row r="1359" spans="1:19" x14ac:dyDescent="0.2">
      <c r="A1359" s="172">
        <v>1333</v>
      </c>
      <c r="B1359" s="181">
        <v>13207760986112</v>
      </c>
      <c r="C1359" s="182">
        <v>0</v>
      </c>
      <c r="D1359" s="183" t="s">
        <v>2678</v>
      </c>
      <c r="E1359" s="184">
        <v>0.37308799999999998</v>
      </c>
      <c r="F1359" s="185">
        <v>310.99365499999999</v>
      </c>
      <c r="G1359" s="181">
        <v>7008876822528</v>
      </c>
      <c r="H1359" s="182">
        <v>2</v>
      </c>
      <c r="I1359" s="183" t="s">
        <v>321</v>
      </c>
      <c r="J1359" s="184">
        <v>9.0000000000000002E-6</v>
      </c>
      <c r="K1359" s="185">
        <v>7.6000000000000004E-5</v>
      </c>
      <c r="L1359" s="181">
        <v>2428177899520</v>
      </c>
      <c r="M1359" s="182">
        <v>0</v>
      </c>
      <c r="N1359" s="183" t="s">
        <v>2705</v>
      </c>
      <c r="O1359" s="184">
        <v>0.37307099999999999</v>
      </c>
      <c r="P1359" s="185">
        <v>310.36166100000003</v>
      </c>
      <c r="S1359" s="175"/>
    </row>
    <row r="1360" spans="1:19" x14ac:dyDescent="0.2">
      <c r="A1360" s="172">
        <v>1334</v>
      </c>
      <c r="B1360" s="181">
        <v>8998835019776</v>
      </c>
      <c r="C1360" s="182">
        <v>0</v>
      </c>
      <c r="D1360" s="183" t="s">
        <v>2680</v>
      </c>
      <c r="E1360" s="184">
        <v>0.37479499999999999</v>
      </c>
      <c r="F1360" s="185">
        <v>313.17998699999998</v>
      </c>
      <c r="G1360" s="181">
        <v>21449306906624</v>
      </c>
      <c r="H1360" s="182">
        <v>2</v>
      </c>
      <c r="I1360" s="183" t="s">
        <v>320</v>
      </c>
      <c r="J1360" s="184">
        <v>9.9999999999999995E-7</v>
      </c>
      <c r="K1360" s="185">
        <v>1.5E-5</v>
      </c>
      <c r="L1360" s="181">
        <v>2813144645632</v>
      </c>
      <c r="M1360" s="182">
        <v>2</v>
      </c>
      <c r="N1360" s="183" t="s">
        <v>304</v>
      </c>
      <c r="O1360" s="184">
        <v>2.0999999999999999E-5</v>
      </c>
      <c r="P1360" s="185">
        <v>1.6699999999999999E-4</v>
      </c>
      <c r="S1360" s="175"/>
    </row>
    <row r="1361" spans="1:19" x14ac:dyDescent="0.2">
      <c r="A1361" s="172">
        <v>1335</v>
      </c>
      <c r="B1361" s="181">
        <v>7393191182336</v>
      </c>
      <c r="C1361" s="182">
        <v>1</v>
      </c>
      <c r="D1361" s="183" t="s">
        <v>2681</v>
      </c>
      <c r="E1361" s="184">
        <v>0.50316099999999997</v>
      </c>
      <c r="F1361" s="185">
        <v>688.71834899999999</v>
      </c>
      <c r="G1361" s="181">
        <v>28153534046208</v>
      </c>
      <c r="H1361" s="182">
        <v>1</v>
      </c>
      <c r="I1361" s="183" t="s">
        <v>2756</v>
      </c>
      <c r="J1361" s="184">
        <v>0.49962699999999999</v>
      </c>
      <c r="K1361" s="185">
        <v>682.11005299999999</v>
      </c>
      <c r="L1361" s="181">
        <v>1845802426368</v>
      </c>
      <c r="M1361" s="182">
        <v>2</v>
      </c>
      <c r="N1361" s="183" t="s">
        <v>321</v>
      </c>
      <c r="O1361" s="184">
        <v>1.7E-5</v>
      </c>
      <c r="P1361" s="185">
        <v>1.37E-4</v>
      </c>
      <c r="S1361" s="175"/>
    </row>
    <row r="1362" spans="1:19" x14ac:dyDescent="0.2">
      <c r="A1362" s="172">
        <v>1336</v>
      </c>
      <c r="B1362" s="181">
        <v>11407695806464</v>
      </c>
      <c r="C1362" s="182">
        <v>0</v>
      </c>
      <c r="D1362" s="183" t="s">
        <v>2682</v>
      </c>
      <c r="E1362" s="184">
        <v>0.37856200000000001</v>
      </c>
      <c r="F1362" s="185">
        <v>317.24975899999998</v>
      </c>
      <c r="G1362" s="181">
        <v>1905143382016</v>
      </c>
      <c r="H1362" s="182">
        <v>2</v>
      </c>
      <c r="I1362" s="183" t="s">
        <v>299</v>
      </c>
      <c r="J1362" s="184">
        <v>9.0000000000000002E-6</v>
      </c>
      <c r="K1362" s="185">
        <v>7.6000000000000004E-5</v>
      </c>
      <c r="L1362" s="181">
        <v>753416527872</v>
      </c>
      <c r="M1362" s="182">
        <v>2</v>
      </c>
      <c r="N1362" s="183" t="s">
        <v>214</v>
      </c>
      <c r="O1362" s="184">
        <v>1.1E-5</v>
      </c>
      <c r="P1362" s="185">
        <v>9.1000000000000003E-5</v>
      </c>
      <c r="S1362" s="175"/>
    </row>
    <row r="1363" spans="1:19" x14ac:dyDescent="0.2">
      <c r="A1363" s="172">
        <v>1337</v>
      </c>
      <c r="B1363" s="181">
        <v>24938825801728</v>
      </c>
      <c r="C1363" s="182">
        <v>0</v>
      </c>
      <c r="D1363" s="183" t="s">
        <v>2683</v>
      </c>
      <c r="E1363" s="184">
        <v>0.37428099999999997</v>
      </c>
      <c r="F1363" s="185">
        <v>312.52516500000002</v>
      </c>
      <c r="G1363" s="181">
        <v>12783371141120</v>
      </c>
      <c r="H1363" s="182">
        <v>0</v>
      </c>
      <c r="I1363" s="183" t="s">
        <v>2758</v>
      </c>
      <c r="J1363" s="184">
        <v>0.37227399999999999</v>
      </c>
      <c r="K1363" s="185">
        <v>309.88087000000002</v>
      </c>
      <c r="L1363" s="181">
        <v>6764888350720</v>
      </c>
      <c r="M1363" s="182">
        <v>0</v>
      </c>
      <c r="N1363" s="183" t="s">
        <v>2721</v>
      </c>
      <c r="O1363" s="184">
        <v>0.37418200000000001</v>
      </c>
      <c r="P1363" s="185">
        <v>311.870813</v>
      </c>
      <c r="S1363" s="175"/>
    </row>
    <row r="1364" spans="1:19" x14ac:dyDescent="0.2">
      <c r="A1364" s="172">
        <v>1338</v>
      </c>
      <c r="B1364" s="181">
        <v>25597177004032</v>
      </c>
      <c r="C1364" s="182">
        <v>0</v>
      </c>
      <c r="D1364" s="183" t="s">
        <v>2685</v>
      </c>
      <c r="E1364" s="184">
        <v>0.374691</v>
      </c>
      <c r="F1364" s="185">
        <v>312.46973200000002</v>
      </c>
      <c r="G1364" s="181">
        <v>7403722571776</v>
      </c>
      <c r="H1364" s="182">
        <v>2</v>
      </c>
      <c r="I1364" s="183" t="s">
        <v>297</v>
      </c>
      <c r="J1364" s="184">
        <v>1.2999999999999999E-5</v>
      </c>
      <c r="K1364" s="185">
        <v>1.06E-4</v>
      </c>
      <c r="L1364" s="181">
        <v>5382335242240</v>
      </c>
      <c r="M1364" s="182">
        <v>0</v>
      </c>
      <c r="N1364" s="183" t="s">
        <v>2722</v>
      </c>
      <c r="O1364" s="184">
        <v>0.36935499999999999</v>
      </c>
      <c r="P1364" s="185">
        <v>306.05591700000002</v>
      </c>
      <c r="S1364" s="175"/>
    </row>
    <row r="1365" spans="1:19" x14ac:dyDescent="0.2">
      <c r="A1365" s="172">
        <v>1339</v>
      </c>
      <c r="B1365" s="181">
        <v>13493167300608</v>
      </c>
      <c r="C1365" s="182">
        <v>0</v>
      </c>
      <c r="D1365" s="183" t="s">
        <v>2686</v>
      </c>
      <c r="E1365" s="184">
        <v>0.37390400000000001</v>
      </c>
      <c r="F1365" s="185">
        <v>311.57102600000002</v>
      </c>
      <c r="G1365" s="181">
        <v>6499680591872</v>
      </c>
      <c r="H1365" s="182">
        <v>0</v>
      </c>
      <c r="I1365" s="183" t="s">
        <v>2760</v>
      </c>
      <c r="J1365" s="184">
        <v>0.378025</v>
      </c>
      <c r="K1365" s="185">
        <v>317.176759</v>
      </c>
      <c r="L1365" s="181">
        <v>1770069917696</v>
      </c>
      <c r="M1365" s="182">
        <v>2</v>
      </c>
      <c r="N1365" s="183" t="s">
        <v>341</v>
      </c>
      <c r="O1365" s="184">
        <v>2.5999999999999998E-5</v>
      </c>
      <c r="P1365" s="185">
        <v>2.13E-4</v>
      </c>
      <c r="S1365" s="175"/>
    </row>
    <row r="1366" spans="1:19" x14ac:dyDescent="0.2">
      <c r="A1366" s="172">
        <v>1340</v>
      </c>
      <c r="B1366" s="181">
        <v>6323287859200</v>
      </c>
      <c r="C1366" s="182">
        <v>0</v>
      </c>
      <c r="D1366" s="183" t="s">
        <v>2691</v>
      </c>
      <c r="E1366" s="184">
        <v>0.37262899999999999</v>
      </c>
      <c r="F1366" s="185">
        <v>310.15520400000003</v>
      </c>
      <c r="G1366" s="181">
        <v>14327296827392</v>
      </c>
      <c r="H1366" s="182">
        <v>1</v>
      </c>
      <c r="I1366" s="183" t="s">
        <v>2761</v>
      </c>
      <c r="J1366" s="184">
        <v>0.50568599999999997</v>
      </c>
      <c r="K1366" s="185">
        <v>699.118876</v>
      </c>
      <c r="L1366" s="181">
        <v>5258837614592</v>
      </c>
      <c r="M1366" s="182">
        <v>2</v>
      </c>
      <c r="N1366" s="183" t="s">
        <v>298</v>
      </c>
      <c r="O1366" s="184">
        <v>0</v>
      </c>
      <c r="P1366" s="185">
        <v>0</v>
      </c>
      <c r="S1366" s="175"/>
    </row>
    <row r="1367" spans="1:19" x14ac:dyDescent="0.2">
      <c r="A1367" s="172">
        <v>1341</v>
      </c>
      <c r="B1367" s="181">
        <v>13118819368960</v>
      </c>
      <c r="C1367" s="182">
        <v>0</v>
      </c>
      <c r="D1367" s="183" t="s">
        <v>2692</v>
      </c>
      <c r="E1367" s="184">
        <v>0.379164</v>
      </c>
      <c r="F1367" s="185">
        <v>318.30652700000002</v>
      </c>
      <c r="G1367" s="181">
        <v>30849305796608</v>
      </c>
      <c r="H1367" s="182">
        <v>2</v>
      </c>
      <c r="I1367" s="183" t="s">
        <v>320</v>
      </c>
      <c r="J1367" s="184">
        <v>1.7E-5</v>
      </c>
      <c r="K1367" s="185">
        <v>1.37E-4</v>
      </c>
      <c r="L1367" s="181">
        <v>3482625703936</v>
      </c>
      <c r="M1367" s="182">
        <v>2</v>
      </c>
      <c r="N1367" s="183" t="s">
        <v>300</v>
      </c>
      <c r="O1367" s="184">
        <v>6.9999999999999999E-6</v>
      </c>
      <c r="P1367" s="185">
        <v>6.0999999999999999E-5</v>
      </c>
      <c r="S1367" s="175"/>
    </row>
    <row r="1368" spans="1:19" x14ac:dyDescent="0.2">
      <c r="A1368" s="172">
        <v>1342</v>
      </c>
      <c r="B1368" s="181">
        <v>26407067738112</v>
      </c>
      <c r="C1368" s="182">
        <v>2</v>
      </c>
      <c r="D1368" s="183" t="s">
        <v>321</v>
      </c>
      <c r="E1368" s="184">
        <v>2.8E-5</v>
      </c>
      <c r="F1368" s="185">
        <v>2.2800000000000001E-4</v>
      </c>
      <c r="G1368" s="181">
        <v>15740512034816</v>
      </c>
      <c r="H1368" s="182">
        <v>2</v>
      </c>
      <c r="I1368" s="183" t="s">
        <v>311</v>
      </c>
      <c r="J1368" s="184">
        <v>6.9999999999999999E-6</v>
      </c>
      <c r="K1368" s="185">
        <v>6.0999999999999999E-5</v>
      </c>
      <c r="L1368" s="181">
        <v>828903907328</v>
      </c>
      <c r="M1368" s="182">
        <v>2</v>
      </c>
      <c r="N1368" s="183" t="s">
        <v>364</v>
      </c>
      <c r="O1368" s="184">
        <v>1.2999999999999999E-5</v>
      </c>
      <c r="P1368" s="185">
        <v>1.06E-4</v>
      </c>
      <c r="S1368" s="175"/>
    </row>
    <row r="1369" spans="1:19" x14ac:dyDescent="0.2">
      <c r="A1369" s="172">
        <v>1343</v>
      </c>
      <c r="B1369" s="181">
        <v>2165508587520</v>
      </c>
      <c r="C1369" s="182">
        <v>2</v>
      </c>
      <c r="D1369" s="183" t="s">
        <v>297</v>
      </c>
      <c r="E1369" s="184">
        <v>2.4000000000000001E-5</v>
      </c>
      <c r="F1369" s="185">
        <v>1.9799999999999999E-4</v>
      </c>
      <c r="G1369" s="181">
        <v>14876153757696</v>
      </c>
      <c r="H1369" s="182">
        <v>1</v>
      </c>
      <c r="I1369" s="183" t="s">
        <v>2763</v>
      </c>
      <c r="J1369" s="184">
        <v>0.50702899999999995</v>
      </c>
      <c r="K1369" s="185">
        <v>698.54233299999999</v>
      </c>
      <c r="L1369" s="181">
        <v>1730440650752</v>
      </c>
      <c r="M1369" s="182">
        <v>0</v>
      </c>
      <c r="N1369" s="183" t="s">
        <v>2728</v>
      </c>
      <c r="O1369" s="184">
        <v>0.37320799999999998</v>
      </c>
      <c r="P1369" s="185">
        <v>310.990565</v>
      </c>
      <c r="S1369" s="175"/>
    </row>
    <row r="1370" spans="1:19" x14ac:dyDescent="0.2">
      <c r="A1370" s="172">
        <v>1344</v>
      </c>
      <c r="B1370" s="181">
        <v>8996985782272</v>
      </c>
      <c r="C1370" s="182">
        <v>0</v>
      </c>
      <c r="D1370" s="183" t="s">
        <v>2693</v>
      </c>
      <c r="E1370" s="184">
        <v>0.37387300000000001</v>
      </c>
      <c r="F1370" s="185">
        <v>311.46767899999998</v>
      </c>
      <c r="G1370" s="181">
        <v>13001772548096</v>
      </c>
      <c r="H1370" s="182">
        <v>0</v>
      </c>
      <c r="I1370" s="183" t="s">
        <v>2766</v>
      </c>
      <c r="J1370" s="184">
        <v>0.37263600000000002</v>
      </c>
      <c r="K1370" s="185">
        <v>309.810453</v>
      </c>
      <c r="L1370" s="181">
        <v>434320744448</v>
      </c>
      <c r="M1370" s="182">
        <v>2</v>
      </c>
      <c r="N1370" s="183" t="s">
        <v>300</v>
      </c>
      <c r="O1370" s="184">
        <v>2.1999999999999999E-5</v>
      </c>
      <c r="P1370" s="185">
        <v>1.83E-4</v>
      </c>
      <c r="S1370" s="175"/>
    </row>
    <row r="1371" spans="1:19" x14ac:dyDescent="0.2">
      <c r="A1371" s="172">
        <v>1345</v>
      </c>
      <c r="B1371" s="181">
        <v>26012554387456</v>
      </c>
      <c r="C1371" s="182">
        <v>1</v>
      </c>
      <c r="D1371" s="183" t="s">
        <v>2695</v>
      </c>
      <c r="E1371" s="184">
        <v>0.49350899999999998</v>
      </c>
      <c r="F1371" s="185">
        <v>671.14218700000004</v>
      </c>
      <c r="G1371" s="181">
        <v>6981596389376</v>
      </c>
      <c r="H1371" s="182">
        <v>2</v>
      </c>
      <c r="I1371" s="183" t="s">
        <v>321</v>
      </c>
      <c r="J1371" s="184">
        <v>4.0000000000000003E-5</v>
      </c>
      <c r="K1371" s="185">
        <v>3.2000000000000003E-4</v>
      </c>
      <c r="L1371" s="181">
        <v>1538170544128</v>
      </c>
      <c r="M1371" s="182">
        <v>0</v>
      </c>
      <c r="N1371" s="183" t="s">
        <v>2733</v>
      </c>
      <c r="O1371" s="184">
        <v>0.37348399999999998</v>
      </c>
      <c r="P1371" s="185">
        <v>311.07908099999997</v>
      </c>
      <c r="S1371" s="175"/>
    </row>
    <row r="1372" spans="1:19" x14ac:dyDescent="0.2">
      <c r="A1372" s="172">
        <v>1346</v>
      </c>
      <c r="B1372" s="181">
        <v>21234987352064</v>
      </c>
      <c r="C1372" s="182">
        <v>2</v>
      </c>
      <c r="D1372" s="183" t="s">
        <v>358</v>
      </c>
      <c r="E1372" s="184">
        <v>1.7E-5</v>
      </c>
      <c r="F1372" s="185">
        <v>1.37E-4</v>
      </c>
      <c r="G1372" s="181">
        <v>27541274427392</v>
      </c>
      <c r="H1372" s="182">
        <v>1</v>
      </c>
      <c r="I1372" s="183" t="s">
        <v>2767</v>
      </c>
      <c r="J1372" s="184">
        <v>0.50123200000000001</v>
      </c>
      <c r="K1372" s="185">
        <v>685.25652700000001</v>
      </c>
      <c r="L1372" s="181">
        <v>3731224805376</v>
      </c>
      <c r="M1372" s="182">
        <v>2</v>
      </c>
      <c r="N1372" s="183" t="s">
        <v>300</v>
      </c>
      <c r="O1372" s="184">
        <v>1.9000000000000001E-5</v>
      </c>
      <c r="P1372" s="185">
        <v>1.5200000000000001E-4</v>
      </c>
      <c r="S1372" s="175"/>
    </row>
    <row r="1373" spans="1:19" x14ac:dyDescent="0.2">
      <c r="A1373" s="172">
        <v>1347</v>
      </c>
      <c r="B1373" s="181">
        <v>30429349347328</v>
      </c>
      <c r="C1373" s="182">
        <v>0</v>
      </c>
      <c r="D1373" s="183" t="s">
        <v>2698</v>
      </c>
      <c r="E1373" s="184">
        <v>0.372867</v>
      </c>
      <c r="F1373" s="185">
        <v>310.07748400000003</v>
      </c>
      <c r="G1373" s="181">
        <v>14824427167744</v>
      </c>
      <c r="H1373" s="182">
        <v>2</v>
      </c>
      <c r="I1373" s="183" t="s">
        <v>311</v>
      </c>
      <c r="J1373" s="184">
        <v>6.9999999999999999E-6</v>
      </c>
      <c r="K1373" s="185">
        <v>6.0999999999999999E-5</v>
      </c>
      <c r="L1373" s="181">
        <v>588989841408</v>
      </c>
      <c r="M1373" s="182">
        <v>0</v>
      </c>
      <c r="N1373" s="183" t="s">
        <v>2734</v>
      </c>
      <c r="O1373" s="184">
        <v>0.37502099999999999</v>
      </c>
      <c r="P1373" s="185">
        <v>313.262112</v>
      </c>
      <c r="S1373" s="175"/>
    </row>
    <row r="1374" spans="1:19" x14ac:dyDescent="0.2">
      <c r="A1374" s="172">
        <v>1348</v>
      </c>
      <c r="B1374" s="181">
        <v>16087242571776</v>
      </c>
      <c r="C1374" s="182">
        <v>2</v>
      </c>
      <c r="D1374" s="183" t="s">
        <v>325</v>
      </c>
      <c r="E1374" s="184">
        <v>1.9999999999999999E-6</v>
      </c>
      <c r="F1374" s="185">
        <v>1.5E-5</v>
      </c>
      <c r="G1374" s="181">
        <v>15424610172928</v>
      </c>
      <c r="H1374" s="182">
        <v>2</v>
      </c>
      <c r="I1374" s="183" t="s">
        <v>299</v>
      </c>
      <c r="J1374" s="184">
        <v>2.4000000000000001E-5</v>
      </c>
      <c r="K1374" s="185">
        <v>1.9799999999999999E-4</v>
      </c>
      <c r="L1374" s="181">
        <v>2114418647040</v>
      </c>
      <c r="M1374" s="182">
        <v>2</v>
      </c>
      <c r="N1374" s="183" t="s">
        <v>214</v>
      </c>
      <c r="O1374" s="184">
        <v>6.9999999999999999E-6</v>
      </c>
      <c r="P1374" s="185">
        <v>6.0999999999999999E-5</v>
      </c>
      <c r="S1374" s="175"/>
    </row>
    <row r="1375" spans="1:19" x14ac:dyDescent="0.2">
      <c r="A1375" s="172">
        <v>1349</v>
      </c>
      <c r="B1375" s="181">
        <v>8166355394560</v>
      </c>
      <c r="C1375" s="182">
        <v>0</v>
      </c>
      <c r="D1375" s="183" t="s">
        <v>2700</v>
      </c>
      <c r="E1375" s="184">
        <v>0.37402099999999999</v>
      </c>
      <c r="F1375" s="185">
        <v>311.89576799999998</v>
      </c>
      <c r="G1375" s="181">
        <v>29011007315968</v>
      </c>
      <c r="H1375" s="182">
        <v>1</v>
      </c>
      <c r="I1375" s="183" t="s">
        <v>2774</v>
      </c>
      <c r="J1375" s="184">
        <v>0.50619599999999998</v>
      </c>
      <c r="K1375" s="185">
        <v>698.512969</v>
      </c>
      <c r="L1375" s="181">
        <v>1221216845824</v>
      </c>
      <c r="M1375" s="182">
        <v>1</v>
      </c>
      <c r="N1375" s="183" t="s">
        <v>2736</v>
      </c>
      <c r="O1375" s="184">
        <v>0.50379399999999996</v>
      </c>
      <c r="P1375" s="185">
        <v>685.76236500000005</v>
      </c>
      <c r="S1375" s="175"/>
    </row>
    <row r="1376" spans="1:19" x14ac:dyDescent="0.2">
      <c r="A1376" s="172">
        <v>1350</v>
      </c>
      <c r="B1376" s="181">
        <v>15645729947648</v>
      </c>
      <c r="C1376" s="182">
        <v>2</v>
      </c>
      <c r="D1376" s="183" t="s">
        <v>321</v>
      </c>
      <c r="E1376" s="184">
        <v>3.1999999999999999E-5</v>
      </c>
      <c r="F1376" s="185">
        <v>2.5900000000000001E-4</v>
      </c>
      <c r="G1376" s="181">
        <v>26377101877248</v>
      </c>
      <c r="H1376" s="182">
        <v>1</v>
      </c>
      <c r="I1376" s="183" t="s">
        <v>2776</v>
      </c>
      <c r="J1376" s="184">
        <v>0.49585800000000002</v>
      </c>
      <c r="K1376" s="185">
        <v>669.62850200000003</v>
      </c>
      <c r="L1376" s="181">
        <v>1688352440320</v>
      </c>
      <c r="M1376" s="182">
        <v>2</v>
      </c>
      <c r="N1376" s="183" t="s">
        <v>358</v>
      </c>
      <c r="O1376" s="184">
        <v>2.8E-5</v>
      </c>
      <c r="P1376" s="185">
        <v>2.2800000000000001E-4</v>
      </c>
      <c r="S1376" s="175"/>
    </row>
    <row r="1377" spans="1:19" x14ac:dyDescent="0.2">
      <c r="A1377" s="172">
        <v>1351</v>
      </c>
      <c r="B1377" s="181">
        <v>24960373727232</v>
      </c>
      <c r="C1377" s="182">
        <v>2</v>
      </c>
      <c r="D1377" s="183" t="s">
        <v>304</v>
      </c>
      <c r="E1377" s="184">
        <v>1.2999999999999999E-5</v>
      </c>
      <c r="F1377" s="185">
        <v>1.06E-4</v>
      </c>
      <c r="G1377" s="181">
        <v>23343502352384</v>
      </c>
      <c r="H1377" s="182">
        <v>2</v>
      </c>
      <c r="I1377" s="183" t="s">
        <v>300</v>
      </c>
      <c r="J1377" s="184">
        <v>2.1999999999999999E-5</v>
      </c>
      <c r="K1377" s="185">
        <v>1.83E-4</v>
      </c>
      <c r="L1377" s="181">
        <v>3715291308032</v>
      </c>
      <c r="M1377" s="182">
        <v>0</v>
      </c>
      <c r="N1377" s="183" t="s">
        <v>2739</v>
      </c>
      <c r="O1377" s="184">
        <v>0.37008799999999997</v>
      </c>
      <c r="P1377" s="185">
        <v>306.76763399999999</v>
      </c>
      <c r="S1377" s="175"/>
    </row>
    <row r="1378" spans="1:19" x14ac:dyDescent="0.2">
      <c r="A1378" s="172">
        <v>1352</v>
      </c>
      <c r="B1378" s="181">
        <v>6677308637184</v>
      </c>
      <c r="C1378" s="182">
        <v>1</v>
      </c>
      <c r="D1378" s="183" t="s">
        <v>2703</v>
      </c>
      <c r="E1378" s="184">
        <v>0.50368400000000002</v>
      </c>
      <c r="F1378" s="185">
        <v>695.19331699999998</v>
      </c>
      <c r="G1378" s="181">
        <v>26473832636416</v>
      </c>
      <c r="H1378" s="182">
        <v>0</v>
      </c>
      <c r="I1378" s="183" t="s">
        <v>2778</v>
      </c>
      <c r="J1378" s="184">
        <v>0.37099900000000002</v>
      </c>
      <c r="K1378" s="185">
        <v>308.419738</v>
      </c>
      <c r="L1378" s="181">
        <v>2100387405824</v>
      </c>
      <c r="M1378" s="182">
        <v>2</v>
      </c>
      <c r="N1378" s="183" t="s">
        <v>341</v>
      </c>
      <c r="O1378" s="184">
        <v>2.1999999999999999E-5</v>
      </c>
      <c r="P1378" s="185">
        <v>1.83E-4</v>
      </c>
      <c r="S1378" s="175"/>
    </row>
    <row r="1379" spans="1:19" x14ac:dyDescent="0.2">
      <c r="A1379" s="172">
        <v>1353</v>
      </c>
      <c r="B1379" s="181">
        <v>16826353336320</v>
      </c>
      <c r="C1379" s="182">
        <v>0</v>
      </c>
      <c r="D1379" s="183" t="s">
        <v>2706</v>
      </c>
      <c r="E1379" s="184">
        <v>0.37588899999999997</v>
      </c>
      <c r="F1379" s="185">
        <v>313.64814000000001</v>
      </c>
      <c r="G1379" s="181">
        <v>4049306157056</v>
      </c>
      <c r="H1379" s="182">
        <v>1</v>
      </c>
      <c r="I1379" s="183" t="s">
        <v>2779</v>
      </c>
      <c r="J1379" s="184">
        <v>0.49240099999999998</v>
      </c>
      <c r="K1379" s="185">
        <v>661.38998100000003</v>
      </c>
      <c r="L1379" s="181">
        <v>2038044606464</v>
      </c>
      <c r="M1379" s="182">
        <v>1</v>
      </c>
      <c r="N1379" s="183" t="s">
        <v>2743</v>
      </c>
      <c r="O1379" s="184">
        <v>0.51516200000000001</v>
      </c>
      <c r="P1379" s="185">
        <v>713.78685700000005</v>
      </c>
      <c r="S1379" s="175"/>
    </row>
    <row r="1380" spans="1:19" x14ac:dyDescent="0.2">
      <c r="A1380" s="172">
        <v>1354</v>
      </c>
      <c r="B1380" s="181">
        <v>14780339732480</v>
      </c>
      <c r="C1380" s="182">
        <v>0</v>
      </c>
      <c r="D1380" s="183" t="s">
        <v>2707</v>
      </c>
      <c r="E1380" s="184">
        <v>0.376224</v>
      </c>
      <c r="F1380" s="185">
        <v>314.40330799999998</v>
      </c>
      <c r="G1380" s="181">
        <v>25098758889472</v>
      </c>
      <c r="H1380" s="182">
        <v>0</v>
      </c>
      <c r="I1380" s="183" t="s">
        <v>2784</v>
      </c>
      <c r="J1380" s="184">
        <v>0.37407099999999999</v>
      </c>
      <c r="K1380" s="185">
        <v>312.05604099999999</v>
      </c>
      <c r="L1380" s="181">
        <v>6089682796544</v>
      </c>
      <c r="M1380" s="182">
        <v>0</v>
      </c>
      <c r="N1380" s="183" t="s">
        <v>2745</v>
      </c>
      <c r="O1380" s="184">
        <v>0.37423000000000001</v>
      </c>
      <c r="P1380" s="185">
        <v>312.15779400000002</v>
      </c>
      <c r="S1380" s="175"/>
    </row>
    <row r="1381" spans="1:19" x14ac:dyDescent="0.2">
      <c r="A1381" s="172">
        <v>1355</v>
      </c>
      <c r="B1381" s="181">
        <v>20669421559808</v>
      </c>
      <c r="C1381" s="182">
        <v>1</v>
      </c>
      <c r="D1381" s="183" t="s">
        <v>2710</v>
      </c>
      <c r="E1381" s="184">
        <v>0.501529</v>
      </c>
      <c r="F1381" s="185">
        <v>678.69124699999998</v>
      </c>
      <c r="G1381" s="181">
        <v>22476842983424</v>
      </c>
      <c r="H1381" s="182">
        <v>2</v>
      </c>
      <c r="I1381" s="183" t="s">
        <v>364</v>
      </c>
      <c r="J1381" s="184">
        <v>2.0999999999999999E-5</v>
      </c>
      <c r="K1381" s="185">
        <v>1.6699999999999999E-4</v>
      </c>
      <c r="L1381" s="181">
        <v>6421650391040</v>
      </c>
      <c r="M1381" s="182">
        <v>0</v>
      </c>
      <c r="N1381" s="183" t="s">
        <v>2746</v>
      </c>
      <c r="O1381" s="184">
        <v>0.37365799999999999</v>
      </c>
      <c r="P1381" s="185">
        <v>311.633084</v>
      </c>
      <c r="S1381" s="175"/>
    </row>
    <row r="1382" spans="1:19" x14ac:dyDescent="0.2">
      <c r="A1382" s="172">
        <v>1356</v>
      </c>
      <c r="B1382" s="181">
        <v>4586099712000</v>
      </c>
      <c r="C1382" s="182">
        <v>2</v>
      </c>
      <c r="D1382" s="183" t="s">
        <v>300</v>
      </c>
      <c r="E1382" s="184">
        <v>1.5E-5</v>
      </c>
      <c r="F1382" s="185">
        <v>1.22E-4</v>
      </c>
      <c r="G1382" s="181">
        <v>18877953220608</v>
      </c>
      <c r="H1382" s="182">
        <v>1</v>
      </c>
      <c r="I1382" s="183" t="s">
        <v>2791</v>
      </c>
      <c r="J1382" s="184">
        <v>0.49329699999999999</v>
      </c>
      <c r="K1382" s="185">
        <v>668.459879</v>
      </c>
      <c r="L1382" s="181">
        <v>1137761542144</v>
      </c>
      <c r="M1382" s="182">
        <v>0</v>
      </c>
      <c r="N1382" s="183" t="s">
        <v>2751</v>
      </c>
      <c r="O1382" s="184">
        <v>0.37581100000000001</v>
      </c>
      <c r="P1382" s="185">
        <v>313.87010600000002</v>
      </c>
      <c r="S1382" s="175"/>
    </row>
    <row r="1383" spans="1:19" x14ac:dyDescent="0.2">
      <c r="A1383" s="172">
        <v>1357</v>
      </c>
      <c r="B1383" s="181">
        <v>13416714182656</v>
      </c>
      <c r="C1383" s="182">
        <v>0</v>
      </c>
      <c r="D1383" s="183" t="s">
        <v>2711</v>
      </c>
      <c r="E1383" s="184">
        <v>0.37501499999999999</v>
      </c>
      <c r="F1383" s="185">
        <v>313.226564</v>
      </c>
      <c r="G1383" s="181">
        <v>2919799431168</v>
      </c>
      <c r="H1383" s="182">
        <v>1</v>
      </c>
      <c r="I1383" s="183" t="s">
        <v>2797</v>
      </c>
      <c r="J1383" s="184">
        <v>0.49617</v>
      </c>
      <c r="K1383" s="185">
        <v>678.90443400000004</v>
      </c>
      <c r="L1383" s="181">
        <v>1875766878208</v>
      </c>
      <c r="M1383" s="182">
        <v>2</v>
      </c>
      <c r="N1383" s="183" t="s">
        <v>300</v>
      </c>
      <c r="O1383" s="184">
        <v>3.0000000000000001E-6</v>
      </c>
      <c r="P1383" s="185">
        <v>3.0000000000000001E-5</v>
      </c>
      <c r="S1383" s="175"/>
    </row>
    <row r="1384" spans="1:19" x14ac:dyDescent="0.2">
      <c r="A1384" s="172">
        <v>1358</v>
      </c>
      <c r="B1384" s="181">
        <v>21429918294016</v>
      </c>
      <c r="C1384" s="182">
        <v>1</v>
      </c>
      <c r="D1384" s="183" t="s">
        <v>2712</v>
      </c>
      <c r="E1384" s="184">
        <v>0.50365700000000002</v>
      </c>
      <c r="F1384" s="185">
        <v>695.30478100000005</v>
      </c>
      <c r="G1384" s="181">
        <v>10182192652288</v>
      </c>
      <c r="H1384" s="182">
        <v>2</v>
      </c>
      <c r="I1384" s="183" t="s">
        <v>321</v>
      </c>
      <c r="J1384" s="184">
        <v>2.8E-5</v>
      </c>
      <c r="K1384" s="185">
        <v>2.2800000000000001E-4</v>
      </c>
      <c r="L1384" s="181">
        <v>912417800192</v>
      </c>
      <c r="M1384" s="182">
        <v>2</v>
      </c>
      <c r="N1384" s="183" t="s">
        <v>358</v>
      </c>
      <c r="O1384" s="184">
        <v>9.9999999999999995E-7</v>
      </c>
      <c r="P1384" s="185">
        <v>1.5E-5</v>
      </c>
      <c r="S1384" s="175"/>
    </row>
    <row r="1385" spans="1:19" x14ac:dyDescent="0.2">
      <c r="A1385" s="172">
        <v>1359</v>
      </c>
      <c r="B1385" s="181">
        <v>5710925774848</v>
      </c>
      <c r="C1385" s="182">
        <v>0</v>
      </c>
      <c r="D1385" s="183" t="s">
        <v>2713</v>
      </c>
      <c r="E1385" s="184">
        <v>0.37366100000000002</v>
      </c>
      <c r="F1385" s="185">
        <v>311.10181599999999</v>
      </c>
      <c r="G1385" s="181">
        <v>22048635437056</v>
      </c>
      <c r="H1385" s="182">
        <v>2</v>
      </c>
      <c r="I1385" s="183" t="s">
        <v>300</v>
      </c>
      <c r="J1385" s="184">
        <v>1.9000000000000001E-5</v>
      </c>
      <c r="K1385" s="185">
        <v>1.5200000000000001E-4</v>
      </c>
      <c r="L1385" s="181">
        <v>5592843599872</v>
      </c>
      <c r="M1385" s="182">
        <v>2</v>
      </c>
      <c r="N1385" s="183" t="s">
        <v>358</v>
      </c>
      <c r="O1385" s="184">
        <v>5.0000000000000004E-6</v>
      </c>
      <c r="P1385" s="185">
        <v>4.5000000000000003E-5</v>
      </c>
      <c r="S1385" s="175"/>
    </row>
    <row r="1386" spans="1:19" x14ac:dyDescent="0.2">
      <c r="A1386" s="172">
        <v>1360</v>
      </c>
      <c r="B1386" s="181">
        <v>11455576137728</v>
      </c>
      <c r="C1386" s="182">
        <v>0</v>
      </c>
      <c r="D1386" s="183" t="s">
        <v>2714</v>
      </c>
      <c r="E1386" s="184">
        <v>0.37387799999999999</v>
      </c>
      <c r="F1386" s="185">
        <v>311.36617899999999</v>
      </c>
      <c r="G1386" s="181">
        <v>15595357659136</v>
      </c>
      <c r="H1386" s="182">
        <v>0</v>
      </c>
      <c r="I1386" s="183" t="s">
        <v>2803</v>
      </c>
      <c r="J1386" s="184">
        <v>0.37440299999999999</v>
      </c>
      <c r="K1386" s="185">
        <v>312.42562299999997</v>
      </c>
      <c r="L1386" s="181">
        <v>2880673316864</v>
      </c>
      <c r="M1386" s="182">
        <v>0</v>
      </c>
      <c r="N1386" s="183" t="s">
        <v>2757</v>
      </c>
      <c r="O1386" s="184">
        <v>0.376141</v>
      </c>
      <c r="P1386" s="185">
        <v>313.95208500000001</v>
      </c>
      <c r="S1386" s="175"/>
    </row>
    <row r="1387" spans="1:19" x14ac:dyDescent="0.2">
      <c r="A1387" s="172">
        <v>1361</v>
      </c>
      <c r="B1387" s="181">
        <v>15854669152256</v>
      </c>
      <c r="C1387" s="182">
        <v>0</v>
      </c>
      <c r="D1387" s="183" t="s">
        <v>2718</v>
      </c>
      <c r="E1387" s="184">
        <v>0.376052</v>
      </c>
      <c r="F1387" s="185">
        <v>314.28608200000002</v>
      </c>
      <c r="G1387" s="181">
        <v>12593593237504</v>
      </c>
      <c r="H1387" s="182">
        <v>0</v>
      </c>
      <c r="I1387" s="183" t="s">
        <v>2804</v>
      </c>
      <c r="J1387" s="184">
        <v>0.371782</v>
      </c>
      <c r="K1387" s="185">
        <v>308.98548299999999</v>
      </c>
      <c r="L1387" s="181">
        <v>4798634164224</v>
      </c>
      <c r="M1387" s="182">
        <v>1</v>
      </c>
      <c r="N1387" s="183" t="s">
        <v>2759</v>
      </c>
      <c r="O1387" s="184">
        <v>0.50040700000000005</v>
      </c>
      <c r="P1387" s="185">
        <v>678.81644300000005</v>
      </c>
      <c r="S1387" s="175"/>
    </row>
    <row r="1388" spans="1:19" x14ac:dyDescent="0.2">
      <c r="A1388" s="172">
        <v>1362</v>
      </c>
      <c r="B1388" s="181">
        <v>27230160289792</v>
      </c>
      <c r="C1388" s="182">
        <v>0</v>
      </c>
      <c r="D1388" s="183" t="s">
        <v>2719</v>
      </c>
      <c r="E1388" s="184">
        <v>0.37015500000000001</v>
      </c>
      <c r="F1388" s="185">
        <v>307.13951400000002</v>
      </c>
      <c r="G1388" s="181">
        <v>2159298682880</v>
      </c>
      <c r="H1388" s="182">
        <v>0</v>
      </c>
      <c r="I1388" s="183" t="s">
        <v>2805</v>
      </c>
      <c r="J1388" s="184">
        <v>0.37678099999999998</v>
      </c>
      <c r="K1388" s="185">
        <v>315.13182699999999</v>
      </c>
      <c r="L1388" s="181">
        <v>837570420736</v>
      </c>
      <c r="M1388" s="182">
        <v>2</v>
      </c>
      <c r="N1388" s="183" t="s">
        <v>298</v>
      </c>
      <c r="O1388" s="184">
        <v>0</v>
      </c>
      <c r="P1388" s="185">
        <v>0</v>
      </c>
      <c r="S1388" s="175"/>
    </row>
    <row r="1389" spans="1:19" x14ac:dyDescent="0.2">
      <c r="A1389" s="172">
        <v>1363</v>
      </c>
      <c r="B1389" s="181">
        <v>27765523890176</v>
      </c>
      <c r="C1389" s="182">
        <v>1</v>
      </c>
      <c r="D1389" s="183" t="s">
        <v>2720</v>
      </c>
      <c r="E1389" s="184">
        <v>0.49826900000000002</v>
      </c>
      <c r="F1389" s="185">
        <v>676.54506100000003</v>
      </c>
      <c r="G1389" s="181">
        <v>21514022182912</v>
      </c>
      <c r="H1389" s="182">
        <v>2</v>
      </c>
      <c r="I1389" s="183" t="s">
        <v>321</v>
      </c>
      <c r="J1389" s="184">
        <v>9.9999999999999995E-7</v>
      </c>
      <c r="K1389" s="185">
        <v>1.5E-5</v>
      </c>
      <c r="L1389" s="181">
        <v>3340510437376</v>
      </c>
      <c r="M1389" s="182">
        <v>0</v>
      </c>
      <c r="N1389" s="183" t="s">
        <v>2765</v>
      </c>
      <c r="O1389" s="184">
        <v>0.36931700000000001</v>
      </c>
      <c r="P1389" s="185">
        <v>306.37989199999998</v>
      </c>
      <c r="S1389" s="175"/>
    </row>
    <row r="1390" spans="1:19" x14ac:dyDescent="0.2">
      <c r="A1390" s="172">
        <v>1364</v>
      </c>
      <c r="B1390" s="181">
        <v>16812078055424</v>
      </c>
      <c r="C1390" s="182">
        <v>2</v>
      </c>
      <c r="D1390" s="183" t="s">
        <v>341</v>
      </c>
      <c r="E1390" s="184">
        <v>0</v>
      </c>
      <c r="F1390" s="185">
        <v>0</v>
      </c>
      <c r="G1390" s="181">
        <v>23742149058560</v>
      </c>
      <c r="H1390" s="182">
        <v>2</v>
      </c>
      <c r="I1390" s="183" t="s">
        <v>358</v>
      </c>
      <c r="J1390" s="184">
        <v>2.0999999999999999E-5</v>
      </c>
      <c r="K1390" s="185">
        <v>1.6699999999999999E-4</v>
      </c>
      <c r="L1390" s="181">
        <v>2675568328704</v>
      </c>
      <c r="M1390" s="182">
        <v>1</v>
      </c>
      <c r="N1390" s="183" t="s">
        <v>2769</v>
      </c>
      <c r="O1390" s="184">
        <v>0.49520199999999998</v>
      </c>
      <c r="P1390" s="185">
        <v>671.199791</v>
      </c>
      <c r="S1390" s="175"/>
    </row>
    <row r="1391" spans="1:19" x14ac:dyDescent="0.2">
      <c r="A1391" s="172">
        <v>1365</v>
      </c>
      <c r="B1391" s="181">
        <v>6077053583360</v>
      </c>
      <c r="C1391" s="182">
        <v>1</v>
      </c>
      <c r="D1391" s="183" t="s">
        <v>2724</v>
      </c>
      <c r="E1391" s="184">
        <v>0.50241599999999997</v>
      </c>
      <c r="F1391" s="185">
        <v>685.04579799999999</v>
      </c>
      <c r="G1391" s="181">
        <v>3168524664832</v>
      </c>
      <c r="H1391" s="182">
        <v>1</v>
      </c>
      <c r="I1391" s="183" t="s">
        <v>2809</v>
      </c>
      <c r="J1391" s="184">
        <v>0.49881900000000001</v>
      </c>
      <c r="K1391" s="185">
        <v>677.58319900000004</v>
      </c>
      <c r="L1391" s="181">
        <v>5316454170624</v>
      </c>
      <c r="M1391" s="182">
        <v>2</v>
      </c>
      <c r="N1391" s="183" t="s">
        <v>299</v>
      </c>
      <c r="O1391" s="184">
        <v>9.0000000000000002E-6</v>
      </c>
      <c r="P1391" s="185">
        <v>7.6000000000000004E-5</v>
      </c>
      <c r="S1391" s="175"/>
    </row>
    <row r="1392" spans="1:19" x14ac:dyDescent="0.2">
      <c r="A1392" s="172">
        <v>1366</v>
      </c>
      <c r="B1392" s="181">
        <v>21942236536832</v>
      </c>
      <c r="C1392" s="182">
        <v>0</v>
      </c>
      <c r="D1392" s="183" t="s">
        <v>2725</v>
      </c>
      <c r="E1392" s="184">
        <v>0.37230600000000003</v>
      </c>
      <c r="F1392" s="185">
        <v>309.15202299999999</v>
      </c>
      <c r="G1392" s="181">
        <v>2057278971904</v>
      </c>
      <c r="H1392" s="182">
        <v>2</v>
      </c>
      <c r="I1392" s="183" t="s">
        <v>297</v>
      </c>
      <c r="J1392" s="184">
        <v>9.0000000000000002E-6</v>
      </c>
      <c r="K1392" s="185">
        <v>7.6000000000000004E-5</v>
      </c>
      <c r="L1392" s="181">
        <v>3951695855616</v>
      </c>
      <c r="M1392" s="182">
        <v>2</v>
      </c>
      <c r="N1392" s="183" t="s">
        <v>352</v>
      </c>
      <c r="O1392" s="184">
        <v>0</v>
      </c>
      <c r="P1392" s="185">
        <v>0</v>
      </c>
      <c r="S1392" s="175"/>
    </row>
    <row r="1393" spans="1:19" x14ac:dyDescent="0.2">
      <c r="A1393" s="172">
        <v>1367</v>
      </c>
      <c r="B1393" s="181">
        <v>7570211422208</v>
      </c>
      <c r="C1393" s="182">
        <v>0</v>
      </c>
      <c r="D1393" s="183" t="s">
        <v>2729</v>
      </c>
      <c r="E1393" s="184">
        <v>0.37781900000000002</v>
      </c>
      <c r="F1393" s="185">
        <v>316.46477700000003</v>
      </c>
      <c r="G1393" s="181">
        <v>16914329100288</v>
      </c>
      <c r="H1393" s="182">
        <v>0</v>
      </c>
      <c r="I1393" s="183" t="s">
        <v>2810</v>
      </c>
      <c r="J1393" s="184">
        <v>0.37480400000000003</v>
      </c>
      <c r="K1393" s="185">
        <v>312.980617</v>
      </c>
      <c r="L1393" s="181">
        <v>2059341479936</v>
      </c>
      <c r="M1393" s="182">
        <v>0</v>
      </c>
      <c r="N1393" s="183" t="s">
        <v>2772</v>
      </c>
      <c r="O1393" s="184">
        <v>0.37680000000000002</v>
      </c>
      <c r="P1393" s="185">
        <v>314.91435300000001</v>
      </c>
      <c r="S1393" s="175"/>
    </row>
    <row r="1394" spans="1:19" x14ac:dyDescent="0.2">
      <c r="A1394" s="172">
        <v>1368</v>
      </c>
      <c r="B1394" s="181">
        <v>30405938757632</v>
      </c>
      <c r="C1394" s="182">
        <v>1</v>
      </c>
      <c r="D1394" s="183" t="s">
        <v>2730</v>
      </c>
      <c r="E1394" s="184">
        <v>0.50202599999999997</v>
      </c>
      <c r="F1394" s="185">
        <v>684.11454000000003</v>
      </c>
      <c r="G1394" s="181">
        <v>30480079069184</v>
      </c>
      <c r="H1394" s="182">
        <v>1</v>
      </c>
      <c r="I1394" s="183" t="s">
        <v>2813</v>
      </c>
      <c r="J1394" s="184">
        <v>0.502695</v>
      </c>
      <c r="K1394" s="185">
        <v>686.08887100000004</v>
      </c>
      <c r="L1394" s="181">
        <v>1186532261888</v>
      </c>
      <c r="M1394" s="182">
        <v>1</v>
      </c>
      <c r="N1394" s="183" t="s">
        <v>2775</v>
      </c>
      <c r="O1394" s="184">
        <v>0.50609800000000005</v>
      </c>
      <c r="P1394" s="185">
        <v>698.62705600000004</v>
      </c>
      <c r="S1394" s="175"/>
    </row>
    <row r="1395" spans="1:19" x14ac:dyDescent="0.2">
      <c r="A1395" s="172">
        <v>1369</v>
      </c>
      <c r="B1395" s="181">
        <v>30502203949056</v>
      </c>
      <c r="C1395" s="182">
        <v>1</v>
      </c>
      <c r="D1395" s="183" t="s">
        <v>2731</v>
      </c>
      <c r="E1395" s="184">
        <v>0.50250700000000004</v>
      </c>
      <c r="F1395" s="185">
        <v>690.33667200000002</v>
      </c>
      <c r="G1395" s="181">
        <v>11838205599744</v>
      </c>
      <c r="H1395" s="182">
        <v>1</v>
      </c>
      <c r="I1395" s="183" t="s">
        <v>2814</v>
      </c>
      <c r="J1395" s="184">
        <v>0.497276</v>
      </c>
      <c r="K1395" s="185">
        <v>671.98205900000005</v>
      </c>
      <c r="L1395" s="181">
        <v>699315855360</v>
      </c>
      <c r="M1395" s="182">
        <v>2</v>
      </c>
      <c r="N1395" s="183" t="s">
        <v>300</v>
      </c>
      <c r="O1395" s="184">
        <v>1.1E-5</v>
      </c>
      <c r="P1395" s="185">
        <v>9.1000000000000003E-5</v>
      </c>
      <c r="S1395" s="175"/>
    </row>
    <row r="1396" spans="1:19" x14ac:dyDescent="0.2">
      <c r="A1396" s="172">
        <v>1370</v>
      </c>
      <c r="B1396" s="181">
        <v>10060645457920</v>
      </c>
      <c r="C1396" s="182">
        <v>2</v>
      </c>
      <c r="D1396" s="183" t="s">
        <v>304</v>
      </c>
      <c r="E1396" s="184">
        <v>5.0000000000000004E-6</v>
      </c>
      <c r="F1396" s="185">
        <v>4.5000000000000003E-5</v>
      </c>
      <c r="G1396" s="181">
        <v>30039987945472</v>
      </c>
      <c r="H1396" s="182">
        <v>2</v>
      </c>
      <c r="I1396" s="183" t="s">
        <v>325</v>
      </c>
      <c r="J1396" s="184">
        <v>1.2999999999999999E-5</v>
      </c>
      <c r="K1396" s="185">
        <v>1.06E-4</v>
      </c>
      <c r="L1396" s="181">
        <v>24528715776</v>
      </c>
      <c r="M1396" s="182">
        <v>0</v>
      </c>
      <c r="N1396" s="183" t="s">
        <v>2780</v>
      </c>
      <c r="O1396" s="184">
        <v>0.37748500000000001</v>
      </c>
      <c r="P1396" s="185">
        <v>316.37268799999998</v>
      </c>
      <c r="S1396" s="175"/>
    </row>
    <row r="1397" spans="1:19" x14ac:dyDescent="0.2">
      <c r="A1397" s="172">
        <v>1371</v>
      </c>
      <c r="B1397" s="181">
        <v>17643613118464</v>
      </c>
      <c r="C1397" s="182">
        <v>1</v>
      </c>
      <c r="D1397" s="183" t="s">
        <v>2732</v>
      </c>
      <c r="E1397" s="184">
        <v>0.50326000000000004</v>
      </c>
      <c r="F1397" s="185">
        <v>692.45295599999997</v>
      </c>
      <c r="G1397" s="181">
        <v>17749772075008</v>
      </c>
      <c r="H1397" s="182">
        <v>0</v>
      </c>
      <c r="I1397" s="183" t="s">
        <v>2816</v>
      </c>
      <c r="J1397" s="184">
        <v>0.37551000000000001</v>
      </c>
      <c r="K1397" s="185">
        <v>313.449659</v>
      </c>
      <c r="L1397" s="181">
        <v>6852172619776</v>
      </c>
      <c r="M1397" s="182">
        <v>2</v>
      </c>
      <c r="N1397" s="183" t="s">
        <v>320</v>
      </c>
      <c r="O1397" s="184">
        <v>3.1999999999999999E-5</v>
      </c>
      <c r="P1397" s="185">
        <v>2.5900000000000001E-4</v>
      </c>
      <c r="S1397" s="175"/>
    </row>
    <row r="1398" spans="1:19" x14ac:dyDescent="0.2">
      <c r="A1398" s="172">
        <v>1372</v>
      </c>
      <c r="B1398" s="181">
        <v>5731731300352</v>
      </c>
      <c r="C1398" s="182">
        <v>2</v>
      </c>
      <c r="D1398" s="183" t="s">
        <v>298</v>
      </c>
      <c r="E1398" s="184">
        <v>1.1E-5</v>
      </c>
      <c r="F1398" s="185">
        <v>9.1000000000000003E-5</v>
      </c>
      <c r="G1398" s="181">
        <v>14287037054976</v>
      </c>
      <c r="H1398" s="182">
        <v>1</v>
      </c>
      <c r="I1398" s="183" t="s">
        <v>2817</v>
      </c>
      <c r="J1398" s="184">
        <v>0.51658599999999999</v>
      </c>
      <c r="K1398" s="185">
        <v>712.35295799999994</v>
      </c>
      <c r="L1398" s="181">
        <v>375814356992</v>
      </c>
      <c r="M1398" s="182">
        <v>2</v>
      </c>
      <c r="N1398" s="183" t="s">
        <v>297</v>
      </c>
      <c r="O1398" s="184">
        <v>2.0999999999999999E-5</v>
      </c>
      <c r="P1398" s="185">
        <v>1.6699999999999999E-4</v>
      </c>
      <c r="S1398" s="175"/>
    </row>
    <row r="1399" spans="1:19" x14ac:dyDescent="0.2">
      <c r="A1399" s="172">
        <v>1373</v>
      </c>
      <c r="B1399" s="181">
        <v>12535328350208</v>
      </c>
      <c r="C1399" s="182">
        <v>0</v>
      </c>
      <c r="D1399" s="183" t="s">
        <v>2735</v>
      </c>
      <c r="E1399" s="184">
        <v>0.37415700000000002</v>
      </c>
      <c r="F1399" s="185">
        <v>311.64154200000002</v>
      </c>
      <c r="G1399" s="181">
        <v>23716411072512</v>
      </c>
      <c r="H1399" s="182">
        <v>2</v>
      </c>
      <c r="I1399" s="183" t="s">
        <v>320</v>
      </c>
      <c r="J1399" s="184">
        <v>5.0000000000000004E-6</v>
      </c>
      <c r="K1399" s="185">
        <v>4.5000000000000003E-5</v>
      </c>
      <c r="L1399" s="181">
        <v>2589979197440</v>
      </c>
      <c r="M1399" s="182">
        <v>1</v>
      </c>
      <c r="N1399" s="183" t="s">
        <v>2789</v>
      </c>
      <c r="O1399" s="184">
        <v>0.49659199999999998</v>
      </c>
      <c r="P1399" s="185">
        <v>678.45011799999997</v>
      </c>
      <c r="S1399" s="175"/>
    </row>
    <row r="1400" spans="1:19" x14ac:dyDescent="0.2">
      <c r="A1400" s="172">
        <v>1374</v>
      </c>
      <c r="B1400" s="181">
        <v>15514732945408</v>
      </c>
      <c r="C1400" s="182">
        <v>0</v>
      </c>
      <c r="D1400" s="183" t="s">
        <v>2737</v>
      </c>
      <c r="E1400" s="184">
        <v>0.37192199999999997</v>
      </c>
      <c r="F1400" s="185">
        <v>309.55886700000002</v>
      </c>
      <c r="G1400" s="181">
        <v>19392584351744</v>
      </c>
      <c r="H1400" s="182">
        <v>1</v>
      </c>
      <c r="I1400" s="183" t="s">
        <v>2820</v>
      </c>
      <c r="J1400" s="184">
        <v>0.501938</v>
      </c>
      <c r="K1400" s="185">
        <v>689.83075499999995</v>
      </c>
      <c r="L1400" s="181">
        <v>5764194615296</v>
      </c>
      <c r="M1400" s="182">
        <v>2</v>
      </c>
      <c r="N1400" s="183" t="s">
        <v>299</v>
      </c>
      <c r="O1400" s="184">
        <v>1.7E-5</v>
      </c>
      <c r="P1400" s="185">
        <v>1.37E-4</v>
      </c>
      <c r="S1400" s="175"/>
    </row>
    <row r="1401" spans="1:19" x14ac:dyDescent="0.2">
      <c r="A1401" s="172">
        <v>1375</v>
      </c>
      <c r="B1401" s="181">
        <v>27548696887296</v>
      </c>
      <c r="C1401" s="182">
        <v>0</v>
      </c>
      <c r="D1401" s="183" t="s">
        <v>2738</v>
      </c>
      <c r="E1401" s="184">
        <v>0.37436700000000001</v>
      </c>
      <c r="F1401" s="185">
        <v>312.33872300000002</v>
      </c>
      <c r="G1401" s="181">
        <v>842460807168</v>
      </c>
      <c r="H1401" s="182">
        <v>2</v>
      </c>
      <c r="I1401" s="183" t="s">
        <v>300</v>
      </c>
      <c r="J1401" s="184">
        <v>0</v>
      </c>
      <c r="K1401" s="185">
        <v>0</v>
      </c>
      <c r="L1401" s="181">
        <v>6455370743808</v>
      </c>
      <c r="M1401" s="182">
        <v>2</v>
      </c>
      <c r="N1401" s="183" t="s">
        <v>364</v>
      </c>
      <c r="O1401" s="184">
        <v>1.7E-5</v>
      </c>
      <c r="P1401" s="185">
        <v>1.37E-4</v>
      </c>
      <c r="S1401" s="175"/>
    </row>
    <row r="1402" spans="1:19" x14ac:dyDescent="0.2">
      <c r="A1402" s="172">
        <v>1376</v>
      </c>
      <c r="B1402" s="181">
        <v>26744332861440</v>
      </c>
      <c r="C1402" s="182">
        <v>0</v>
      </c>
      <c r="D1402" s="183" t="s">
        <v>2740</v>
      </c>
      <c r="E1402" s="184">
        <v>0.37722499999999998</v>
      </c>
      <c r="F1402" s="185">
        <v>315.74937799999998</v>
      </c>
      <c r="G1402" s="181">
        <v>13555495919616</v>
      </c>
      <c r="H1402" s="182">
        <v>0</v>
      </c>
      <c r="I1402" s="183" t="s">
        <v>2823</v>
      </c>
      <c r="J1402" s="184">
        <v>0.37290899999999999</v>
      </c>
      <c r="K1402" s="185">
        <v>310.71578799999997</v>
      </c>
      <c r="L1402" s="181">
        <v>5421925793792</v>
      </c>
      <c r="M1402" s="182">
        <v>2</v>
      </c>
      <c r="N1402" s="183" t="s">
        <v>311</v>
      </c>
      <c r="O1402" s="184">
        <v>1.9000000000000001E-5</v>
      </c>
      <c r="P1402" s="185">
        <v>1.5200000000000001E-4</v>
      </c>
      <c r="S1402" s="175"/>
    </row>
    <row r="1403" spans="1:19" x14ac:dyDescent="0.2">
      <c r="A1403" s="172">
        <v>1377</v>
      </c>
      <c r="B1403" s="181">
        <v>8559419072512</v>
      </c>
      <c r="C1403" s="182">
        <v>0</v>
      </c>
      <c r="D1403" s="183" t="s">
        <v>2741</v>
      </c>
      <c r="E1403" s="184">
        <v>0.37032500000000002</v>
      </c>
      <c r="F1403" s="185">
        <v>307.61718100000002</v>
      </c>
      <c r="G1403" s="181">
        <v>15888011010048</v>
      </c>
      <c r="H1403" s="182">
        <v>1</v>
      </c>
      <c r="I1403" s="183" t="s">
        <v>2825</v>
      </c>
      <c r="J1403" s="184">
        <v>0.49442399999999997</v>
      </c>
      <c r="K1403" s="185">
        <v>674.88937899999996</v>
      </c>
      <c r="L1403" s="181">
        <v>1790352670720</v>
      </c>
      <c r="M1403" s="182">
        <v>0</v>
      </c>
      <c r="N1403" s="183" t="s">
        <v>2793</v>
      </c>
      <c r="O1403" s="184">
        <v>0.37459500000000001</v>
      </c>
      <c r="P1403" s="185">
        <v>312.92894200000001</v>
      </c>
      <c r="S1403" s="175"/>
    </row>
    <row r="1404" spans="1:19" x14ac:dyDescent="0.2">
      <c r="A1404" s="172">
        <v>1378</v>
      </c>
      <c r="B1404" s="181">
        <v>4461853663232</v>
      </c>
      <c r="C1404" s="182">
        <v>0</v>
      </c>
      <c r="D1404" s="183" t="s">
        <v>2742</v>
      </c>
      <c r="E1404" s="184">
        <v>0.375579</v>
      </c>
      <c r="F1404" s="185">
        <v>313.60628500000001</v>
      </c>
      <c r="G1404" s="181">
        <v>29998057734144</v>
      </c>
      <c r="H1404" s="182">
        <v>1</v>
      </c>
      <c r="I1404" s="183" t="s">
        <v>2826</v>
      </c>
      <c r="J1404" s="184">
        <v>0.49702299999999999</v>
      </c>
      <c r="K1404" s="185">
        <v>677.49834699999997</v>
      </c>
      <c r="L1404" s="181">
        <v>824832172032</v>
      </c>
      <c r="M1404" s="182">
        <v>0</v>
      </c>
      <c r="N1404" s="183" t="s">
        <v>2795</v>
      </c>
      <c r="O1404" s="184">
        <v>0.37495000000000001</v>
      </c>
      <c r="P1404" s="185">
        <v>312.704769</v>
      </c>
      <c r="S1404" s="175"/>
    </row>
    <row r="1405" spans="1:19" x14ac:dyDescent="0.2">
      <c r="A1405" s="172">
        <v>1379</v>
      </c>
      <c r="B1405" s="181">
        <v>10970664263680</v>
      </c>
      <c r="C1405" s="182">
        <v>0</v>
      </c>
      <c r="D1405" s="183" t="s">
        <v>2752</v>
      </c>
      <c r="E1405" s="184">
        <v>0.375195</v>
      </c>
      <c r="F1405" s="185">
        <v>313.34339</v>
      </c>
      <c r="G1405" s="181">
        <v>15198749384704</v>
      </c>
      <c r="H1405" s="182">
        <v>2</v>
      </c>
      <c r="I1405" s="183" t="s">
        <v>299</v>
      </c>
      <c r="J1405" s="184">
        <v>1.2999999999999999E-5</v>
      </c>
      <c r="K1405" s="185">
        <v>1.06E-4</v>
      </c>
      <c r="L1405" s="181">
        <v>5897947561984</v>
      </c>
      <c r="M1405" s="182">
        <v>0</v>
      </c>
      <c r="N1405" s="183" t="s">
        <v>2796</v>
      </c>
      <c r="O1405" s="184">
        <v>0.37431799999999998</v>
      </c>
      <c r="P1405" s="185">
        <v>312.68056799999999</v>
      </c>
      <c r="S1405" s="175"/>
    </row>
    <row r="1406" spans="1:19" x14ac:dyDescent="0.2">
      <c r="A1406" s="172">
        <v>1380</v>
      </c>
      <c r="B1406" s="181">
        <v>30901783306240</v>
      </c>
      <c r="C1406" s="182">
        <v>0</v>
      </c>
      <c r="D1406" s="183" t="s">
        <v>2754</v>
      </c>
      <c r="E1406" s="184">
        <v>0.375969</v>
      </c>
      <c r="F1406" s="185">
        <v>313.75444099999999</v>
      </c>
      <c r="G1406" s="181">
        <v>26401331724288</v>
      </c>
      <c r="H1406" s="182">
        <v>0</v>
      </c>
      <c r="I1406" s="183" t="s">
        <v>2831</v>
      </c>
      <c r="J1406" s="184">
        <v>0.37121300000000002</v>
      </c>
      <c r="K1406" s="185">
        <v>309.00160699999998</v>
      </c>
      <c r="L1406" s="181">
        <v>924730540032</v>
      </c>
      <c r="M1406" s="182">
        <v>2</v>
      </c>
      <c r="N1406" s="183" t="s">
        <v>318</v>
      </c>
      <c r="O1406" s="184">
        <v>0</v>
      </c>
      <c r="P1406" s="185">
        <v>0</v>
      </c>
      <c r="S1406" s="175"/>
    </row>
    <row r="1407" spans="1:19" x14ac:dyDescent="0.2">
      <c r="A1407" s="172">
        <v>1381</v>
      </c>
      <c r="B1407" s="181">
        <v>482692128768</v>
      </c>
      <c r="C1407" s="182">
        <v>0</v>
      </c>
      <c r="D1407" s="183" t="s">
        <v>2755</v>
      </c>
      <c r="E1407" s="184">
        <v>0.37564199999999998</v>
      </c>
      <c r="F1407" s="185">
        <v>313.42244599999998</v>
      </c>
      <c r="G1407" s="181">
        <v>30840946139136</v>
      </c>
      <c r="H1407" s="182">
        <v>2</v>
      </c>
      <c r="I1407" s="183" t="s">
        <v>214</v>
      </c>
      <c r="J1407" s="184">
        <v>6.9999999999999999E-6</v>
      </c>
      <c r="K1407" s="185">
        <v>6.0999999999999999E-5</v>
      </c>
      <c r="L1407" s="181">
        <v>2125255925760</v>
      </c>
      <c r="M1407" s="182">
        <v>1</v>
      </c>
      <c r="N1407" s="183" t="s">
        <v>2802</v>
      </c>
      <c r="O1407" s="184">
        <v>0.50225299999999995</v>
      </c>
      <c r="P1407" s="185">
        <v>687.18633599999998</v>
      </c>
      <c r="S1407" s="175"/>
    </row>
    <row r="1408" spans="1:19" x14ac:dyDescent="0.2">
      <c r="A1408" s="172">
        <v>1382</v>
      </c>
      <c r="B1408" s="181">
        <v>27042473893888</v>
      </c>
      <c r="C1408" s="182">
        <v>2</v>
      </c>
      <c r="D1408" s="183" t="s">
        <v>311</v>
      </c>
      <c r="E1408" s="184">
        <v>3.4E-5</v>
      </c>
      <c r="F1408" s="185">
        <v>2.7399999999999999E-4</v>
      </c>
      <c r="G1408" s="181">
        <v>6418435989504</v>
      </c>
      <c r="H1408" s="182">
        <v>1</v>
      </c>
      <c r="I1408" s="183" t="s">
        <v>2834</v>
      </c>
      <c r="J1408" s="184">
        <v>0.49213800000000002</v>
      </c>
      <c r="K1408" s="185">
        <v>667.54280500000004</v>
      </c>
      <c r="L1408" s="181">
        <v>392982487040</v>
      </c>
      <c r="M1408" s="182">
        <v>0</v>
      </c>
      <c r="N1408" s="183" t="s">
        <v>2806</v>
      </c>
      <c r="O1408" s="184">
        <v>0.378608</v>
      </c>
      <c r="P1408" s="185">
        <v>317.44750199999999</v>
      </c>
      <c r="S1408" s="175"/>
    </row>
    <row r="1409" spans="1:19" x14ac:dyDescent="0.2">
      <c r="A1409" s="172">
        <v>1383</v>
      </c>
      <c r="B1409" s="181">
        <v>19050528792576</v>
      </c>
      <c r="C1409" s="182">
        <v>2</v>
      </c>
      <c r="D1409" s="183" t="s">
        <v>304</v>
      </c>
      <c r="E1409" s="184">
        <v>1.2999999999999999E-5</v>
      </c>
      <c r="F1409" s="185">
        <v>1.06E-4</v>
      </c>
      <c r="G1409" s="181">
        <v>16118329303040</v>
      </c>
      <c r="H1409" s="182">
        <v>2</v>
      </c>
      <c r="I1409" s="183" t="s">
        <v>311</v>
      </c>
      <c r="J1409" s="184">
        <v>6.9999999999999999E-6</v>
      </c>
      <c r="K1409" s="185">
        <v>6.0999999999999999E-5</v>
      </c>
      <c r="L1409" s="181">
        <v>5602879152128</v>
      </c>
      <c r="M1409" s="182">
        <v>0</v>
      </c>
      <c r="N1409" s="183" t="s">
        <v>2808</v>
      </c>
      <c r="O1409" s="184">
        <v>0.37514999999999998</v>
      </c>
      <c r="P1409" s="185">
        <v>312.96478999999999</v>
      </c>
      <c r="S1409" s="175"/>
    </row>
    <row r="1410" spans="1:19" x14ac:dyDescent="0.2">
      <c r="A1410" s="172">
        <v>1384</v>
      </c>
      <c r="B1410" s="181">
        <v>22259296305152</v>
      </c>
      <c r="C1410" s="182">
        <v>2</v>
      </c>
      <c r="D1410" s="183" t="s">
        <v>341</v>
      </c>
      <c r="E1410" s="184">
        <v>0</v>
      </c>
      <c r="F1410" s="185">
        <v>0</v>
      </c>
      <c r="G1410" s="181">
        <v>22751087419392</v>
      </c>
      <c r="H1410" s="182">
        <v>0</v>
      </c>
      <c r="I1410" s="183" t="s">
        <v>2839</v>
      </c>
      <c r="J1410" s="184">
        <v>0.37789699999999998</v>
      </c>
      <c r="K1410" s="185">
        <v>316.25991599999998</v>
      </c>
      <c r="L1410" s="181">
        <v>68072349696</v>
      </c>
      <c r="M1410" s="182">
        <v>2</v>
      </c>
      <c r="N1410" s="183" t="s">
        <v>352</v>
      </c>
      <c r="O1410" s="184">
        <v>1.1E-5</v>
      </c>
      <c r="P1410" s="185">
        <v>9.1000000000000003E-5</v>
      </c>
      <c r="S1410" s="175"/>
    </row>
    <row r="1411" spans="1:19" x14ac:dyDescent="0.2">
      <c r="A1411" s="172">
        <v>1385</v>
      </c>
      <c r="B1411" s="181">
        <v>2104383578112</v>
      </c>
      <c r="C1411" s="182">
        <v>0</v>
      </c>
      <c r="D1411" s="183" t="s">
        <v>2762</v>
      </c>
      <c r="E1411" s="184">
        <v>0.37351099999999998</v>
      </c>
      <c r="F1411" s="185">
        <v>310.77981599999998</v>
      </c>
      <c r="G1411" s="181">
        <v>15411787554816</v>
      </c>
      <c r="H1411" s="182">
        <v>0</v>
      </c>
      <c r="I1411" s="183" t="s">
        <v>2841</v>
      </c>
      <c r="J1411" s="184">
        <v>0.37187799999999999</v>
      </c>
      <c r="K1411" s="185">
        <v>308.70884000000001</v>
      </c>
      <c r="L1411" s="181">
        <v>1430834380800</v>
      </c>
      <c r="M1411" s="182">
        <v>2</v>
      </c>
      <c r="N1411" s="183" t="s">
        <v>336</v>
      </c>
      <c r="O1411" s="184">
        <v>1.5E-5</v>
      </c>
      <c r="P1411" s="185">
        <v>1.22E-4</v>
      </c>
      <c r="S1411" s="175"/>
    </row>
    <row r="1412" spans="1:19" x14ac:dyDescent="0.2">
      <c r="A1412" s="172">
        <v>1386</v>
      </c>
      <c r="B1412" s="181">
        <v>16131110436864</v>
      </c>
      <c r="C1412" s="182">
        <v>0</v>
      </c>
      <c r="D1412" s="183" t="s">
        <v>2764</v>
      </c>
      <c r="E1412" s="184">
        <v>0.37823499999999999</v>
      </c>
      <c r="F1412" s="185">
        <v>317.45614399999999</v>
      </c>
      <c r="G1412" s="181">
        <v>17563237384192</v>
      </c>
      <c r="H1412" s="182">
        <v>0</v>
      </c>
      <c r="I1412" s="183" t="s">
        <v>2843</v>
      </c>
      <c r="J1412" s="184">
        <v>0.37332900000000002</v>
      </c>
      <c r="K1412" s="185">
        <v>311.26410800000002</v>
      </c>
      <c r="L1412" s="181">
        <v>3441272897536</v>
      </c>
      <c r="M1412" s="182">
        <v>2</v>
      </c>
      <c r="N1412" s="183" t="s">
        <v>321</v>
      </c>
      <c r="O1412" s="184">
        <v>1.9999999999999999E-6</v>
      </c>
      <c r="P1412" s="185">
        <v>1.5E-5</v>
      </c>
      <c r="S1412" s="175"/>
    </row>
    <row r="1413" spans="1:19" x14ac:dyDescent="0.2">
      <c r="A1413" s="172">
        <v>1387</v>
      </c>
      <c r="B1413" s="181">
        <v>15615687385088</v>
      </c>
      <c r="C1413" s="182">
        <v>2</v>
      </c>
      <c r="D1413" s="183" t="s">
        <v>214</v>
      </c>
      <c r="E1413" s="184">
        <v>2.1999999999999999E-5</v>
      </c>
      <c r="F1413" s="185">
        <v>1.83E-4</v>
      </c>
      <c r="G1413" s="181">
        <v>12804850884608</v>
      </c>
      <c r="H1413" s="182">
        <v>1</v>
      </c>
      <c r="I1413" s="183" t="s">
        <v>2847</v>
      </c>
      <c r="J1413" s="184">
        <v>0.49154999999999999</v>
      </c>
      <c r="K1413" s="185">
        <v>665.173002</v>
      </c>
      <c r="L1413" s="181">
        <v>309041242112</v>
      </c>
      <c r="M1413" s="182">
        <v>0</v>
      </c>
      <c r="N1413" s="183" t="s">
        <v>2815</v>
      </c>
      <c r="O1413" s="184">
        <v>0.37424800000000003</v>
      </c>
      <c r="P1413" s="185">
        <v>312.430522</v>
      </c>
      <c r="S1413" s="175"/>
    </row>
    <row r="1414" spans="1:19" x14ac:dyDescent="0.2">
      <c r="A1414" s="172">
        <v>1388</v>
      </c>
      <c r="B1414" s="181">
        <v>11936308912128</v>
      </c>
      <c r="C1414" s="182">
        <v>0</v>
      </c>
      <c r="D1414" s="183" t="s">
        <v>2768</v>
      </c>
      <c r="E1414" s="184">
        <v>0.37340499999999999</v>
      </c>
      <c r="F1414" s="185">
        <v>311.07001200000002</v>
      </c>
      <c r="G1414" s="181">
        <v>15988749541376</v>
      </c>
      <c r="H1414" s="182">
        <v>0</v>
      </c>
      <c r="I1414" s="183" t="s">
        <v>2849</v>
      </c>
      <c r="J1414" s="184">
        <v>0.37305700000000003</v>
      </c>
      <c r="K1414" s="185">
        <v>310.82588800000002</v>
      </c>
      <c r="L1414" s="181">
        <v>6245816025088</v>
      </c>
      <c r="M1414" s="182">
        <v>2</v>
      </c>
      <c r="N1414" s="183" t="s">
        <v>214</v>
      </c>
      <c r="O1414" s="184">
        <v>3.0000000000000001E-6</v>
      </c>
      <c r="P1414" s="185">
        <v>3.0000000000000001E-5</v>
      </c>
      <c r="S1414" s="175"/>
    </row>
    <row r="1415" spans="1:19" x14ac:dyDescent="0.2">
      <c r="A1415" s="172">
        <v>1389</v>
      </c>
      <c r="B1415" s="181">
        <v>1782218645504</v>
      </c>
      <c r="C1415" s="182">
        <v>2</v>
      </c>
      <c r="D1415" s="183" t="s">
        <v>304</v>
      </c>
      <c r="E1415" s="184">
        <v>9.0000000000000002E-6</v>
      </c>
      <c r="F1415" s="185">
        <v>7.6000000000000004E-5</v>
      </c>
      <c r="G1415" s="181">
        <v>13927956037632</v>
      </c>
      <c r="H1415" s="182">
        <v>2</v>
      </c>
      <c r="I1415" s="183" t="s">
        <v>341</v>
      </c>
      <c r="J1415" s="184">
        <v>1.1E-5</v>
      </c>
      <c r="K1415" s="185">
        <v>9.1000000000000003E-5</v>
      </c>
      <c r="L1415" s="181">
        <v>685562028032</v>
      </c>
      <c r="M1415" s="182">
        <v>0</v>
      </c>
      <c r="N1415" s="183" t="s">
        <v>2818</v>
      </c>
      <c r="O1415" s="184">
        <v>0.37442900000000001</v>
      </c>
      <c r="P1415" s="185">
        <v>312.38220899999999</v>
      </c>
      <c r="S1415" s="175"/>
    </row>
    <row r="1416" spans="1:19" x14ac:dyDescent="0.2">
      <c r="A1416" s="172">
        <v>1390</v>
      </c>
      <c r="B1416" s="181">
        <v>15555149520896</v>
      </c>
      <c r="C1416" s="182">
        <v>2</v>
      </c>
      <c r="D1416" s="183" t="s">
        <v>311</v>
      </c>
      <c r="E1416" s="184">
        <v>6.9999999999999999E-6</v>
      </c>
      <c r="F1416" s="185">
        <v>6.0999999999999999E-5</v>
      </c>
      <c r="G1416" s="181">
        <v>19477590933504</v>
      </c>
      <c r="H1416" s="182">
        <v>2</v>
      </c>
      <c r="I1416" s="183" t="s">
        <v>321</v>
      </c>
      <c r="J1416" s="184">
        <v>2.8E-5</v>
      </c>
      <c r="K1416" s="185">
        <v>2.2800000000000001E-4</v>
      </c>
      <c r="L1416" s="181">
        <v>6009592250368</v>
      </c>
      <c r="M1416" s="182">
        <v>2</v>
      </c>
      <c r="N1416" s="183" t="s">
        <v>358</v>
      </c>
      <c r="O1416" s="184">
        <v>9.0000000000000002E-6</v>
      </c>
      <c r="P1416" s="185">
        <v>7.6000000000000004E-5</v>
      </c>
      <c r="S1416" s="175"/>
    </row>
    <row r="1417" spans="1:19" x14ac:dyDescent="0.2">
      <c r="A1417" s="172">
        <v>1391</v>
      </c>
      <c r="B1417" s="181">
        <v>2502649716736</v>
      </c>
      <c r="C1417" s="182">
        <v>2</v>
      </c>
      <c r="D1417" s="183" t="s">
        <v>304</v>
      </c>
      <c r="E1417" s="184">
        <v>9.9999999999999995E-7</v>
      </c>
      <c r="F1417" s="185">
        <v>1.5E-5</v>
      </c>
      <c r="G1417" s="181">
        <v>30535582195712</v>
      </c>
      <c r="H1417" s="182">
        <v>2</v>
      </c>
      <c r="I1417" s="183" t="s">
        <v>341</v>
      </c>
      <c r="J1417" s="184">
        <v>0</v>
      </c>
      <c r="K1417" s="185">
        <v>0</v>
      </c>
      <c r="L1417" s="181">
        <v>6201803227136</v>
      </c>
      <c r="M1417" s="182">
        <v>0</v>
      </c>
      <c r="N1417" s="183" t="s">
        <v>2822</v>
      </c>
      <c r="O1417" s="184">
        <v>0.37886799999999998</v>
      </c>
      <c r="P1417" s="185">
        <v>317.67619000000002</v>
      </c>
      <c r="S1417" s="175"/>
    </row>
    <row r="1418" spans="1:19" x14ac:dyDescent="0.2">
      <c r="A1418" s="172">
        <v>1392</v>
      </c>
      <c r="B1418" s="181">
        <v>4686804459520</v>
      </c>
      <c r="C1418" s="182">
        <v>1</v>
      </c>
      <c r="D1418" s="183" t="s">
        <v>2770</v>
      </c>
      <c r="E1418" s="184">
        <v>0.49782700000000002</v>
      </c>
      <c r="F1418" s="185">
        <v>670.98501299999998</v>
      </c>
      <c r="G1418" s="181">
        <v>15955017506816</v>
      </c>
      <c r="H1418" s="182">
        <v>2</v>
      </c>
      <c r="I1418" s="183" t="s">
        <v>320</v>
      </c>
      <c r="J1418" s="184">
        <v>2.0999999999999999E-5</v>
      </c>
      <c r="K1418" s="185">
        <v>1.6699999999999999E-4</v>
      </c>
      <c r="L1418" s="181">
        <v>5422069964800</v>
      </c>
      <c r="M1418" s="182">
        <v>2</v>
      </c>
      <c r="N1418" s="183" t="s">
        <v>298</v>
      </c>
      <c r="O1418" s="184">
        <v>1.9000000000000001E-5</v>
      </c>
      <c r="P1418" s="185">
        <v>1.5200000000000001E-4</v>
      </c>
      <c r="S1418" s="175"/>
    </row>
    <row r="1419" spans="1:19" x14ac:dyDescent="0.2">
      <c r="A1419" s="172">
        <v>1393</v>
      </c>
      <c r="B1419" s="181">
        <v>21302259253248</v>
      </c>
      <c r="C1419" s="182">
        <v>1</v>
      </c>
      <c r="D1419" s="183" t="s">
        <v>2771</v>
      </c>
      <c r="E1419" s="184">
        <v>0.49543100000000001</v>
      </c>
      <c r="F1419" s="185">
        <v>670.39361399999996</v>
      </c>
      <c r="G1419" s="181">
        <v>7082906886144</v>
      </c>
      <c r="H1419" s="182">
        <v>2</v>
      </c>
      <c r="I1419" s="183" t="s">
        <v>304</v>
      </c>
      <c r="J1419" s="184">
        <v>5.0000000000000004E-6</v>
      </c>
      <c r="K1419" s="185">
        <v>4.5000000000000003E-5</v>
      </c>
      <c r="L1419" s="181">
        <v>5751581753344</v>
      </c>
      <c r="M1419" s="182">
        <v>0</v>
      </c>
      <c r="N1419" s="183" t="s">
        <v>2824</v>
      </c>
      <c r="O1419" s="184">
        <v>0.37359100000000001</v>
      </c>
      <c r="P1419" s="185">
        <v>311.380179</v>
      </c>
      <c r="S1419" s="175"/>
    </row>
    <row r="1420" spans="1:19" x14ac:dyDescent="0.2">
      <c r="A1420" s="172">
        <v>1394</v>
      </c>
      <c r="B1420" s="181">
        <v>24734529978368</v>
      </c>
      <c r="C1420" s="182">
        <v>2</v>
      </c>
      <c r="D1420" s="183" t="s">
        <v>358</v>
      </c>
      <c r="E1420" s="184">
        <v>9.0000000000000002E-6</v>
      </c>
      <c r="F1420" s="185">
        <v>7.6000000000000004E-5</v>
      </c>
      <c r="G1420" s="181">
        <v>12318411825152</v>
      </c>
      <c r="H1420" s="182">
        <v>1</v>
      </c>
      <c r="I1420" s="183" t="s">
        <v>2863</v>
      </c>
      <c r="J1420" s="184">
        <v>0.496083</v>
      </c>
      <c r="K1420" s="185">
        <v>675.85309299999994</v>
      </c>
      <c r="L1420" s="181">
        <v>2933997420544</v>
      </c>
      <c r="M1420" s="182">
        <v>0</v>
      </c>
      <c r="N1420" s="183" t="s">
        <v>2829</v>
      </c>
      <c r="O1420" s="184">
        <v>0.37608599999999998</v>
      </c>
      <c r="P1420" s="185">
        <v>314.49272999999999</v>
      </c>
      <c r="S1420" s="175"/>
    </row>
    <row r="1421" spans="1:19" x14ac:dyDescent="0.2">
      <c r="A1421" s="172">
        <v>1395</v>
      </c>
      <c r="B1421" s="181">
        <v>19389025869824</v>
      </c>
      <c r="C1421" s="182">
        <v>1</v>
      </c>
      <c r="D1421" s="183" t="s">
        <v>2773</v>
      </c>
      <c r="E1421" s="184">
        <v>0.505803</v>
      </c>
      <c r="F1421" s="185">
        <v>700.90610800000002</v>
      </c>
      <c r="G1421" s="181">
        <v>25719447478272</v>
      </c>
      <c r="H1421" s="182">
        <v>0</v>
      </c>
      <c r="I1421" s="183" t="s">
        <v>2868</v>
      </c>
      <c r="J1421" s="184">
        <v>0.378695</v>
      </c>
      <c r="K1421" s="185">
        <v>317.34912000000003</v>
      </c>
      <c r="L1421" s="181">
        <v>279866269696</v>
      </c>
      <c r="M1421" s="182">
        <v>0</v>
      </c>
      <c r="N1421" s="183" t="s">
        <v>2830</v>
      </c>
      <c r="O1421" s="184">
        <v>0.375857</v>
      </c>
      <c r="P1421" s="185">
        <v>313.79113799999999</v>
      </c>
      <c r="S1421" s="175"/>
    </row>
    <row r="1422" spans="1:19" x14ac:dyDescent="0.2">
      <c r="A1422" s="172">
        <v>1396</v>
      </c>
      <c r="B1422" s="181">
        <v>16524629860352</v>
      </c>
      <c r="C1422" s="182">
        <v>2</v>
      </c>
      <c r="D1422" s="183" t="s">
        <v>298</v>
      </c>
      <c r="E1422" s="184">
        <v>0</v>
      </c>
      <c r="F1422" s="185">
        <v>0</v>
      </c>
      <c r="G1422" s="181">
        <v>5467775852544</v>
      </c>
      <c r="H1422" s="182">
        <v>2</v>
      </c>
      <c r="I1422" s="183" t="s">
        <v>318</v>
      </c>
      <c r="J1422" s="184">
        <v>1.5E-5</v>
      </c>
      <c r="K1422" s="185">
        <v>1.22E-4</v>
      </c>
      <c r="L1422" s="181">
        <v>2959923281920</v>
      </c>
      <c r="M1422" s="182">
        <v>0</v>
      </c>
      <c r="N1422" s="183" t="s">
        <v>2832</v>
      </c>
      <c r="O1422" s="184">
        <v>0.37304799999999999</v>
      </c>
      <c r="P1422" s="185">
        <v>310.85030399999999</v>
      </c>
      <c r="S1422" s="175"/>
    </row>
    <row r="1423" spans="1:19" x14ac:dyDescent="0.2">
      <c r="A1423" s="172">
        <v>1397</v>
      </c>
      <c r="B1423" s="181">
        <v>3900172795904</v>
      </c>
      <c r="C1423" s="182">
        <v>1</v>
      </c>
      <c r="D1423" s="183" t="s">
        <v>2777</v>
      </c>
      <c r="E1423" s="184">
        <v>0.50142699999999996</v>
      </c>
      <c r="F1423" s="185">
        <v>686.23941100000002</v>
      </c>
      <c r="G1423" s="181">
        <v>22412189925376</v>
      </c>
      <c r="H1423" s="182">
        <v>2</v>
      </c>
      <c r="I1423" s="183" t="s">
        <v>318</v>
      </c>
      <c r="J1423" s="184">
        <v>3.0000000000000001E-6</v>
      </c>
      <c r="K1423" s="185">
        <v>3.0000000000000001E-5</v>
      </c>
      <c r="L1423" s="181">
        <v>6162054152192</v>
      </c>
      <c r="M1423" s="182">
        <v>1</v>
      </c>
      <c r="N1423" s="183" t="s">
        <v>2833</v>
      </c>
      <c r="O1423" s="184">
        <v>0.50872700000000004</v>
      </c>
      <c r="P1423" s="185">
        <v>702.02982699999995</v>
      </c>
      <c r="S1423" s="175"/>
    </row>
    <row r="1424" spans="1:19" x14ac:dyDescent="0.2">
      <c r="A1424" s="172">
        <v>1398</v>
      </c>
      <c r="B1424" s="181">
        <v>6404777164800</v>
      </c>
      <c r="C1424" s="182">
        <v>2</v>
      </c>
      <c r="D1424" s="183" t="s">
        <v>336</v>
      </c>
      <c r="E1424" s="184">
        <v>1.9000000000000001E-5</v>
      </c>
      <c r="F1424" s="185">
        <v>1.5200000000000001E-4</v>
      </c>
      <c r="G1424" s="181">
        <v>13751151755264</v>
      </c>
      <c r="H1424" s="182">
        <v>2</v>
      </c>
      <c r="I1424" s="183" t="s">
        <v>299</v>
      </c>
      <c r="J1424" s="184">
        <v>9.0000000000000002E-6</v>
      </c>
      <c r="K1424" s="185">
        <v>7.6000000000000004E-5</v>
      </c>
      <c r="L1424" s="181">
        <v>6359841062912</v>
      </c>
      <c r="M1424" s="182">
        <v>2</v>
      </c>
      <c r="N1424" s="183" t="s">
        <v>321</v>
      </c>
      <c r="O1424" s="184">
        <v>1.2999999999999999E-5</v>
      </c>
      <c r="P1424" s="185">
        <v>1.06E-4</v>
      </c>
      <c r="S1424" s="175"/>
    </row>
    <row r="1425" spans="1:19" x14ac:dyDescent="0.2">
      <c r="A1425" s="172">
        <v>1399</v>
      </c>
      <c r="B1425" s="181">
        <v>7256387723264</v>
      </c>
      <c r="C1425" s="182">
        <v>0</v>
      </c>
      <c r="D1425" s="183" t="s">
        <v>2781</v>
      </c>
      <c r="E1425" s="184">
        <v>0.37090499999999998</v>
      </c>
      <c r="F1425" s="185">
        <v>308.75001800000001</v>
      </c>
      <c r="G1425" s="181">
        <v>18633585344512</v>
      </c>
      <c r="H1425" s="182">
        <v>1</v>
      </c>
      <c r="I1425" s="183" t="s">
        <v>2877</v>
      </c>
      <c r="J1425" s="184">
        <v>0.50020299999999995</v>
      </c>
      <c r="K1425" s="185">
        <v>684.70572300000003</v>
      </c>
      <c r="L1425" s="181">
        <v>4781331693568</v>
      </c>
      <c r="M1425" s="182">
        <v>0</v>
      </c>
      <c r="N1425" s="183" t="s">
        <v>2837</v>
      </c>
      <c r="O1425" s="184">
        <v>0.37432399999999999</v>
      </c>
      <c r="P1425" s="185">
        <v>311.90303599999999</v>
      </c>
      <c r="S1425" s="175"/>
    </row>
    <row r="1426" spans="1:19" x14ac:dyDescent="0.2">
      <c r="A1426" s="172">
        <v>1400</v>
      </c>
      <c r="B1426" s="181">
        <v>12360641626112</v>
      </c>
      <c r="C1426" s="182">
        <v>0</v>
      </c>
      <c r="D1426" s="183" t="s">
        <v>2782</v>
      </c>
      <c r="E1426" s="184">
        <v>0.37476900000000002</v>
      </c>
      <c r="F1426" s="185">
        <v>312.88266900000002</v>
      </c>
      <c r="G1426" s="181">
        <v>26384316375040</v>
      </c>
      <c r="H1426" s="182">
        <v>0</v>
      </c>
      <c r="I1426" s="183" t="s">
        <v>2878</v>
      </c>
      <c r="J1426" s="184">
        <v>0.372784</v>
      </c>
      <c r="K1426" s="185">
        <v>310.17377399999998</v>
      </c>
      <c r="L1426" s="181">
        <v>534683828224</v>
      </c>
      <c r="M1426" s="182">
        <v>2</v>
      </c>
      <c r="N1426" s="183" t="s">
        <v>318</v>
      </c>
      <c r="O1426" s="184">
        <v>2.1999999999999999E-5</v>
      </c>
      <c r="P1426" s="185">
        <v>1.83E-4</v>
      </c>
      <c r="S1426" s="175"/>
    </row>
    <row r="1427" spans="1:19" x14ac:dyDescent="0.2">
      <c r="A1427" s="172">
        <v>1401</v>
      </c>
      <c r="B1427" s="181">
        <v>23432881913856</v>
      </c>
      <c r="C1427" s="182">
        <v>0</v>
      </c>
      <c r="D1427" s="183" t="s">
        <v>2783</v>
      </c>
      <c r="E1427" s="184">
        <v>0.37773800000000002</v>
      </c>
      <c r="F1427" s="185">
        <v>316.17563699999999</v>
      </c>
      <c r="G1427" s="181">
        <v>24440395644928</v>
      </c>
      <c r="H1427" s="182">
        <v>0</v>
      </c>
      <c r="I1427" s="183" t="s">
        <v>2882</v>
      </c>
      <c r="J1427" s="184">
        <v>0.369336</v>
      </c>
      <c r="K1427" s="185">
        <v>306.25630999999998</v>
      </c>
      <c r="L1427" s="181">
        <v>925099909120</v>
      </c>
      <c r="M1427" s="182">
        <v>2</v>
      </c>
      <c r="N1427" s="183" t="s">
        <v>298</v>
      </c>
      <c r="O1427" s="184">
        <v>3.0000000000000001E-5</v>
      </c>
      <c r="P1427" s="185">
        <v>2.4399999999999999E-4</v>
      </c>
      <c r="S1427" s="175"/>
    </row>
    <row r="1428" spans="1:19" x14ac:dyDescent="0.2">
      <c r="A1428" s="172">
        <v>1402</v>
      </c>
      <c r="B1428" s="181">
        <v>17348239482880</v>
      </c>
      <c r="C1428" s="182">
        <v>2</v>
      </c>
      <c r="D1428" s="183" t="s">
        <v>299</v>
      </c>
      <c r="E1428" s="184">
        <v>1.9999999999999999E-6</v>
      </c>
      <c r="F1428" s="185">
        <v>1.5E-5</v>
      </c>
      <c r="G1428" s="181">
        <v>18846440382464</v>
      </c>
      <c r="H1428" s="182">
        <v>1</v>
      </c>
      <c r="I1428" s="183" t="s">
        <v>2884</v>
      </c>
      <c r="J1428" s="184">
        <v>0.501946</v>
      </c>
      <c r="K1428" s="185">
        <v>682.15441299999998</v>
      </c>
      <c r="L1428" s="181">
        <v>5603604905984</v>
      </c>
      <c r="M1428" s="182">
        <v>2</v>
      </c>
      <c r="N1428" s="183" t="s">
        <v>214</v>
      </c>
      <c r="O1428" s="184">
        <v>6.9999999999999999E-6</v>
      </c>
      <c r="P1428" s="185">
        <v>6.0999999999999999E-5</v>
      </c>
      <c r="S1428" s="175"/>
    </row>
    <row r="1429" spans="1:19" x14ac:dyDescent="0.2">
      <c r="A1429" s="172">
        <v>1403</v>
      </c>
      <c r="B1429" s="181">
        <v>14871248044032</v>
      </c>
      <c r="C1429" s="182">
        <v>0</v>
      </c>
      <c r="D1429" s="183" t="s">
        <v>2785</v>
      </c>
      <c r="E1429" s="184">
        <v>0.37230400000000002</v>
      </c>
      <c r="F1429" s="185">
        <v>310.10012399999999</v>
      </c>
      <c r="G1429" s="181">
        <v>10368519659520</v>
      </c>
      <c r="H1429" s="182">
        <v>0</v>
      </c>
      <c r="I1429" s="183" t="s">
        <v>2886</v>
      </c>
      <c r="J1429" s="184">
        <v>0.37577199999999999</v>
      </c>
      <c r="K1429" s="185">
        <v>313.70887399999998</v>
      </c>
      <c r="L1429" s="181">
        <v>1668526211072</v>
      </c>
      <c r="M1429" s="182">
        <v>1</v>
      </c>
      <c r="N1429" s="183" t="s">
        <v>2838</v>
      </c>
      <c r="O1429" s="184">
        <v>0.49275999999999998</v>
      </c>
      <c r="P1429" s="185">
        <v>664.36602000000005</v>
      </c>
      <c r="S1429" s="175"/>
    </row>
    <row r="1430" spans="1:19" x14ac:dyDescent="0.2">
      <c r="A1430" s="172">
        <v>1404</v>
      </c>
      <c r="B1430" s="181">
        <v>12196877500416</v>
      </c>
      <c r="C1430" s="182">
        <v>1</v>
      </c>
      <c r="D1430" s="183" t="s">
        <v>2786</v>
      </c>
      <c r="E1430" s="184">
        <v>0.50220100000000001</v>
      </c>
      <c r="F1430" s="185">
        <v>689.43384300000002</v>
      </c>
      <c r="G1430" s="181">
        <v>17528717574144</v>
      </c>
      <c r="H1430" s="182">
        <v>2</v>
      </c>
      <c r="I1430" s="183" t="s">
        <v>325</v>
      </c>
      <c r="J1430" s="184">
        <v>1.7E-5</v>
      </c>
      <c r="K1430" s="185">
        <v>1.37E-4</v>
      </c>
      <c r="L1430" s="181">
        <v>2358077628416</v>
      </c>
      <c r="M1430" s="182">
        <v>0</v>
      </c>
      <c r="N1430" s="183" t="s">
        <v>2840</v>
      </c>
      <c r="O1430" s="184">
        <v>0.37743599999999999</v>
      </c>
      <c r="P1430" s="185">
        <v>315.86090100000001</v>
      </c>
      <c r="S1430" s="175"/>
    </row>
    <row r="1431" spans="1:19" x14ac:dyDescent="0.2">
      <c r="A1431" s="172">
        <v>1405</v>
      </c>
      <c r="B1431" s="181">
        <v>1912137056256</v>
      </c>
      <c r="C1431" s="182">
        <v>1</v>
      </c>
      <c r="D1431" s="183" t="s">
        <v>2787</v>
      </c>
      <c r="E1431" s="184">
        <v>0.50210200000000005</v>
      </c>
      <c r="F1431" s="185">
        <v>688.18648399999995</v>
      </c>
      <c r="G1431" s="181">
        <v>13596387352576</v>
      </c>
      <c r="H1431" s="182">
        <v>2</v>
      </c>
      <c r="I1431" s="183" t="s">
        <v>318</v>
      </c>
      <c r="J1431" s="184">
        <v>2.5999999999999998E-5</v>
      </c>
      <c r="K1431" s="185">
        <v>2.13E-4</v>
      </c>
      <c r="L1431" s="181">
        <v>1758814117888</v>
      </c>
      <c r="M1431" s="182">
        <v>2</v>
      </c>
      <c r="N1431" s="183" t="s">
        <v>300</v>
      </c>
      <c r="O1431" s="184">
        <v>6.9999999999999999E-6</v>
      </c>
      <c r="P1431" s="185">
        <v>6.0999999999999999E-5</v>
      </c>
      <c r="S1431" s="175"/>
    </row>
    <row r="1432" spans="1:19" x14ac:dyDescent="0.2">
      <c r="A1432" s="172">
        <v>1406</v>
      </c>
      <c r="B1432" s="181">
        <v>23657864560640</v>
      </c>
      <c r="C1432" s="182">
        <v>1</v>
      </c>
      <c r="D1432" s="183" t="s">
        <v>2788</v>
      </c>
      <c r="E1432" s="184">
        <v>0.49431199999999997</v>
      </c>
      <c r="F1432" s="185">
        <v>668.66090499999996</v>
      </c>
      <c r="G1432" s="181">
        <v>7171603374080</v>
      </c>
      <c r="H1432" s="182">
        <v>1</v>
      </c>
      <c r="I1432" s="183" t="s">
        <v>2889</v>
      </c>
      <c r="J1432" s="184">
        <v>0.50347600000000003</v>
      </c>
      <c r="K1432" s="185">
        <v>691.80501500000003</v>
      </c>
      <c r="L1432" s="181">
        <v>4237322199040</v>
      </c>
      <c r="M1432" s="182">
        <v>2</v>
      </c>
      <c r="N1432" s="183" t="s">
        <v>304</v>
      </c>
      <c r="O1432" s="184">
        <v>5.0000000000000004E-6</v>
      </c>
      <c r="P1432" s="185">
        <v>4.5000000000000003E-5</v>
      </c>
      <c r="S1432" s="175"/>
    </row>
    <row r="1433" spans="1:19" x14ac:dyDescent="0.2">
      <c r="A1433" s="172">
        <v>1407</v>
      </c>
      <c r="B1433" s="181">
        <v>15966360756224</v>
      </c>
      <c r="C1433" s="182">
        <v>1</v>
      </c>
      <c r="D1433" s="183" t="s">
        <v>2790</v>
      </c>
      <c r="E1433" s="184">
        <v>0.49790899999999999</v>
      </c>
      <c r="F1433" s="185">
        <v>678.67660899999998</v>
      </c>
      <c r="G1433" s="181">
        <v>26019041402880</v>
      </c>
      <c r="H1433" s="182">
        <v>2</v>
      </c>
      <c r="I1433" s="183" t="s">
        <v>214</v>
      </c>
      <c r="J1433" s="184">
        <v>3.0000000000000001E-5</v>
      </c>
      <c r="K1433" s="185">
        <v>2.4399999999999999E-4</v>
      </c>
      <c r="L1433" s="181">
        <v>3091970924544</v>
      </c>
      <c r="M1433" s="182">
        <v>1</v>
      </c>
      <c r="N1433" s="183" t="s">
        <v>2845</v>
      </c>
      <c r="O1433" s="184">
        <v>0.505471</v>
      </c>
      <c r="P1433" s="185">
        <v>691.07147699999996</v>
      </c>
      <c r="S1433" s="175"/>
    </row>
    <row r="1434" spans="1:19" x14ac:dyDescent="0.2">
      <c r="A1434" s="172">
        <v>1408</v>
      </c>
      <c r="B1434" s="181">
        <v>5322502316032</v>
      </c>
      <c r="C1434" s="182">
        <v>0</v>
      </c>
      <c r="D1434" s="183" t="s">
        <v>2792</v>
      </c>
      <c r="E1434" s="184">
        <v>0.37285400000000002</v>
      </c>
      <c r="F1434" s="185">
        <v>311.03643199999999</v>
      </c>
      <c r="G1434" s="181">
        <v>23457854373888</v>
      </c>
      <c r="H1434" s="182">
        <v>0</v>
      </c>
      <c r="I1434" s="183" t="s">
        <v>2895</v>
      </c>
      <c r="J1434" s="184">
        <v>0.37284800000000001</v>
      </c>
      <c r="K1434" s="185">
        <v>311.15639700000003</v>
      </c>
      <c r="L1434" s="181">
        <v>6102645907456</v>
      </c>
      <c r="M1434" s="182">
        <v>0</v>
      </c>
      <c r="N1434" s="183" t="s">
        <v>2846</v>
      </c>
      <c r="O1434" s="184">
        <v>0.37469999999999998</v>
      </c>
      <c r="P1434" s="185">
        <v>312.99455799999998</v>
      </c>
      <c r="S1434" s="175"/>
    </row>
    <row r="1435" spans="1:19" x14ac:dyDescent="0.2">
      <c r="A1435" s="172">
        <v>1409</v>
      </c>
      <c r="B1435" s="181">
        <v>27544779685888</v>
      </c>
      <c r="C1435" s="182">
        <v>0</v>
      </c>
      <c r="D1435" s="183" t="s">
        <v>2794</v>
      </c>
      <c r="E1435" s="184">
        <v>0.36843199999999998</v>
      </c>
      <c r="F1435" s="185">
        <v>305.138396</v>
      </c>
      <c r="G1435" s="181">
        <v>29290927751168</v>
      </c>
      <c r="H1435" s="182">
        <v>0</v>
      </c>
      <c r="I1435" s="183" t="s">
        <v>2897</v>
      </c>
      <c r="J1435" s="184">
        <v>0.370782</v>
      </c>
      <c r="K1435" s="185">
        <v>308.04745000000003</v>
      </c>
      <c r="L1435" s="181">
        <v>4066000691200</v>
      </c>
      <c r="M1435" s="182">
        <v>0</v>
      </c>
      <c r="N1435" s="183" t="s">
        <v>2850</v>
      </c>
      <c r="O1435" s="184">
        <v>0.37224499999999999</v>
      </c>
      <c r="P1435" s="185">
        <v>309.65410900000001</v>
      </c>
      <c r="S1435" s="175"/>
    </row>
    <row r="1436" spans="1:19" x14ac:dyDescent="0.2">
      <c r="A1436" s="172">
        <v>1410</v>
      </c>
      <c r="B1436" s="181">
        <v>14941320609792</v>
      </c>
      <c r="C1436" s="182">
        <v>0</v>
      </c>
      <c r="D1436" s="183" t="s">
        <v>2798</v>
      </c>
      <c r="E1436" s="184">
        <v>0.38005800000000001</v>
      </c>
      <c r="F1436" s="185">
        <v>318.82982800000002</v>
      </c>
      <c r="G1436" s="181">
        <v>25474973523968</v>
      </c>
      <c r="H1436" s="182">
        <v>1</v>
      </c>
      <c r="I1436" s="183" t="s">
        <v>2898</v>
      </c>
      <c r="J1436" s="184">
        <v>0.50395400000000001</v>
      </c>
      <c r="K1436" s="185">
        <v>688.63429399999995</v>
      </c>
      <c r="L1436" s="181">
        <v>817743659008</v>
      </c>
      <c r="M1436" s="182">
        <v>0</v>
      </c>
      <c r="N1436" s="183" t="s">
        <v>2851</v>
      </c>
      <c r="O1436" s="184">
        <v>0.37881300000000001</v>
      </c>
      <c r="P1436" s="185">
        <v>317.63316900000001</v>
      </c>
      <c r="S1436" s="175"/>
    </row>
    <row r="1437" spans="1:19" x14ac:dyDescent="0.2">
      <c r="A1437" s="172">
        <v>1411</v>
      </c>
      <c r="B1437" s="181">
        <v>19075021832192</v>
      </c>
      <c r="C1437" s="182">
        <v>1</v>
      </c>
      <c r="D1437" s="183" t="s">
        <v>2799</v>
      </c>
      <c r="E1437" s="184">
        <v>0.49229600000000001</v>
      </c>
      <c r="F1437" s="185">
        <v>665.974062</v>
      </c>
      <c r="G1437" s="181">
        <v>22335410552832</v>
      </c>
      <c r="H1437" s="182">
        <v>2</v>
      </c>
      <c r="I1437" s="183" t="s">
        <v>304</v>
      </c>
      <c r="J1437" s="184">
        <v>9.0000000000000002E-6</v>
      </c>
      <c r="K1437" s="185">
        <v>7.6000000000000004E-5</v>
      </c>
      <c r="L1437" s="181">
        <v>5614788747264</v>
      </c>
      <c r="M1437" s="182">
        <v>2</v>
      </c>
      <c r="N1437" s="183" t="s">
        <v>341</v>
      </c>
      <c r="O1437" s="184">
        <v>0</v>
      </c>
      <c r="P1437" s="185">
        <v>0</v>
      </c>
      <c r="S1437" s="175"/>
    </row>
    <row r="1438" spans="1:19" x14ac:dyDescent="0.2">
      <c r="A1438" s="172">
        <v>1412</v>
      </c>
      <c r="B1438" s="181">
        <v>12483300204544</v>
      </c>
      <c r="C1438" s="182">
        <v>1</v>
      </c>
      <c r="D1438" s="183" t="s">
        <v>2800</v>
      </c>
      <c r="E1438" s="184">
        <v>0.50825299999999995</v>
      </c>
      <c r="F1438" s="185">
        <v>699.02320599999996</v>
      </c>
      <c r="G1438" s="181">
        <v>18070409920512</v>
      </c>
      <c r="H1438" s="182">
        <v>2</v>
      </c>
      <c r="I1438" s="183" t="s">
        <v>358</v>
      </c>
      <c r="J1438" s="184">
        <v>5.0000000000000004E-6</v>
      </c>
      <c r="K1438" s="185">
        <v>4.5000000000000003E-5</v>
      </c>
      <c r="L1438" s="181">
        <v>3712224845824</v>
      </c>
      <c r="M1438" s="182">
        <v>2</v>
      </c>
      <c r="N1438" s="183" t="s">
        <v>341</v>
      </c>
      <c r="O1438" s="184">
        <v>1.1E-5</v>
      </c>
      <c r="P1438" s="185">
        <v>9.1000000000000003E-5</v>
      </c>
      <c r="S1438" s="175"/>
    </row>
    <row r="1439" spans="1:19" x14ac:dyDescent="0.2">
      <c r="A1439" s="172">
        <v>1413</v>
      </c>
      <c r="B1439" s="181">
        <v>28689862508544</v>
      </c>
      <c r="C1439" s="182">
        <v>0</v>
      </c>
      <c r="D1439" s="183" t="s">
        <v>2801</v>
      </c>
      <c r="E1439" s="184">
        <v>0.37500600000000001</v>
      </c>
      <c r="F1439" s="185">
        <v>313.19272799999999</v>
      </c>
      <c r="G1439" s="181">
        <v>15694420910080</v>
      </c>
      <c r="H1439" s="182">
        <v>2</v>
      </c>
      <c r="I1439" s="183" t="s">
        <v>214</v>
      </c>
      <c r="J1439" s="184">
        <v>3.8000000000000002E-5</v>
      </c>
      <c r="K1439" s="185">
        <v>3.0499999999999999E-4</v>
      </c>
      <c r="L1439" s="181">
        <v>5026676736000</v>
      </c>
      <c r="M1439" s="182">
        <v>0</v>
      </c>
      <c r="N1439" s="183" t="s">
        <v>2857</v>
      </c>
      <c r="O1439" s="184">
        <v>0.37904399999999999</v>
      </c>
      <c r="P1439" s="185">
        <v>317.44608899999997</v>
      </c>
      <c r="S1439" s="175"/>
    </row>
    <row r="1440" spans="1:19" x14ac:dyDescent="0.2">
      <c r="A1440" s="172">
        <v>1414</v>
      </c>
      <c r="B1440" s="181">
        <v>6881070415872</v>
      </c>
      <c r="C1440" s="182">
        <v>2</v>
      </c>
      <c r="D1440" s="183" t="s">
        <v>358</v>
      </c>
      <c r="E1440" s="184">
        <v>1.7E-5</v>
      </c>
      <c r="F1440" s="185">
        <v>1.37E-4</v>
      </c>
      <c r="G1440" s="181">
        <v>4187949670400</v>
      </c>
      <c r="H1440" s="182">
        <v>2</v>
      </c>
      <c r="I1440" s="183" t="s">
        <v>300</v>
      </c>
      <c r="J1440" s="184">
        <v>3.0000000000000001E-5</v>
      </c>
      <c r="K1440" s="185">
        <v>2.4399999999999999E-4</v>
      </c>
      <c r="L1440" s="181">
        <v>2069209235456</v>
      </c>
      <c r="M1440" s="182">
        <v>0</v>
      </c>
      <c r="N1440" s="183" t="s">
        <v>2858</v>
      </c>
      <c r="O1440" s="184">
        <v>0.372444</v>
      </c>
      <c r="P1440" s="185">
        <v>310.06638299999997</v>
      </c>
      <c r="S1440" s="175"/>
    </row>
    <row r="1441" spans="1:19" x14ac:dyDescent="0.2">
      <c r="A1441" s="172">
        <v>1415</v>
      </c>
      <c r="B1441" s="181">
        <v>3475569819648</v>
      </c>
      <c r="C1441" s="182">
        <v>1</v>
      </c>
      <c r="D1441" s="183" t="s">
        <v>2807</v>
      </c>
      <c r="E1441" s="184">
        <v>0.50390000000000001</v>
      </c>
      <c r="F1441" s="185">
        <v>682.41041600000005</v>
      </c>
      <c r="G1441" s="181">
        <v>7035422105600</v>
      </c>
      <c r="H1441" s="182">
        <v>0</v>
      </c>
      <c r="I1441" s="183" t="s">
        <v>2905</v>
      </c>
      <c r="J1441" s="184">
        <v>0.37344100000000002</v>
      </c>
      <c r="K1441" s="185">
        <v>311.33268199999998</v>
      </c>
      <c r="L1441" s="181">
        <v>4443123187712</v>
      </c>
      <c r="M1441" s="182">
        <v>2</v>
      </c>
      <c r="N1441" s="183" t="s">
        <v>321</v>
      </c>
      <c r="O1441" s="184">
        <v>2.8E-5</v>
      </c>
      <c r="P1441" s="185">
        <v>2.2800000000000001E-4</v>
      </c>
      <c r="S1441" s="175"/>
    </row>
    <row r="1442" spans="1:19" x14ac:dyDescent="0.2">
      <c r="A1442" s="172">
        <v>1416</v>
      </c>
      <c r="B1442" s="181">
        <v>9292584116224</v>
      </c>
      <c r="C1442" s="182">
        <v>2</v>
      </c>
      <c r="D1442" s="183" t="s">
        <v>304</v>
      </c>
      <c r="E1442" s="184">
        <v>2.0999999999999999E-5</v>
      </c>
      <c r="F1442" s="185">
        <v>1.6699999999999999E-4</v>
      </c>
      <c r="G1442" s="181">
        <v>7176081342464</v>
      </c>
      <c r="H1442" s="182">
        <v>2</v>
      </c>
      <c r="I1442" s="183" t="s">
        <v>214</v>
      </c>
      <c r="J1442" s="184">
        <v>6.9999999999999999E-6</v>
      </c>
      <c r="K1442" s="185">
        <v>6.0999999999999999E-5</v>
      </c>
      <c r="L1442" s="181">
        <v>2868411138048</v>
      </c>
      <c r="M1442" s="182">
        <v>1</v>
      </c>
      <c r="N1442" s="183" t="s">
        <v>2859</v>
      </c>
      <c r="O1442" s="184">
        <v>0.50204199999999999</v>
      </c>
      <c r="P1442" s="185">
        <v>688.67622100000006</v>
      </c>
      <c r="S1442" s="175"/>
    </row>
    <row r="1443" spans="1:19" x14ac:dyDescent="0.2">
      <c r="A1443" s="172">
        <v>1417</v>
      </c>
      <c r="B1443" s="181">
        <v>26357040939008</v>
      </c>
      <c r="C1443" s="182">
        <v>1</v>
      </c>
      <c r="D1443" s="183" t="s">
        <v>2811</v>
      </c>
      <c r="E1443" s="184">
        <v>0.51114499999999996</v>
      </c>
      <c r="F1443" s="185">
        <v>705.48475900000005</v>
      </c>
      <c r="G1443" s="181">
        <v>27261329555456</v>
      </c>
      <c r="H1443" s="182">
        <v>0</v>
      </c>
      <c r="I1443" s="183" t="s">
        <v>2906</v>
      </c>
      <c r="J1443" s="184">
        <v>0.37618200000000002</v>
      </c>
      <c r="K1443" s="185">
        <v>314.22111599999999</v>
      </c>
      <c r="L1443" s="181">
        <v>4141595262976</v>
      </c>
      <c r="M1443" s="182">
        <v>0</v>
      </c>
      <c r="N1443" s="183" t="s">
        <v>2860</v>
      </c>
      <c r="O1443" s="184">
        <v>0.37299900000000002</v>
      </c>
      <c r="P1443" s="185">
        <v>310.68122</v>
      </c>
      <c r="S1443" s="175"/>
    </row>
    <row r="1444" spans="1:19" x14ac:dyDescent="0.2">
      <c r="A1444" s="172">
        <v>1418</v>
      </c>
      <c r="B1444" s="181">
        <v>18543854419968</v>
      </c>
      <c r="C1444" s="182">
        <v>1</v>
      </c>
      <c r="D1444" s="183" t="s">
        <v>2812</v>
      </c>
      <c r="E1444" s="184">
        <v>0.504139</v>
      </c>
      <c r="F1444" s="185">
        <v>687.38102200000003</v>
      </c>
      <c r="G1444" s="181">
        <v>9894857662464</v>
      </c>
      <c r="H1444" s="182">
        <v>2</v>
      </c>
      <c r="I1444" s="183" t="s">
        <v>304</v>
      </c>
      <c r="J1444" s="184">
        <v>9.9999999999999995E-7</v>
      </c>
      <c r="K1444" s="185">
        <v>1.5E-5</v>
      </c>
      <c r="L1444" s="181">
        <v>5552265256960</v>
      </c>
      <c r="M1444" s="182">
        <v>2</v>
      </c>
      <c r="N1444" s="183" t="s">
        <v>311</v>
      </c>
      <c r="O1444" s="184">
        <v>1.5E-5</v>
      </c>
      <c r="P1444" s="185">
        <v>1.22E-4</v>
      </c>
      <c r="S1444" s="175"/>
    </row>
    <row r="1445" spans="1:19" x14ac:dyDescent="0.2">
      <c r="A1445" s="172">
        <v>1419</v>
      </c>
      <c r="B1445" s="181">
        <v>1530814087168</v>
      </c>
      <c r="C1445" s="182">
        <v>2</v>
      </c>
      <c r="D1445" s="183" t="s">
        <v>214</v>
      </c>
      <c r="E1445" s="184">
        <v>2.5999999999999998E-5</v>
      </c>
      <c r="F1445" s="185">
        <v>2.13E-4</v>
      </c>
      <c r="G1445" s="181">
        <v>24615892557824</v>
      </c>
      <c r="H1445" s="182">
        <v>0</v>
      </c>
      <c r="I1445" s="183" t="s">
        <v>2908</v>
      </c>
      <c r="J1445" s="184">
        <v>0.37686700000000001</v>
      </c>
      <c r="K1445" s="185">
        <v>315.56311899999997</v>
      </c>
      <c r="L1445" s="181">
        <v>1614229774336</v>
      </c>
      <c r="M1445" s="182">
        <v>0</v>
      </c>
      <c r="N1445" s="183" t="s">
        <v>2866</v>
      </c>
      <c r="O1445" s="184">
        <v>0.37608000000000003</v>
      </c>
      <c r="P1445" s="185">
        <v>314.06584400000003</v>
      </c>
      <c r="S1445" s="175"/>
    </row>
    <row r="1446" spans="1:19" x14ac:dyDescent="0.2">
      <c r="A1446" s="172">
        <v>1420</v>
      </c>
      <c r="B1446" s="181">
        <v>29126036365312</v>
      </c>
      <c r="C1446" s="182">
        <v>1</v>
      </c>
      <c r="D1446" s="183" t="s">
        <v>2819</v>
      </c>
      <c r="E1446" s="184">
        <v>0.50307299999999999</v>
      </c>
      <c r="F1446" s="185">
        <v>683.07130800000004</v>
      </c>
      <c r="G1446" s="181">
        <v>11061534400512</v>
      </c>
      <c r="H1446" s="182">
        <v>1</v>
      </c>
      <c r="I1446" s="183" t="s">
        <v>2915</v>
      </c>
      <c r="J1446" s="184">
        <v>0.51017500000000005</v>
      </c>
      <c r="K1446" s="185">
        <v>704.44377699999995</v>
      </c>
      <c r="L1446" s="181">
        <v>5885362659328</v>
      </c>
      <c r="M1446" s="182">
        <v>0</v>
      </c>
      <c r="N1446" s="183" t="s">
        <v>2869</v>
      </c>
      <c r="O1446" s="184">
        <v>0.37468000000000001</v>
      </c>
      <c r="P1446" s="185">
        <v>312.53287899999998</v>
      </c>
      <c r="S1446" s="175"/>
    </row>
    <row r="1447" spans="1:19" x14ac:dyDescent="0.2">
      <c r="A1447" s="172">
        <v>1421</v>
      </c>
      <c r="B1447" s="181">
        <v>4441049489408</v>
      </c>
      <c r="C1447" s="182">
        <v>0</v>
      </c>
      <c r="D1447" s="183" t="s">
        <v>2821</v>
      </c>
      <c r="E1447" s="184">
        <v>0.37501299999999999</v>
      </c>
      <c r="F1447" s="185">
        <v>312.762383</v>
      </c>
      <c r="G1447" s="181">
        <v>732189040640</v>
      </c>
      <c r="H1447" s="182">
        <v>0</v>
      </c>
      <c r="I1447" s="183" t="s">
        <v>2919</v>
      </c>
      <c r="J1447" s="184">
        <v>0.37582700000000002</v>
      </c>
      <c r="K1447" s="185">
        <v>314.10202199999998</v>
      </c>
      <c r="L1447" s="181">
        <v>4661324808192</v>
      </c>
      <c r="M1447" s="182">
        <v>1</v>
      </c>
      <c r="N1447" s="183" t="s">
        <v>2870</v>
      </c>
      <c r="O1447" s="184">
        <v>0.50614599999999998</v>
      </c>
      <c r="P1447" s="185">
        <v>699.86595799999998</v>
      </c>
      <c r="S1447" s="175"/>
    </row>
    <row r="1448" spans="1:19" x14ac:dyDescent="0.2">
      <c r="A1448" s="172">
        <v>1422</v>
      </c>
      <c r="B1448" s="181">
        <v>18143490113536</v>
      </c>
      <c r="C1448" s="182">
        <v>2</v>
      </c>
      <c r="D1448" s="183" t="s">
        <v>321</v>
      </c>
      <c r="E1448" s="184">
        <v>9.0000000000000002E-6</v>
      </c>
      <c r="F1448" s="185">
        <v>7.6000000000000004E-5</v>
      </c>
      <c r="G1448" s="181">
        <v>15653434785792</v>
      </c>
      <c r="H1448" s="182">
        <v>2</v>
      </c>
      <c r="I1448" s="183" t="s">
        <v>325</v>
      </c>
      <c r="J1448" s="184">
        <v>1.2999999999999999E-5</v>
      </c>
      <c r="K1448" s="185">
        <v>1.06E-4</v>
      </c>
      <c r="L1448" s="181">
        <v>1085875625984</v>
      </c>
      <c r="M1448" s="182">
        <v>2</v>
      </c>
      <c r="N1448" s="183" t="s">
        <v>364</v>
      </c>
      <c r="O1448" s="184">
        <v>1.9999999999999999E-6</v>
      </c>
      <c r="P1448" s="185">
        <v>1.5E-5</v>
      </c>
      <c r="S1448" s="175"/>
    </row>
    <row r="1449" spans="1:19" x14ac:dyDescent="0.2">
      <c r="A1449" s="172">
        <v>1423</v>
      </c>
      <c r="B1449" s="181">
        <v>18061213564928</v>
      </c>
      <c r="C1449" s="182">
        <v>2</v>
      </c>
      <c r="D1449" s="183" t="s">
        <v>364</v>
      </c>
      <c r="E1449" s="184">
        <v>9.0000000000000002E-6</v>
      </c>
      <c r="F1449" s="185">
        <v>7.6000000000000004E-5</v>
      </c>
      <c r="G1449" s="181">
        <v>3094471188480</v>
      </c>
      <c r="H1449" s="182">
        <v>1</v>
      </c>
      <c r="I1449" s="183" t="s">
        <v>2923</v>
      </c>
      <c r="J1449" s="184">
        <v>0.50418399999999997</v>
      </c>
      <c r="K1449" s="185">
        <v>692.41733999999997</v>
      </c>
      <c r="L1449" s="181">
        <v>1183915728896</v>
      </c>
      <c r="M1449" s="182">
        <v>0</v>
      </c>
      <c r="N1449" s="183" t="s">
        <v>2872</v>
      </c>
      <c r="O1449" s="184">
        <v>0.373278</v>
      </c>
      <c r="P1449" s="185">
        <v>310.744462</v>
      </c>
      <c r="S1449" s="175"/>
    </row>
    <row r="1450" spans="1:19" x14ac:dyDescent="0.2">
      <c r="A1450" s="172">
        <v>1424</v>
      </c>
      <c r="B1450" s="181">
        <v>18132049584128</v>
      </c>
      <c r="C1450" s="182">
        <v>2</v>
      </c>
      <c r="D1450" s="183" t="s">
        <v>300</v>
      </c>
      <c r="E1450" s="184">
        <v>1.5E-5</v>
      </c>
      <c r="F1450" s="185">
        <v>1.22E-4</v>
      </c>
      <c r="G1450" s="181">
        <v>18604880805888</v>
      </c>
      <c r="H1450" s="182">
        <v>1</v>
      </c>
      <c r="I1450" s="183" t="s">
        <v>2924</v>
      </c>
      <c r="J1450" s="184">
        <v>0.49419400000000002</v>
      </c>
      <c r="K1450" s="185">
        <v>667.75250400000004</v>
      </c>
      <c r="L1450" s="181">
        <v>2816671162368</v>
      </c>
      <c r="M1450" s="182">
        <v>0</v>
      </c>
      <c r="N1450" s="183" t="s">
        <v>2873</v>
      </c>
      <c r="O1450" s="184">
        <v>0.37427199999999999</v>
      </c>
      <c r="P1450" s="185">
        <v>311.803316</v>
      </c>
      <c r="S1450" s="175"/>
    </row>
    <row r="1451" spans="1:19" x14ac:dyDescent="0.2">
      <c r="A1451" s="172">
        <v>1425</v>
      </c>
      <c r="B1451" s="181">
        <v>17649696792576</v>
      </c>
      <c r="C1451" s="182">
        <v>2</v>
      </c>
      <c r="D1451" s="183" t="s">
        <v>304</v>
      </c>
      <c r="E1451" s="184">
        <v>3.6000000000000001E-5</v>
      </c>
      <c r="F1451" s="185">
        <v>2.8899999999999998E-4</v>
      </c>
      <c r="G1451" s="181">
        <v>30686167982080</v>
      </c>
      <c r="H1451" s="182">
        <v>0</v>
      </c>
      <c r="I1451" s="183" t="s">
        <v>2926</v>
      </c>
      <c r="J1451" s="184">
        <v>0.37691999999999998</v>
      </c>
      <c r="K1451" s="185">
        <v>315.924307</v>
      </c>
      <c r="L1451" s="181">
        <v>4926359732224</v>
      </c>
      <c r="M1451" s="182">
        <v>2</v>
      </c>
      <c r="N1451" s="183" t="s">
        <v>300</v>
      </c>
      <c r="O1451" s="184">
        <v>1.1E-5</v>
      </c>
      <c r="P1451" s="185">
        <v>9.1000000000000003E-5</v>
      </c>
      <c r="S1451" s="175"/>
    </row>
    <row r="1452" spans="1:19" x14ac:dyDescent="0.2">
      <c r="A1452" s="172">
        <v>1426</v>
      </c>
      <c r="B1452" s="181">
        <v>10215583039488</v>
      </c>
      <c r="C1452" s="182">
        <v>2</v>
      </c>
      <c r="D1452" s="183" t="s">
        <v>304</v>
      </c>
      <c r="E1452" s="184">
        <v>9.0000000000000002E-6</v>
      </c>
      <c r="F1452" s="185">
        <v>7.6000000000000004E-5</v>
      </c>
      <c r="G1452" s="181">
        <v>24450866151424</v>
      </c>
      <c r="H1452" s="182">
        <v>2</v>
      </c>
      <c r="I1452" s="183" t="s">
        <v>299</v>
      </c>
      <c r="J1452" s="184">
        <v>9.0000000000000002E-6</v>
      </c>
      <c r="K1452" s="185">
        <v>7.6000000000000004E-5</v>
      </c>
      <c r="L1452" s="181">
        <v>3755436613632</v>
      </c>
      <c r="M1452" s="182">
        <v>2</v>
      </c>
      <c r="N1452" s="183" t="s">
        <v>341</v>
      </c>
      <c r="O1452" s="184">
        <v>1.1E-5</v>
      </c>
      <c r="P1452" s="185">
        <v>9.1000000000000003E-5</v>
      </c>
      <c r="S1452" s="175"/>
    </row>
    <row r="1453" spans="1:19" x14ac:dyDescent="0.2">
      <c r="A1453" s="172">
        <v>1427</v>
      </c>
      <c r="B1453" s="181">
        <v>29757117112320</v>
      </c>
      <c r="C1453" s="182">
        <v>1</v>
      </c>
      <c r="D1453" s="183" t="s">
        <v>2827</v>
      </c>
      <c r="E1453" s="184">
        <v>0.50016400000000005</v>
      </c>
      <c r="F1453" s="185">
        <v>686.91513499999996</v>
      </c>
      <c r="G1453" s="181">
        <v>15349942370304</v>
      </c>
      <c r="H1453" s="182">
        <v>2</v>
      </c>
      <c r="I1453" s="183" t="s">
        <v>321</v>
      </c>
      <c r="J1453" s="184">
        <v>1.2999999999999999E-5</v>
      </c>
      <c r="K1453" s="185">
        <v>1.06E-4</v>
      </c>
      <c r="L1453" s="181">
        <v>5674086842368</v>
      </c>
      <c r="M1453" s="182">
        <v>2</v>
      </c>
      <c r="N1453" s="183" t="s">
        <v>311</v>
      </c>
      <c r="O1453" s="184">
        <v>0</v>
      </c>
      <c r="P1453" s="185">
        <v>0</v>
      </c>
      <c r="S1453" s="175"/>
    </row>
    <row r="1454" spans="1:19" x14ac:dyDescent="0.2">
      <c r="A1454" s="172">
        <v>1428</v>
      </c>
      <c r="B1454" s="181">
        <v>2676361347072</v>
      </c>
      <c r="C1454" s="182">
        <v>0</v>
      </c>
      <c r="D1454" s="183" t="s">
        <v>2828</v>
      </c>
      <c r="E1454" s="184">
        <v>0.37314399999999998</v>
      </c>
      <c r="F1454" s="185">
        <v>311.19924700000001</v>
      </c>
      <c r="G1454" s="181">
        <v>28192476217344</v>
      </c>
      <c r="H1454" s="182">
        <v>1</v>
      </c>
      <c r="I1454" s="183" t="s">
        <v>2927</v>
      </c>
      <c r="J1454" s="184">
        <v>0.50092499999999995</v>
      </c>
      <c r="K1454" s="185">
        <v>688.39186900000004</v>
      </c>
      <c r="L1454" s="181">
        <v>1055825436672</v>
      </c>
      <c r="M1454" s="182">
        <v>0</v>
      </c>
      <c r="N1454" s="183" t="s">
        <v>2876</v>
      </c>
      <c r="O1454" s="184">
        <v>0.37705899999999998</v>
      </c>
      <c r="P1454" s="185">
        <v>315.12600500000002</v>
      </c>
      <c r="S1454" s="175"/>
    </row>
    <row r="1455" spans="1:19" x14ac:dyDescent="0.2">
      <c r="A1455" s="172">
        <v>1429</v>
      </c>
      <c r="B1455" s="181">
        <v>10253233438720</v>
      </c>
      <c r="C1455" s="182">
        <v>2</v>
      </c>
      <c r="D1455" s="183" t="s">
        <v>320</v>
      </c>
      <c r="E1455" s="184">
        <v>3.1999999999999999E-5</v>
      </c>
      <c r="F1455" s="185">
        <v>2.5900000000000001E-4</v>
      </c>
      <c r="G1455" s="181">
        <v>23699890978816</v>
      </c>
      <c r="H1455" s="182">
        <v>0</v>
      </c>
      <c r="I1455" s="183" t="s">
        <v>2928</v>
      </c>
      <c r="J1455" s="184">
        <v>0.37678600000000001</v>
      </c>
      <c r="K1455" s="185">
        <v>314.81688700000001</v>
      </c>
      <c r="L1455" s="181">
        <v>5674976878592</v>
      </c>
      <c r="M1455" s="182">
        <v>2</v>
      </c>
      <c r="N1455" s="183" t="s">
        <v>320</v>
      </c>
      <c r="O1455" s="184">
        <v>1.2999999999999999E-5</v>
      </c>
      <c r="P1455" s="185">
        <v>1.06E-4</v>
      </c>
      <c r="S1455" s="175"/>
    </row>
    <row r="1456" spans="1:19" x14ac:dyDescent="0.2">
      <c r="A1456" s="172">
        <v>1430</v>
      </c>
      <c r="B1456" s="181">
        <v>24934772064256</v>
      </c>
      <c r="C1456" s="182">
        <v>0</v>
      </c>
      <c r="D1456" s="183" t="s">
        <v>2835</v>
      </c>
      <c r="E1456" s="184">
        <v>0.37384400000000001</v>
      </c>
      <c r="F1456" s="185">
        <v>311.97902399999998</v>
      </c>
      <c r="G1456" s="181">
        <v>18786564505600</v>
      </c>
      <c r="H1456" s="182">
        <v>2</v>
      </c>
      <c r="I1456" s="183" t="s">
        <v>336</v>
      </c>
      <c r="J1456" s="184">
        <v>0</v>
      </c>
      <c r="K1456" s="185">
        <v>0</v>
      </c>
      <c r="L1456" s="181">
        <v>3856272924672</v>
      </c>
      <c r="M1456" s="182">
        <v>0</v>
      </c>
      <c r="N1456" s="183" t="s">
        <v>2880</v>
      </c>
      <c r="O1456" s="184">
        <v>0.373867</v>
      </c>
      <c r="P1456" s="185">
        <v>312.18462799999998</v>
      </c>
      <c r="S1456" s="175"/>
    </row>
    <row r="1457" spans="1:19" x14ac:dyDescent="0.2">
      <c r="A1457" s="172">
        <v>1431</v>
      </c>
      <c r="B1457" s="181">
        <v>26822045736960</v>
      </c>
      <c r="C1457" s="182">
        <v>2</v>
      </c>
      <c r="D1457" s="183" t="s">
        <v>336</v>
      </c>
      <c r="E1457" s="184">
        <v>0</v>
      </c>
      <c r="F1457" s="185">
        <v>0</v>
      </c>
      <c r="G1457" s="181">
        <v>13930961854464</v>
      </c>
      <c r="H1457" s="182">
        <v>2</v>
      </c>
      <c r="I1457" s="183" t="s">
        <v>297</v>
      </c>
      <c r="J1457" s="184">
        <v>1.2999999999999999E-5</v>
      </c>
      <c r="K1457" s="185">
        <v>1.06E-4</v>
      </c>
      <c r="L1457" s="181">
        <v>2968360722432</v>
      </c>
      <c r="M1457" s="182">
        <v>1</v>
      </c>
      <c r="N1457" s="183" t="s">
        <v>2881</v>
      </c>
      <c r="O1457" s="184">
        <v>0.50190599999999996</v>
      </c>
      <c r="P1457" s="185">
        <v>684.85676000000001</v>
      </c>
      <c r="S1457" s="175"/>
    </row>
    <row r="1458" spans="1:19" x14ac:dyDescent="0.2">
      <c r="A1458" s="172">
        <v>1432</v>
      </c>
      <c r="B1458" s="181">
        <v>26216566382592</v>
      </c>
      <c r="C1458" s="182">
        <v>0</v>
      </c>
      <c r="D1458" s="183" t="s">
        <v>2836</v>
      </c>
      <c r="E1458" s="184">
        <v>0.37586999999999998</v>
      </c>
      <c r="F1458" s="185">
        <v>314.26045299999998</v>
      </c>
      <c r="G1458" s="181">
        <v>23204123443200</v>
      </c>
      <c r="H1458" s="182">
        <v>0</v>
      </c>
      <c r="I1458" s="183" t="s">
        <v>2932</v>
      </c>
      <c r="J1458" s="184">
        <v>0.37983899999999998</v>
      </c>
      <c r="K1458" s="185">
        <v>319.11510500000003</v>
      </c>
      <c r="L1458" s="181">
        <v>3349655027712</v>
      </c>
      <c r="M1458" s="182">
        <v>0</v>
      </c>
      <c r="N1458" s="183" t="s">
        <v>2885</v>
      </c>
      <c r="O1458" s="184">
        <v>0.37099900000000002</v>
      </c>
      <c r="P1458" s="185">
        <v>308.46766700000001</v>
      </c>
      <c r="S1458" s="175"/>
    </row>
    <row r="1459" spans="1:19" x14ac:dyDescent="0.2">
      <c r="A1459" s="172">
        <v>1433</v>
      </c>
      <c r="B1459" s="181">
        <v>2034418819072</v>
      </c>
      <c r="C1459" s="182">
        <v>2</v>
      </c>
      <c r="D1459" s="183" t="s">
        <v>299</v>
      </c>
      <c r="E1459" s="184">
        <v>2.8E-5</v>
      </c>
      <c r="F1459" s="185">
        <v>2.2800000000000001E-4</v>
      </c>
      <c r="G1459" s="181">
        <v>21921211023360</v>
      </c>
      <c r="H1459" s="182">
        <v>0</v>
      </c>
      <c r="I1459" s="183" t="s">
        <v>2933</v>
      </c>
      <c r="J1459" s="184">
        <v>0.37377100000000002</v>
      </c>
      <c r="K1459" s="185">
        <v>311.39691399999998</v>
      </c>
      <c r="L1459" s="181">
        <v>5745263173632</v>
      </c>
      <c r="M1459" s="182">
        <v>0</v>
      </c>
      <c r="N1459" s="183" t="s">
        <v>2888</v>
      </c>
      <c r="O1459" s="184">
        <v>0.37626100000000001</v>
      </c>
      <c r="P1459" s="185">
        <v>314.49200300000001</v>
      </c>
      <c r="S1459" s="175"/>
    </row>
    <row r="1460" spans="1:19" x14ac:dyDescent="0.2">
      <c r="A1460" s="172">
        <v>1434</v>
      </c>
      <c r="B1460" s="181">
        <v>8861270212608</v>
      </c>
      <c r="C1460" s="182">
        <v>2</v>
      </c>
      <c r="D1460" s="183" t="s">
        <v>311</v>
      </c>
      <c r="E1460" s="184">
        <v>1.1E-5</v>
      </c>
      <c r="F1460" s="185">
        <v>9.1000000000000003E-5</v>
      </c>
      <c r="G1460" s="181">
        <v>21863170457600</v>
      </c>
      <c r="H1460" s="182">
        <v>1</v>
      </c>
      <c r="I1460" s="183" t="s">
        <v>2934</v>
      </c>
      <c r="J1460" s="184">
        <v>0.501749</v>
      </c>
      <c r="K1460" s="185">
        <v>687.89188100000001</v>
      </c>
      <c r="L1460" s="181">
        <v>5570034704384</v>
      </c>
      <c r="M1460" s="182">
        <v>2</v>
      </c>
      <c r="N1460" s="183" t="s">
        <v>311</v>
      </c>
      <c r="O1460" s="184">
        <v>6.9999999999999999E-6</v>
      </c>
      <c r="P1460" s="185">
        <v>6.0999999999999999E-5</v>
      </c>
      <c r="S1460" s="175"/>
    </row>
    <row r="1461" spans="1:19" x14ac:dyDescent="0.2">
      <c r="A1461" s="172">
        <v>1435</v>
      </c>
      <c r="B1461" s="181">
        <v>18655724724224</v>
      </c>
      <c r="C1461" s="182">
        <v>0</v>
      </c>
      <c r="D1461" s="183" t="s">
        <v>2842</v>
      </c>
      <c r="E1461" s="184">
        <v>0.370529</v>
      </c>
      <c r="F1461" s="185">
        <v>307.60402199999999</v>
      </c>
      <c r="G1461" s="181">
        <v>3222218276864</v>
      </c>
      <c r="H1461" s="182">
        <v>1</v>
      </c>
      <c r="I1461" s="183" t="s">
        <v>2935</v>
      </c>
      <c r="J1461" s="184">
        <v>0.49413400000000002</v>
      </c>
      <c r="K1461" s="185">
        <v>669.79449599999998</v>
      </c>
      <c r="L1461" s="181">
        <v>5846574874624</v>
      </c>
      <c r="M1461" s="182">
        <v>0</v>
      </c>
      <c r="N1461" s="183" t="s">
        <v>2890</v>
      </c>
      <c r="O1461" s="184">
        <v>0.37656800000000001</v>
      </c>
      <c r="P1461" s="185">
        <v>315.30368800000002</v>
      </c>
      <c r="S1461" s="175"/>
    </row>
    <row r="1462" spans="1:19" x14ac:dyDescent="0.2">
      <c r="A1462" s="172">
        <v>1436</v>
      </c>
      <c r="B1462" s="181">
        <v>10368836640768</v>
      </c>
      <c r="C1462" s="182">
        <v>1</v>
      </c>
      <c r="D1462" s="183" t="s">
        <v>2844</v>
      </c>
      <c r="E1462" s="184">
        <v>0.48609599999999997</v>
      </c>
      <c r="F1462" s="185">
        <v>651.28068599999995</v>
      </c>
      <c r="G1462" s="181">
        <v>9812504461312</v>
      </c>
      <c r="H1462" s="182">
        <v>2</v>
      </c>
      <c r="I1462" s="183" t="s">
        <v>299</v>
      </c>
      <c r="J1462" s="184">
        <v>9.9999999999999995E-7</v>
      </c>
      <c r="K1462" s="185">
        <v>1.5E-5</v>
      </c>
      <c r="L1462" s="181">
        <v>3155879903232</v>
      </c>
      <c r="M1462" s="182">
        <v>1</v>
      </c>
      <c r="N1462" s="183" t="s">
        <v>2893</v>
      </c>
      <c r="O1462" s="184">
        <v>0.511938</v>
      </c>
      <c r="P1462" s="185">
        <v>708.66109100000006</v>
      </c>
      <c r="S1462" s="175"/>
    </row>
    <row r="1463" spans="1:19" x14ac:dyDescent="0.2">
      <c r="A1463" s="172">
        <v>1437</v>
      </c>
      <c r="B1463" s="181">
        <v>4937151971328</v>
      </c>
      <c r="C1463" s="182">
        <v>2</v>
      </c>
      <c r="D1463" s="183" t="s">
        <v>297</v>
      </c>
      <c r="E1463" s="184">
        <v>1.2999999999999999E-5</v>
      </c>
      <c r="F1463" s="185">
        <v>1.06E-4</v>
      </c>
      <c r="G1463" s="181">
        <v>23406584627200</v>
      </c>
      <c r="H1463" s="182">
        <v>0</v>
      </c>
      <c r="I1463" s="183" t="s">
        <v>2938</v>
      </c>
      <c r="J1463" s="184">
        <v>0.37962099999999999</v>
      </c>
      <c r="K1463" s="185">
        <v>318.97208599999999</v>
      </c>
      <c r="L1463" s="181">
        <v>6560986095616</v>
      </c>
      <c r="M1463" s="182">
        <v>0</v>
      </c>
      <c r="N1463" s="183" t="s">
        <v>2899</v>
      </c>
      <c r="O1463" s="184">
        <v>0.37590800000000002</v>
      </c>
      <c r="P1463" s="185">
        <v>313.66555099999999</v>
      </c>
      <c r="S1463" s="175"/>
    </row>
    <row r="1464" spans="1:19" x14ac:dyDescent="0.2">
      <c r="A1464" s="172">
        <v>1438</v>
      </c>
      <c r="B1464" s="181">
        <v>26404334927872</v>
      </c>
      <c r="C1464" s="182">
        <v>0</v>
      </c>
      <c r="D1464" s="183" t="s">
        <v>2848</v>
      </c>
      <c r="E1464" s="184">
        <v>0.37419200000000002</v>
      </c>
      <c r="F1464" s="185">
        <v>311.76235100000002</v>
      </c>
      <c r="G1464" s="181">
        <v>5985532813312</v>
      </c>
      <c r="H1464" s="182">
        <v>2</v>
      </c>
      <c r="I1464" s="183" t="s">
        <v>304</v>
      </c>
      <c r="J1464" s="184">
        <v>1.7E-5</v>
      </c>
      <c r="K1464" s="185">
        <v>1.37E-4</v>
      </c>
      <c r="L1464" s="181">
        <v>5057183211520</v>
      </c>
      <c r="M1464" s="182">
        <v>0</v>
      </c>
      <c r="N1464" s="183" t="s">
        <v>2901</v>
      </c>
      <c r="O1464" s="184">
        <v>0.37592100000000001</v>
      </c>
      <c r="P1464" s="185">
        <v>314.65651600000001</v>
      </c>
      <c r="S1464" s="175"/>
    </row>
    <row r="1465" spans="1:19" x14ac:dyDescent="0.2">
      <c r="A1465" s="172">
        <v>1439</v>
      </c>
      <c r="B1465" s="181">
        <v>473016000512</v>
      </c>
      <c r="C1465" s="182">
        <v>2</v>
      </c>
      <c r="D1465" s="183" t="s">
        <v>352</v>
      </c>
      <c r="E1465" s="184">
        <v>3.0000000000000001E-6</v>
      </c>
      <c r="F1465" s="185">
        <v>3.0000000000000001E-5</v>
      </c>
      <c r="G1465" s="181">
        <v>17926149603328</v>
      </c>
      <c r="H1465" s="182">
        <v>1</v>
      </c>
      <c r="I1465" s="183" t="s">
        <v>2949</v>
      </c>
      <c r="J1465" s="184">
        <v>0.50012000000000001</v>
      </c>
      <c r="K1465" s="185">
        <v>683.68904099999997</v>
      </c>
      <c r="L1465" s="181">
        <v>5684089143296</v>
      </c>
      <c r="M1465" s="182">
        <v>1</v>
      </c>
      <c r="N1465" s="183" t="s">
        <v>2903</v>
      </c>
      <c r="O1465" s="184">
        <v>0.50566800000000001</v>
      </c>
      <c r="P1465" s="185">
        <v>693.52944300000001</v>
      </c>
      <c r="S1465" s="175"/>
    </row>
    <row r="1466" spans="1:19" x14ac:dyDescent="0.2">
      <c r="A1466" s="172">
        <v>1440</v>
      </c>
      <c r="B1466" s="181">
        <v>25941010341888</v>
      </c>
      <c r="C1466" s="182">
        <v>0</v>
      </c>
      <c r="D1466" s="183" t="s">
        <v>2852</v>
      </c>
      <c r="E1466" s="184">
        <v>0.37755100000000003</v>
      </c>
      <c r="F1466" s="185">
        <v>315.67143399999998</v>
      </c>
      <c r="G1466" s="181">
        <v>4843318247424</v>
      </c>
      <c r="H1466" s="182">
        <v>2</v>
      </c>
      <c r="I1466" s="183" t="s">
        <v>321</v>
      </c>
      <c r="J1466" s="184">
        <v>1.2999999999999999E-5</v>
      </c>
      <c r="K1466" s="185">
        <v>1.06E-4</v>
      </c>
      <c r="L1466" s="181">
        <v>6861074595840</v>
      </c>
      <c r="M1466" s="182">
        <v>2</v>
      </c>
      <c r="N1466" s="183" t="s">
        <v>297</v>
      </c>
      <c r="O1466" s="184">
        <v>1.7E-5</v>
      </c>
      <c r="P1466" s="185">
        <v>1.37E-4</v>
      </c>
      <c r="S1466" s="175"/>
    </row>
    <row r="1467" spans="1:19" x14ac:dyDescent="0.2">
      <c r="A1467" s="172">
        <v>1441</v>
      </c>
      <c r="B1467" s="181">
        <v>22999783931904</v>
      </c>
      <c r="C1467" s="182">
        <v>2</v>
      </c>
      <c r="D1467" s="183" t="s">
        <v>214</v>
      </c>
      <c r="E1467" s="184">
        <v>1.5E-5</v>
      </c>
      <c r="F1467" s="185">
        <v>1.22E-4</v>
      </c>
      <c r="G1467" s="181">
        <v>23661930553344</v>
      </c>
      <c r="H1467" s="182">
        <v>0</v>
      </c>
      <c r="I1467" s="183" t="s">
        <v>2953</v>
      </c>
      <c r="J1467" s="184">
        <v>0.37511800000000001</v>
      </c>
      <c r="K1467" s="185">
        <v>313.34254900000002</v>
      </c>
      <c r="L1467" s="181">
        <v>4853600985088</v>
      </c>
      <c r="M1467" s="182">
        <v>1</v>
      </c>
      <c r="N1467" s="183" t="s">
        <v>2910</v>
      </c>
      <c r="O1467" s="184">
        <v>0.50120900000000002</v>
      </c>
      <c r="P1467" s="185">
        <v>682.80843800000002</v>
      </c>
      <c r="S1467" s="175"/>
    </row>
    <row r="1468" spans="1:19" x14ac:dyDescent="0.2">
      <c r="A1468" s="172">
        <v>1442</v>
      </c>
      <c r="B1468" s="181">
        <v>14157459718144</v>
      </c>
      <c r="C1468" s="182">
        <v>2</v>
      </c>
      <c r="D1468" s="183" t="s">
        <v>299</v>
      </c>
      <c r="E1468" s="184">
        <v>2.0999999999999999E-5</v>
      </c>
      <c r="F1468" s="185">
        <v>1.6699999999999999E-4</v>
      </c>
      <c r="G1468" s="181">
        <v>28014058995712</v>
      </c>
      <c r="H1468" s="182">
        <v>1</v>
      </c>
      <c r="I1468" s="183" t="s">
        <v>2954</v>
      </c>
      <c r="J1468" s="184">
        <v>0.511328</v>
      </c>
      <c r="K1468" s="185">
        <v>707.11822500000005</v>
      </c>
      <c r="L1468" s="181">
        <v>4677579653120</v>
      </c>
      <c r="M1468" s="182">
        <v>2</v>
      </c>
      <c r="N1468" s="183" t="s">
        <v>304</v>
      </c>
      <c r="O1468" s="184">
        <v>1.7E-5</v>
      </c>
      <c r="P1468" s="185">
        <v>1.37E-4</v>
      </c>
      <c r="S1468" s="175"/>
    </row>
    <row r="1469" spans="1:19" x14ac:dyDescent="0.2">
      <c r="A1469" s="172">
        <v>1443</v>
      </c>
      <c r="B1469" s="181">
        <v>2290223988736</v>
      </c>
      <c r="C1469" s="182">
        <v>1</v>
      </c>
      <c r="D1469" s="183" t="s">
        <v>2853</v>
      </c>
      <c r="E1469" s="184">
        <v>0.50646100000000005</v>
      </c>
      <c r="F1469" s="185">
        <v>704.63525300000003</v>
      </c>
      <c r="G1469" s="181">
        <v>28233420701696</v>
      </c>
      <c r="H1469" s="182">
        <v>0</v>
      </c>
      <c r="I1469" s="183" t="s">
        <v>2955</v>
      </c>
      <c r="J1469" s="184">
        <v>0.37424000000000002</v>
      </c>
      <c r="K1469" s="185">
        <v>311.94199200000003</v>
      </c>
      <c r="L1469" s="181">
        <v>4882086805504</v>
      </c>
      <c r="M1469" s="182">
        <v>1</v>
      </c>
      <c r="N1469" s="183" t="s">
        <v>2916</v>
      </c>
      <c r="O1469" s="184">
        <v>0.49121100000000001</v>
      </c>
      <c r="P1469" s="185">
        <v>667.62951699999996</v>
      </c>
      <c r="S1469" s="175"/>
    </row>
    <row r="1470" spans="1:19" x14ac:dyDescent="0.2">
      <c r="A1470" s="172">
        <v>1444</v>
      </c>
      <c r="B1470" s="181">
        <v>14612713562112</v>
      </c>
      <c r="C1470" s="182">
        <v>1</v>
      </c>
      <c r="D1470" s="183" t="s">
        <v>2854</v>
      </c>
      <c r="E1470" s="184">
        <v>0.50694700000000004</v>
      </c>
      <c r="F1470" s="185">
        <v>695.27170100000001</v>
      </c>
      <c r="G1470" s="181">
        <v>6714631913472</v>
      </c>
      <c r="H1470" s="182">
        <v>1</v>
      </c>
      <c r="I1470" s="183" t="s">
        <v>2956</v>
      </c>
      <c r="J1470" s="184">
        <v>0.50377400000000006</v>
      </c>
      <c r="K1470" s="185">
        <v>693.26109199999996</v>
      </c>
      <c r="L1470" s="181">
        <v>180255236096</v>
      </c>
      <c r="M1470" s="182">
        <v>2</v>
      </c>
      <c r="N1470" s="183" t="s">
        <v>300</v>
      </c>
      <c r="O1470" s="184">
        <v>0</v>
      </c>
      <c r="P1470" s="185">
        <v>0</v>
      </c>
      <c r="S1470" s="175"/>
    </row>
    <row r="1471" spans="1:19" x14ac:dyDescent="0.2">
      <c r="A1471" s="172">
        <v>1445</v>
      </c>
      <c r="B1471" s="181">
        <v>19725961158656</v>
      </c>
      <c r="C1471" s="182">
        <v>0</v>
      </c>
      <c r="D1471" s="183" t="s">
        <v>2855</v>
      </c>
      <c r="E1471" s="184">
        <v>0.37544100000000002</v>
      </c>
      <c r="F1471" s="185">
        <v>313.65485999999999</v>
      </c>
      <c r="G1471" s="181">
        <v>7249105059840</v>
      </c>
      <c r="H1471" s="182">
        <v>2</v>
      </c>
      <c r="I1471" s="183" t="s">
        <v>321</v>
      </c>
      <c r="J1471" s="184">
        <v>1.7E-5</v>
      </c>
      <c r="K1471" s="185">
        <v>1.37E-4</v>
      </c>
      <c r="L1471" s="181">
        <v>1281608982528</v>
      </c>
      <c r="M1471" s="182">
        <v>2</v>
      </c>
      <c r="N1471" s="183" t="s">
        <v>214</v>
      </c>
      <c r="O1471" s="184">
        <v>1.9000000000000001E-5</v>
      </c>
      <c r="P1471" s="185">
        <v>1.5200000000000001E-4</v>
      </c>
      <c r="S1471" s="175"/>
    </row>
    <row r="1472" spans="1:19" x14ac:dyDescent="0.2">
      <c r="A1472" s="172">
        <v>1446</v>
      </c>
      <c r="B1472" s="181">
        <v>12148165517312</v>
      </c>
      <c r="C1472" s="182">
        <v>0</v>
      </c>
      <c r="D1472" s="183" t="s">
        <v>2856</v>
      </c>
      <c r="E1472" s="184">
        <v>0.377882</v>
      </c>
      <c r="F1472" s="185">
        <v>315.93954300000001</v>
      </c>
      <c r="G1472" s="181">
        <v>13078104588288</v>
      </c>
      <c r="H1472" s="182">
        <v>0</v>
      </c>
      <c r="I1472" s="183" t="s">
        <v>2961</v>
      </c>
      <c r="J1472" s="184">
        <v>0.375301</v>
      </c>
      <c r="K1472" s="185">
        <v>312.771141</v>
      </c>
      <c r="L1472" s="181">
        <v>2940005908480</v>
      </c>
      <c r="M1472" s="182">
        <v>0</v>
      </c>
      <c r="N1472" s="183" t="s">
        <v>2917</v>
      </c>
      <c r="O1472" s="184">
        <v>0.37415900000000002</v>
      </c>
      <c r="P1472" s="185">
        <v>311.635201</v>
      </c>
      <c r="S1472" s="175"/>
    </row>
    <row r="1473" spans="1:19" x14ac:dyDescent="0.2">
      <c r="A1473" s="172">
        <v>1447</v>
      </c>
      <c r="B1473" s="181">
        <v>3689391005696</v>
      </c>
      <c r="C1473" s="182">
        <v>1</v>
      </c>
      <c r="D1473" s="183" t="s">
        <v>2861</v>
      </c>
      <c r="E1473" s="184">
        <v>0.49801899999999999</v>
      </c>
      <c r="F1473" s="185">
        <v>680.87679400000002</v>
      </c>
      <c r="G1473" s="181">
        <v>7546390495232</v>
      </c>
      <c r="H1473" s="182">
        <v>2</v>
      </c>
      <c r="I1473" s="183" t="s">
        <v>304</v>
      </c>
      <c r="J1473" s="184">
        <v>9.0000000000000002E-6</v>
      </c>
      <c r="K1473" s="185">
        <v>7.6000000000000004E-5</v>
      </c>
      <c r="L1473" s="181">
        <v>2891975147520</v>
      </c>
      <c r="M1473" s="182">
        <v>2</v>
      </c>
      <c r="N1473" s="183" t="s">
        <v>321</v>
      </c>
      <c r="O1473" s="184">
        <v>1.2999999999999999E-5</v>
      </c>
      <c r="P1473" s="185">
        <v>1.06E-4</v>
      </c>
      <c r="S1473" s="175"/>
    </row>
    <row r="1474" spans="1:19" x14ac:dyDescent="0.2">
      <c r="A1474" s="172">
        <v>1448</v>
      </c>
      <c r="B1474" s="181">
        <v>8004341170176</v>
      </c>
      <c r="C1474" s="182">
        <v>2</v>
      </c>
      <c r="D1474" s="183" t="s">
        <v>300</v>
      </c>
      <c r="E1474" s="184">
        <v>1.5E-5</v>
      </c>
      <c r="F1474" s="185">
        <v>1.22E-4</v>
      </c>
      <c r="G1474" s="181">
        <v>22200973139968</v>
      </c>
      <c r="H1474" s="182">
        <v>1</v>
      </c>
      <c r="I1474" s="183" t="s">
        <v>2963</v>
      </c>
      <c r="J1474" s="184">
        <v>0.48783399999999999</v>
      </c>
      <c r="K1474" s="185">
        <v>663.23450300000002</v>
      </c>
      <c r="L1474" s="181">
        <v>3247256084480</v>
      </c>
      <c r="M1474" s="182">
        <v>2</v>
      </c>
      <c r="N1474" s="183" t="s">
        <v>341</v>
      </c>
      <c r="O1474" s="184">
        <v>0</v>
      </c>
      <c r="P1474" s="185">
        <v>0</v>
      </c>
      <c r="S1474" s="175"/>
    </row>
    <row r="1475" spans="1:19" x14ac:dyDescent="0.2">
      <c r="A1475" s="172">
        <v>1449</v>
      </c>
      <c r="B1475" s="181">
        <v>7993111437312</v>
      </c>
      <c r="C1475" s="182">
        <v>2</v>
      </c>
      <c r="D1475" s="183" t="s">
        <v>341</v>
      </c>
      <c r="E1475" s="184">
        <v>6.9999999999999999E-6</v>
      </c>
      <c r="F1475" s="185">
        <v>6.0999999999999999E-5</v>
      </c>
      <c r="G1475" s="181">
        <v>26182153863168</v>
      </c>
      <c r="H1475" s="182">
        <v>1</v>
      </c>
      <c r="I1475" s="183" t="s">
        <v>2966</v>
      </c>
      <c r="J1475" s="184">
        <v>0.51208299999999995</v>
      </c>
      <c r="K1475" s="185">
        <v>708.08069999999998</v>
      </c>
      <c r="L1475" s="181">
        <v>3135104163840</v>
      </c>
      <c r="M1475" s="182">
        <v>1</v>
      </c>
      <c r="N1475" s="183" t="s">
        <v>2921</v>
      </c>
      <c r="O1475" s="184">
        <v>0.49693900000000002</v>
      </c>
      <c r="P1475" s="185">
        <v>679.26705600000003</v>
      </c>
      <c r="S1475" s="175"/>
    </row>
    <row r="1476" spans="1:19" x14ac:dyDescent="0.2">
      <c r="A1476" s="172">
        <v>1450</v>
      </c>
      <c r="B1476" s="181">
        <v>28845224648704</v>
      </c>
      <c r="C1476" s="182">
        <v>2</v>
      </c>
      <c r="D1476" s="183" t="s">
        <v>352</v>
      </c>
      <c r="E1476" s="184">
        <v>1.5E-5</v>
      </c>
      <c r="F1476" s="185">
        <v>1.22E-4</v>
      </c>
      <c r="G1476" s="181">
        <v>9692513648640</v>
      </c>
      <c r="H1476" s="182">
        <v>2</v>
      </c>
      <c r="I1476" s="183" t="s">
        <v>318</v>
      </c>
      <c r="J1476" s="184">
        <v>2.1999999999999999E-5</v>
      </c>
      <c r="K1476" s="185">
        <v>1.83E-4</v>
      </c>
      <c r="L1476" s="181">
        <v>368218234880</v>
      </c>
      <c r="M1476" s="182">
        <v>2</v>
      </c>
      <c r="N1476" s="183" t="s">
        <v>304</v>
      </c>
      <c r="O1476" s="184">
        <v>1.7E-5</v>
      </c>
      <c r="P1476" s="185">
        <v>1.37E-4</v>
      </c>
      <c r="S1476" s="175"/>
    </row>
    <row r="1477" spans="1:19" x14ac:dyDescent="0.2">
      <c r="A1477" s="172">
        <v>1451</v>
      </c>
      <c r="B1477" s="181">
        <v>25324857933824</v>
      </c>
      <c r="C1477" s="182">
        <v>0</v>
      </c>
      <c r="D1477" s="183" t="s">
        <v>2862</v>
      </c>
      <c r="E1477" s="184">
        <v>0.37150899999999998</v>
      </c>
      <c r="F1477" s="185">
        <v>308.81744200000003</v>
      </c>
      <c r="G1477" s="181">
        <v>15524024762368</v>
      </c>
      <c r="H1477" s="182">
        <v>2</v>
      </c>
      <c r="I1477" s="183" t="s">
        <v>214</v>
      </c>
      <c r="J1477" s="184">
        <v>1.1E-5</v>
      </c>
      <c r="K1477" s="185">
        <v>9.1000000000000003E-5</v>
      </c>
      <c r="L1477" s="181">
        <v>4027877376000</v>
      </c>
      <c r="M1477" s="182">
        <v>1</v>
      </c>
      <c r="N1477" s="183" t="s">
        <v>2929</v>
      </c>
      <c r="O1477" s="184">
        <v>0.49356299999999997</v>
      </c>
      <c r="P1477" s="185">
        <v>665.69684800000005</v>
      </c>
      <c r="S1477" s="175"/>
    </row>
    <row r="1478" spans="1:19" x14ac:dyDescent="0.2">
      <c r="A1478" s="172">
        <v>1452</v>
      </c>
      <c r="B1478" s="181">
        <v>21153079902208</v>
      </c>
      <c r="C1478" s="182">
        <v>2</v>
      </c>
      <c r="D1478" s="183" t="s">
        <v>298</v>
      </c>
      <c r="E1478" s="184">
        <v>1.1E-5</v>
      </c>
      <c r="F1478" s="185">
        <v>9.1000000000000003E-5</v>
      </c>
      <c r="G1478" s="181">
        <v>18659989635072</v>
      </c>
      <c r="H1478" s="182">
        <v>1</v>
      </c>
      <c r="I1478" s="183" t="s">
        <v>2970</v>
      </c>
      <c r="J1478" s="184">
        <v>0.50468400000000002</v>
      </c>
      <c r="K1478" s="185">
        <v>690.27802199999996</v>
      </c>
      <c r="L1478" s="181">
        <v>6793138331648</v>
      </c>
      <c r="M1478" s="182">
        <v>2</v>
      </c>
      <c r="N1478" s="183" t="s">
        <v>364</v>
      </c>
      <c r="O1478" s="184">
        <v>2.0999999999999999E-5</v>
      </c>
      <c r="P1478" s="185">
        <v>1.6699999999999999E-4</v>
      </c>
      <c r="S1478" s="175"/>
    </row>
    <row r="1479" spans="1:19" x14ac:dyDescent="0.2">
      <c r="A1479" s="172">
        <v>1453</v>
      </c>
      <c r="B1479" s="181">
        <v>26948325744640</v>
      </c>
      <c r="C1479" s="182">
        <v>2</v>
      </c>
      <c r="D1479" s="183" t="s">
        <v>358</v>
      </c>
      <c r="E1479" s="184">
        <v>2.0999999999999999E-5</v>
      </c>
      <c r="F1479" s="185">
        <v>1.6699999999999999E-4</v>
      </c>
      <c r="G1479" s="181">
        <v>20806675095552</v>
      </c>
      <c r="H1479" s="182">
        <v>0</v>
      </c>
      <c r="I1479" s="183" t="s">
        <v>2973</v>
      </c>
      <c r="J1479" s="184">
        <v>0.37379000000000001</v>
      </c>
      <c r="K1479" s="185">
        <v>311.3544</v>
      </c>
      <c r="L1479" s="181">
        <v>2792669290496</v>
      </c>
      <c r="M1479" s="182">
        <v>0</v>
      </c>
      <c r="N1479" s="183" t="s">
        <v>2931</v>
      </c>
      <c r="O1479" s="184">
        <v>0.37170700000000001</v>
      </c>
      <c r="P1479" s="185">
        <v>309.18709799999999</v>
      </c>
      <c r="S1479" s="175"/>
    </row>
    <row r="1480" spans="1:19" x14ac:dyDescent="0.2">
      <c r="A1480" s="172">
        <v>1454</v>
      </c>
      <c r="B1480" s="181">
        <v>19677500735488</v>
      </c>
      <c r="C1480" s="182">
        <v>1</v>
      </c>
      <c r="D1480" s="183" t="s">
        <v>2864</v>
      </c>
      <c r="E1480" s="184">
        <v>0.48973</v>
      </c>
      <c r="F1480" s="185">
        <v>665.25288999999998</v>
      </c>
      <c r="G1480" s="181">
        <v>9675387338752</v>
      </c>
      <c r="H1480" s="182">
        <v>2</v>
      </c>
      <c r="I1480" s="183" t="s">
        <v>300</v>
      </c>
      <c r="J1480" s="184">
        <v>3.0000000000000001E-6</v>
      </c>
      <c r="K1480" s="185">
        <v>3.0000000000000001E-5</v>
      </c>
      <c r="L1480" s="181">
        <v>4904967987200</v>
      </c>
      <c r="M1480" s="182">
        <v>2</v>
      </c>
      <c r="N1480" s="183" t="s">
        <v>352</v>
      </c>
      <c r="O1480" s="184">
        <v>1.9000000000000001E-5</v>
      </c>
      <c r="P1480" s="185">
        <v>1.5200000000000001E-4</v>
      </c>
      <c r="S1480" s="175"/>
    </row>
    <row r="1481" spans="1:19" x14ac:dyDescent="0.2">
      <c r="A1481" s="172">
        <v>1455</v>
      </c>
      <c r="B1481" s="181">
        <v>3188621869056</v>
      </c>
      <c r="C1481" s="182">
        <v>0</v>
      </c>
      <c r="D1481" s="183" t="s">
        <v>2865</v>
      </c>
      <c r="E1481" s="184">
        <v>0.37851600000000002</v>
      </c>
      <c r="F1481" s="185">
        <v>316.95278300000001</v>
      </c>
      <c r="G1481" s="181">
        <v>9051617574912</v>
      </c>
      <c r="H1481" s="182">
        <v>2</v>
      </c>
      <c r="I1481" s="183" t="s">
        <v>300</v>
      </c>
      <c r="J1481" s="184">
        <v>3.0000000000000001E-6</v>
      </c>
      <c r="K1481" s="185">
        <v>3.0000000000000001E-5</v>
      </c>
      <c r="L1481" s="181">
        <v>1715531579392</v>
      </c>
      <c r="M1481" s="182">
        <v>2</v>
      </c>
      <c r="N1481" s="183" t="s">
        <v>318</v>
      </c>
      <c r="O1481" s="184">
        <v>1.1E-5</v>
      </c>
      <c r="P1481" s="185">
        <v>9.1000000000000003E-5</v>
      </c>
      <c r="S1481" s="175"/>
    </row>
    <row r="1482" spans="1:19" x14ac:dyDescent="0.2">
      <c r="A1482" s="172">
        <v>1456</v>
      </c>
      <c r="B1482" s="181">
        <v>21634924044288</v>
      </c>
      <c r="C1482" s="182">
        <v>0</v>
      </c>
      <c r="D1482" s="183" t="s">
        <v>2867</v>
      </c>
      <c r="E1482" s="184">
        <v>0.374311</v>
      </c>
      <c r="F1482" s="185">
        <v>312.38775800000002</v>
      </c>
      <c r="G1482" s="181">
        <v>30872145616896</v>
      </c>
      <c r="H1482" s="182">
        <v>2</v>
      </c>
      <c r="I1482" s="183" t="s">
        <v>321</v>
      </c>
      <c r="J1482" s="184">
        <v>2.0999999999999999E-5</v>
      </c>
      <c r="K1482" s="185">
        <v>1.6699999999999999E-4</v>
      </c>
      <c r="L1482" s="181">
        <v>6253790748672</v>
      </c>
      <c r="M1482" s="182">
        <v>2</v>
      </c>
      <c r="N1482" s="183" t="s">
        <v>341</v>
      </c>
      <c r="O1482" s="184">
        <v>2.5999999999999998E-5</v>
      </c>
      <c r="P1482" s="185">
        <v>2.13E-4</v>
      </c>
      <c r="S1482" s="175"/>
    </row>
    <row r="1483" spans="1:19" x14ac:dyDescent="0.2">
      <c r="A1483" s="172">
        <v>1457</v>
      </c>
      <c r="B1483" s="181">
        <v>2227865214976</v>
      </c>
      <c r="C1483" s="182">
        <v>1</v>
      </c>
      <c r="D1483" s="183" t="s">
        <v>2871</v>
      </c>
      <c r="E1483" s="184">
        <v>0.49601800000000001</v>
      </c>
      <c r="F1483" s="185">
        <v>680.36343799999997</v>
      </c>
      <c r="G1483" s="181">
        <v>12291208093696</v>
      </c>
      <c r="H1483" s="182">
        <v>0</v>
      </c>
      <c r="I1483" s="183" t="s">
        <v>2975</v>
      </c>
      <c r="J1483" s="184">
        <v>0.37511099999999997</v>
      </c>
      <c r="K1483" s="185">
        <v>313.06031999999999</v>
      </c>
      <c r="L1483" s="181">
        <v>5577131147264</v>
      </c>
      <c r="M1483" s="182">
        <v>0</v>
      </c>
      <c r="N1483" s="183" t="s">
        <v>2937</v>
      </c>
      <c r="O1483" s="184">
        <v>0.374164</v>
      </c>
      <c r="P1483" s="185">
        <v>312.29341099999999</v>
      </c>
      <c r="S1483" s="175"/>
    </row>
    <row r="1484" spans="1:19" x14ac:dyDescent="0.2">
      <c r="A1484" s="172">
        <v>1458</v>
      </c>
      <c r="B1484" s="181">
        <v>29646614503424</v>
      </c>
      <c r="C1484" s="182">
        <v>2</v>
      </c>
      <c r="D1484" s="183" t="s">
        <v>298</v>
      </c>
      <c r="E1484" s="184">
        <v>1.1E-5</v>
      </c>
      <c r="F1484" s="185">
        <v>9.1000000000000003E-5</v>
      </c>
      <c r="G1484" s="181">
        <v>5294545059840</v>
      </c>
      <c r="H1484" s="182">
        <v>2</v>
      </c>
      <c r="I1484" s="183" t="s">
        <v>304</v>
      </c>
      <c r="J1484" s="184">
        <v>1.2999999999999999E-5</v>
      </c>
      <c r="K1484" s="185">
        <v>1.06E-4</v>
      </c>
      <c r="L1484" s="181">
        <v>438802612224</v>
      </c>
      <c r="M1484" s="182">
        <v>2</v>
      </c>
      <c r="N1484" s="183" t="s">
        <v>304</v>
      </c>
      <c r="O1484" s="184">
        <v>9.0000000000000002E-6</v>
      </c>
      <c r="P1484" s="185">
        <v>7.6000000000000004E-5</v>
      </c>
      <c r="S1484" s="175"/>
    </row>
    <row r="1485" spans="1:19" x14ac:dyDescent="0.2">
      <c r="A1485" s="172">
        <v>1459</v>
      </c>
      <c r="B1485" s="181">
        <v>14598368681984</v>
      </c>
      <c r="C1485" s="182">
        <v>2</v>
      </c>
      <c r="D1485" s="183" t="s">
        <v>298</v>
      </c>
      <c r="E1485" s="184">
        <v>1.9000000000000001E-5</v>
      </c>
      <c r="F1485" s="185">
        <v>1.5200000000000001E-4</v>
      </c>
      <c r="G1485" s="181">
        <v>29289676800</v>
      </c>
      <c r="H1485" s="182">
        <v>2</v>
      </c>
      <c r="I1485" s="183" t="s">
        <v>320</v>
      </c>
      <c r="J1485" s="184">
        <v>5.0000000000000004E-6</v>
      </c>
      <c r="K1485" s="185">
        <v>4.5000000000000003E-5</v>
      </c>
      <c r="L1485" s="181">
        <v>3373839114240</v>
      </c>
      <c r="M1485" s="182">
        <v>1</v>
      </c>
      <c r="N1485" s="183" t="s">
        <v>2939</v>
      </c>
      <c r="O1485" s="184">
        <v>0.49909999999999999</v>
      </c>
      <c r="P1485" s="185">
        <v>678.45998999999995</v>
      </c>
      <c r="S1485" s="175"/>
    </row>
    <row r="1486" spans="1:19" x14ac:dyDescent="0.2">
      <c r="A1486" s="172">
        <v>1460</v>
      </c>
      <c r="B1486" s="181">
        <v>3897613950976</v>
      </c>
      <c r="C1486" s="182">
        <v>2</v>
      </c>
      <c r="D1486" s="183" t="s">
        <v>325</v>
      </c>
      <c r="E1486" s="184">
        <v>5.0000000000000004E-6</v>
      </c>
      <c r="F1486" s="185">
        <v>4.5000000000000003E-5</v>
      </c>
      <c r="G1486" s="181">
        <v>19119726018560</v>
      </c>
      <c r="H1486" s="182">
        <v>0</v>
      </c>
      <c r="I1486" s="183" t="s">
        <v>2979</v>
      </c>
      <c r="J1486" s="184">
        <v>0.37595600000000001</v>
      </c>
      <c r="K1486" s="185">
        <v>314.251238</v>
      </c>
      <c r="L1486" s="181">
        <v>3936820518912</v>
      </c>
      <c r="M1486" s="182">
        <v>2</v>
      </c>
      <c r="N1486" s="183" t="s">
        <v>320</v>
      </c>
      <c r="O1486" s="184">
        <v>2.0999999999999999E-5</v>
      </c>
      <c r="P1486" s="185">
        <v>1.6699999999999999E-4</v>
      </c>
      <c r="S1486" s="175"/>
    </row>
    <row r="1487" spans="1:19" x14ac:dyDescent="0.2">
      <c r="A1487" s="172">
        <v>1461</v>
      </c>
      <c r="B1487" s="181">
        <v>13494742646784</v>
      </c>
      <c r="C1487" s="182">
        <v>2</v>
      </c>
      <c r="D1487" s="183" t="s">
        <v>325</v>
      </c>
      <c r="E1487" s="184">
        <v>5.0000000000000004E-6</v>
      </c>
      <c r="F1487" s="185">
        <v>4.5000000000000003E-5</v>
      </c>
      <c r="G1487" s="181">
        <v>6744305164288</v>
      </c>
      <c r="H1487" s="182">
        <v>2</v>
      </c>
      <c r="I1487" s="183" t="s">
        <v>214</v>
      </c>
      <c r="J1487" s="184">
        <v>6.9999999999999999E-6</v>
      </c>
      <c r="K1487" s="185">
        <v>6.0999999999999999E-5</v>
      </c>
      <c r="L1487" s="181">
        <v>662116368384</v>
      </c>
      <c r="M1487" s="182">
        <v>1</v>
      </c>
      <c r="N1487" s="183" t="s">
        <v>2940</v>
      </c>
      <c r="O1487" s="184">
        <v>0.50245700000000004</v>
      </c>
      <c r="P1487" s="185">
        <v>680.67688599999997</v>
      </c>
      <c r="S1487" s="175"/>
    </row>
    <row r="1488" spans="1:19" x14ac:dyDescent="0.2">
      <c r="A1488" s="172">
        <v>1462</v>
      </c>
      <c r="B1488" s="181">
        <v>1542250086400</v>
      </c>
      <c r="C1488" s="182">
        <v>2</v>
      </c>
      <c r="D1488" s="183" t="s">
        <v>304</v>
      </c>
      <c r="E1488" s="184">
        <v>5.0000000000000004E-6</v>
      </c>
      <c r="F1488" s="185">
        <v>4.5000000000000003E-5</v>
      </c>
      <c r="G1488" s="181">
        <v>20289675698176</v>
      </c>
      <c r="H1488" s="182">
        <v>0</v>
      </c>
      <c r="I1488" s="183" t="s">
        <v>2986</v>
      </c>
      <c r="J1488" s="184">
        <v>0.37637399999999999</v>
      </c>
      <c r="K1488" s="185">
        <v>314.959768</v>
      </c>
      <c r="L1488" s="181">
        <v>5123191554048</v>
      </c>
      <c r="M1488" s="182">
        <v>0</v>
      </c>
      <c r="N1488" s="183" t="s">
        <v>2943</v>
      </c>
      <c r="O1488" s="184">
        <v>0.36828699999999998</v>
      </c>
      <c r="P1488" s="185">
        <v>305.08551</v>
      </c>
      <c r="S1488" s="175"/>
    </row>
    <row r="1489" spans="1:19" x14ac:dyDescent="0.2">
      <c r="A1489" s="172">
        <v>1463</v>
      </c>
      <c r="B1489" s="181">
        <v>28731536203776</v>
      </c>
      <c r="C1489" s="182">
        <v>0</v>
      </c>
      <c r="D1489" s="183" t="s">
        <v>2874</v>
      </c>
      <c r="E1489" s="184">
        <v>0.37339899999999998</v>
      </c>
      <c r="F1489" s="185">
        <v>311.27735899999999</v>
      </c>
      <c r="G1489" s="181">
        <v>10724080189440</v>
      </c>
      <c r="H1489" s="182">
        <v>1</v>
      </c>
      <c r="I1489" s="183" t="s">
        <v>2990</v>
      </c>
      <c r="J1489" s="184">
        <v>0.50676500000000002</v>
      </c>
      <c r="K1489" s="185">
        <v>695.90590399999996</v>
      </c>
      <c r="L1489" s="181">
        <v>3352421376000</v>
      </c>
      <c r="M1489" s="182">
        <v>2</v>
      </c>
      <c r="N1489" s="183" t="s">
        <v>325</v>
      </c>
      <c r="O1489" s="184">
        <v>3.1999999999999999E-5</v>
      </c>
      <c r="P1489" s="185">
        <v>2.5900000000000001E-4</v>
      </c>
      <c r="S1489" s="175"/>
    </row>
    <row r="1490" spans="1:19" x14ac:dyDescent="0.2">
      <c r="A1490" s="172">
        <v>1464</v>
      </c>
      <c r="B1490" s="181">
        <v>6229072297984</v>
      </c>
      <c r="C1490" s="182">
        <v>1</v>
      </c>
      <c r="D1490" s="183" t="s">
        <v>2875</v>
      </c>
      <c r="E1490" s="184">
        <v>0.49243799999999999</v>
      </c>
      <c r="F1490" s="185">
        <v>672.03677600000003</v>
      </c>
      <c r="G1490" s="181">
        <v>15072394076160</v>
      </c>
      <c r="H1490" s="182">
        <v>2</v>
      </c>
      <c r="I1490" s="183" t="s">
        <v>352</v>
      </c>
      <c r="J1490" s="184">
        <v>6.9999999999999999E-6</v>
      </c>
      <c r="K1490" s="185">
        <v>6.0999999999999999E-5</v>
      </c>
      <c r="L1490" s="181">
        <v>2918020055040</v>
      </c>
      <c r="M1490" s="182">
        <v>1</v>
      </c>
      <c r="N1490" s="183" t="s">
        <v>2945</v>
      </c>
      <c r="O1490" s="184">
        <v>0.50313699999999995</v>
      </c>
      <c r="P1490" s="185">
        <v>688.85196099999996</v>
      </c>
      <c r="S1490" s="175"/>
    </row>
    <row r="1491" spans="1:19" x14ac:dyDescent="0.2">
      <c r="A1491" s="172">
        <v>1465</v>
      </c>
      <c r="B1491" s="181">
        <v>15118505598976</v>
      </c>
      <c r="C1491" s="182">
        <v>2</v>
      </c>
      <c r="D1491" s="183" t="s">
        <v>214</v>
      </c>
      <c r="E1491" s="184">
        <v>1.5E-5</v>
      </c>
      <c r="F1491" s="185">
        <v>1.22E-4</v>
      </c>
      <c r="G1491" s="181">
        <v>23997039370240</v>
      </c>
      <c r="H1491" s="182">
        <v>2</v>
      </c>
      <c r="I1491" s="183" t="s">
        <v>318</v>
      </c>
      <c r="J1491" s="184">
        <v>3.0000000000000001E-5</v>
      </c>
      <c r="K1491" s="185">
        <v>2.4399999999999999E-4</v>
      </c>
      <c r="L1491" s="181">
        <v>6581693284352</v>
      </c>
      <c r="M1491" s="182">
        <v>2</v>
      </c>
      <c r="N1491" s="183" t="s">
        <v>298</v>
      </c>
      <c r="O1491" s="184">
        <v>1.9000000000000001E-5</v>
      </c>
      <c r="P1491" s="185">
        <v>1.5200000000000001E-4</v>
      </c>
      <c r="S1491" s="175"/>
    </row>
    <row r="1492" spans="1:19" x14ac:dyDescent="0.2">
      <c r="A1492" s="172">
        <v>1466</v>
      </c>
      <c r="B1492" s="181">
        <v>7694493106176</v>
      </c>
      <c r="C1492" s="182">
        <v>0</v>
      </c>
      <c r="D1492" s="183" t="s">
        <v>2879</v>
      </c>
      <c r="E1492" s="184">
        <v>0.37198599999999998</v>
      </c>
      <c r="F1492" s="185">
        <v>309.63443999999998</v>
      </c>
      <c r="G1492" s="181">
        <v>7263137439744</v>
      </c>
      <c r="H1492" s="182">
        <v>0</v>
      </c>
      <c r="I1492" s="183" t="s">
        <v>2991</v>
      </c>
      <c r="J1492" s="184">
        <v>0.37663799999999997</v>
      </c>
      <c r="K1492" s="185">
        <v>314.56321100000002</v>
      </c>
      <c r="L1492" s="181">
        <v>5310577459200</v>
      </c>
      <c r="M1492" s="182">
        <v>1</v>
      </c>
      <c r="N1492" s="183" t="s">
        <v>2948</v>
      </c>
      <c r="O1492" s="184">
        <v>0.50139199999999995</v>
      </c>
      <c r="P1492" s="185">
        <v>681.85414700000001</v>
      </c>
      <c r="S1492" s="175"/>
    </row>
    <row r="1493" spans="1:19" x14ac:dyDescent="0.2">
      <c r="A1493" s="172">
        <v>1467</v>
      </c>
      <c r="B1493" s="181">
        <v>13091092930560</v>
      </c>
      <c r="C1493" s="182">
        <v>0</v>
      </c>
      <c r="D1493" s="183" t="s">
        <v>2883</v>
      </c>
      <c r="E1493" s="184">
        <v>0.37271900000000002</v>
      </c>
      <c r="F1493" s="185">
        <v>310.45349700000003</v>
      </c>
      <c r="G1493" s="181">
        <v>29058728312832</v>
      </c>
      <c r="H1493" s="182">
        <v>0</v>
      </c>
      <c r="I1493" s="183" t="s">
        <v>2994</v>
      </c>
      <c r="J1493" s="184">
        <v>0.37825399999999998</v>
      </c>
      <c r="K1493" s="185">
        <v>317.03821499999998</v>
      </c>
      <c r="L1493" s="181">
        <v>4164873756672</v>
      </c>
      <c r="M1493" s="182">
        <v>1</v>
      </c>
      <c r="N1493" s="183" t="s">
        <v>2951</v>
      </c>
      <c r="O1493" s="184">
        <v>0.50027600000000005</v>
      </c>
      <c r="P1493" s="185">
        <v>683.46738500000004</v>
      </c>
      <c r="S1493" s="175"/>
    </row>
    <row r="1494" spans="1:19" x14ac:dyDescent="0.2">
      <c r="A1494" s="172">
        <v>1468</v>
      </c>
      <c r="B1494" s="181">
        <v>19422971805696</v>
      </c>
      <c r="C1494" s="182">
        <v>2</v>
      </c>
      <c r="D1494" s="183" t="s">
        <v>311</v>
      </c>
      <c r="E1494" s="184">
        <v>0</v>
      </c>
      <c r="F1494" s="185">
        <v>0</v>
      </c>
      <c r="G1494" s="181">
        <v>12956846243840</v>
      </c>
      <c r="H1494" s="182">
        <v>2</v>
      </c>
      <c r="I1494" s="183" t="s">
        <v>214</v>
      </c>
      <c r="J1494" s="184">
        <v>3.0000000000000001E-6</v>
      </c>
      <c r="K1494" s="185">
        <v>3.0000000000000001E-5</v>
      </c>
      <c r="L1494" s="181">
        <v>1236466409472</v>
      </c>
      <c r="M1494" s="182">
        <v>0</v>
      </c>
      <c r="N1494" s="183" t="s">
        <v>2957</v>
      </c>
      <c r="O1494" s="184">
        <v>0.37290000000000001</v>
      </c>
      <c r="P1494" s="185">
        <v>311.00769700000001</v>
      </c>
      <c r="S1494" s="175"/>
    </row>
    <row r="1495" spans="1:19" x14ac:dyDescent="0.2">
      <c r="A1495" s="172">
        <v>1469</v>
      </c>
      <c r="B1495" s="181">
        <v>6870873317376</v>
      </c>
      <c r="C1495" s="182">
        <v>2</v>
      </c>
      <c r="D1495" s="183" t="s">
        <v>214</v>
      </c>
      <c r="E1495" s="184">
        <v>6.9999999999999999E-6</v>
      </c>
      <c r="F1495" s="185">
        <v>6.0999999999999999E-5</v>
      </c>
      <c r="G1495" s="181">
        <v>19924723818496</v>
      </c>
      <c r="H1495" s="182">
        <v>2</v>
      </c>
      <c r="I1495" s="183" t="s">
        <v>325</v>
      </c>
      <c r="J1495" s="184">
        <v>2.8E-5</v>
      </c>
      <c r="K1495" s="185">
        <v>2.2800000000000001E-4</v>
      </c>
      <c r="L1495" s="181">
        <v>6738157256704</v>
      </c>
      <c r="M1495" s="182">
        <v>2</v>
      </c>
      <c r="N1495" s="183" t="s">
        <v>321</v>
      </c>
      <c r="O1495" s="184">
        <v>3.1999999999999999E-5</v>
      </c>
      <c r="P1495" s="185">
        <v>2.5900000000000001E-4</v>
      </c>
      <c r="S1495" s="175"/>
    </row>
    <row r="1496" spans="1:19" x14ac:dyDescent="0.2">
      <c r="A1496" s="172">
        <v>1470</v>
      </c>
      <c r="B1496" s="181">
        <v>30666354352128</v>
      </c>
      <c r="C1496" s="182">
        <v>0</v>
      </c>
      <c r="D1496" s="183" t="s">
        <v>2887</v>
      </c>
      <c r="E1496" s="184">
        <v>0.37658199999999997</v>
      </c>
      <c r="F1496" s="185">
        <v>315.06327800000003</v>
      </c>
      <c r="G1496" s="181">
        <v>4445767417856</v>
      </c>
      <c r="H1496" s="182">
        <v>0</v>
      </c>
      <c r="I1496" s="183" t="s">
        <v>3002</v>
      </c>
      <c r="J1496" s="184">
        <v>0.37550499999999998</v>
      </c>
      <c r="K1496" s="185">
        <v>313.19594699999999</v>
      </c>
      <c r="L1496" s="181">
        <v>3671507664896</v>
      </c>
      <c r="M1496" s="182">
        <v>1</v>
      </c>
      <c r="N1496" s="183" t="s">
        <v>2958</v>
      </c>
      <c r="O1496" s="184">
        <v>0.49439</v>
      </c>
      <c r="P1496" s="185">
        <v>670.782511</v>
      </c>
      <c r="S1496" s="175"/>
    </row>
    <row r="1497" spans="1:19" x14ac:dyDescent="0.2">
      <c r="A1497" s="172">
        <v>1471</v>
      </c>
      <c r="B1497" s="181">
        <v>8460684451840</v>
      </c>
      <c r="C1497" s="182">
        <v>0</v>
      </c>
      <c r="D1497" s="183" t="s">
        <v>2891</v>
      </c>
      <c r="E1497" s="184">
        <v>0.37195800000000001</v>
      </c>
      <c r="F1497" s="185">
        <v>309.280168</v>
      </c>
      <c r="G1497" s="181">
        <v>23531292737536</v>
      </c>
      <c r="H1497" s="182">
        <v>0</v>
      </c>
      <c r="I1497" s="183" t="s">
        <v>3003</v>
      </c>
      <c r="J1497" s="184">
        <v>0.37370999999999999</v>
      </c>
      <c r="K1497" s="185">
        <v>311.16761600000001</v>
      </c>
      <c r="L1497" s="181">
        <v>2502483451904</v>
      </c>
      <c r="M1497" s="182">
        <v>0</v>
      </c>
      <c r="N1497" s="183" t="s">
        <v>2960</v>
      </c>
      <c r="O1497" s="184">
        <v>0.37423899999999999</v>
      </c>
      <c r="P1497" s="185">
        <v>311.95295199999998</v>
      </c>
      <c r="S1497" s="175"/>
    </row>
    <row r="1498" spans="1:19" x14ac:dyDescent="0.2">
      <c r="A1498" s="172">
        <v>1472</v>
      </c>
      <c r="B1498" s="181">
        <v>20957966770176</v>
      </c>
      <c r="C1498" s="182">
        <v>0</v>
      </c>
      <c r="D1498" s="183" t="s">
        <v>2892</v>
      </c>
      <c r="E1498" s="184">
        <v>0.37213000000000002</v>
      </c>
      <c r="F1498" s="185">
        <v>308.68768899999998</v>
      </c>
      <c r="G1498" s="181">
        <v>25821712097280</v>
      </c>
      <c r="H1498" s="182">
        <v>0</v>
      </c>
      <c r="I1498" s="183" t="s">
        <v>3004</v>
      </c>
      <c r="J1498" s="184">
        <v>0.37689400000000001</v>
      </c>
      <c r="K1498" s="185">
        <v>315.42781000000002</v>
      </c>
      <c r="L1498" s="181">
        <v>2235695923200</v>
      </c>
      <c r="M1498" s="182">
        <v>0</v>
      </c>
      <c r="N1498" s="183" t="s">
        <v>2962</v>
      </c>
      <c r="O1498" s="184">
        <v>0.37137199999999998</v>
      </c>
      <c r="P1498" s="185">
        <v>308.93220600000001</v>
      </c>
      <c r="S1498" s="175"/>
    </row>
    <row r="1499" spans="1:19" x14ac:dyDescent="0.2">
      <c r="A1499" s="172">
        <v>1473</v>
      </c>
      <c r="B1499" s="181">
        <v>2519029039104</v>
      </c>
      <c r="C1499" s="182">
        <v>0</v>
      </c>
      <c r="D1499" s="183" t="s">
        <v>2894</v>
      </c>
      <c r="E1499" s="184">
        <v>0.37726100000000001</v>
      </c>
      <c r="F1499" s="185">
        <v>315.25172900000001</v>
      </c>
      <c r="G1499" s="181">
        <v>25529369133056</v>
      </c>
      <c r="H1499" s="182">
        <v>0</v>
      </c>
      <c r="I1499" s="183" t="s">
        <v>3008</v>
      </c>
      <c r="J1499" s="184">
        <v>0.377222</v>
      </c>
      <c r="K1499" s="185">
        <v>315.617728</v>
      </c>
      <c r="L1499" s="181">
        <v>337159151616</v>
      </c>
      <c r="M1499" s="182">
        <v>0</v>
      </c>
      <c r="N1499" s="183" t="s">
        <v>2965</v>
      </c>
      <c r="O1499" s="184">
        <v>0.37631399999999998</v>
      </c>
      <c r="P1499" s="185">
        <v>314.850751</v>
      </c>
      <c r="S1499" s="175"/>
    </row>
    <row r="1500" spans="1:19" x14ac:dyDescent="0.2">
      <c r="A1500" s="172">
        <v>1474</v>
      </c>
      <c r="B1500" s="181">
        <v>13614899601408</v>
      </c>
      <c r="C1500" s="182">
        <v>0</v>
      </c>
      <c r="D1500" s="183" t="s">
        <v>2896</v>
      </c>
      <c r="E1500" s="184">
        <v>0.37469599999999997</v>
      </c>
      <c r="F1500" s="185">
        <v>312.76984900000002</v>
      </c>
      <c r="G1500" s="181">
        <v>16402657796096</v>
      </c>
      <c r="H1500" s="182">
        <v>1</v>
      </c>
      <c r="I1500" s="183" t="s">
        <v>3011</v>
      </c>
      <c r="J1500" s="184">
        <v>0.50459500000000002</v>
      </c>
      <c r="K1500" s="185">
        <v>689.56383500000004</v>
      </c>
      <c r="L1500" s="181">
        <v>3786251034624</v>
      </c>
      <c r="M1500" s="182">
        <v>1</v>
      </c>
      <c r="N1500" s="183" t="s">
        <v>2967</v>
      </c>
      <c r="O1500" s="184">
        <v>0.49930000000000002</v>
      </c>
      <c r="P1500" s="185">
        <v>681.49110199999996</v>
      </c>
      <c r="S1500" s="175"/>
    </row>
    <row r="1501" spans="1:19" x14ac:dyDescent="0.2">
      <c r="A1501" s="172">
        <v>1475</v>
      </c>
      <c r="B1501" s="181">
        <v>15216302088192</v>
      </c>
      <c r="C1501" s="182">
        <v>1</v>
      </c>
      <c r="D1501" s="183" t="s">
        <v>2900</v>
      </c>
      <c r="E1501" s="184">
        <v>0.49060700000000002</v>
      </c>
      <c r="F1501" s="185">
        <v>662.81660699999998</v>
      </c>
      <c r="G1501" s="181">
        <v>19778977628160</v>
      </c>
      <c r="H1501" s="182">
        <v>2</v>
      </c>
      <c r="I1501" s="183" t="s">
        <v>304</v>
      </c>
      <c r="J1501" s="184">
        <v>2.4000000000000001E-5</v>
      </c>
      <c r="K1501" s="185">
        <v>1.9799999999999999E-4</v>
      </c>
      <c r="L1501" s="181">
        <v>1166776868864</v>
      </c>
      <c r="M1501" s="182">
        <v>0</v>
      </c>
      <c r="N1501" s="183" t="s">
        <v>2968</v>
      </c>
      <c r="O1501" s="184">
        <v>0.375919</v>
      </c>
      <c r="P1501" s="185">
        <v>315.04587400000003</v>
      </c>
      <c r="S1501" s="175"/>
    </row>
    <row r="1502" spans="1:19" x14ac:dyDescent="0.2">
      <c r="A1502" s="172">
        <v>1476</v>
      </c>
      <c r="B1502" s="181">
        <v>453773131776</v>
      </c>
      <c r="C1502" s="182">
        <v>2</v>
      </c>
      <c r="D1502" s="183" t="s">
        <v>352</v>
      </c>
      <c r="E1502" s="184">
        <v>0</v>
      </c>
      <c r="F1502" s="185">
        <v>0</v>
      </c>
      <c r="G1502" s="181">
        <v>10381157941248</v>
      </c>
      <c r="H1502" s="182">
        <v>2</v>
      </c>
      <c r="I1502" s="183" t="s">
        <v>364</v>
      </c>
      <c r="J1502" s="184">
        <v>9.9999999999999995E-7</v>
      </c>
      <c r="K1502" s="185">
        <v>1.5E-5</v>
      </c>
      <c r="L1502" s="181">
        <v>1502332592128</v>
      </c>
      <c r="M1502" s="182">
        <v>2</v>
      </c>
      <c r="N1502" s="183" t="s">
        <v>358</v>
      </c>
      <c r="O1502" s="184">
        <v>1.2999999999999999E-5</v>
      </c>
      <c r="P1502" s="185">
        <v>1.06E-4</v>
      </c>
      <c r="S1502" s="175"/>
    </row>
    <row r="1503" spans="1:19" x14ac:dyDescent="0.2">
      <c r="A1503" s="172">
        <v>1477</v>
      </c>
      <c r="B1503" s="181">
        <v>18925340270592</v>
      </c>
      <c r="C1503" s="182">
        <v>0</v>
      </c>
      <c r="D1503" s="183" t="s">
        <v>2902</v>
      </c>
      <c r="E1503" s="184">
        <v>0.373172</v>
      </c>
      <c r="F1503" s="185">
        <v>311.00183700000002</v>
      </c>
      <c r="G1503" s="181">
        <v>10976602554368</v>
      </c>
      <c r="H1503" s="182">
        <v>0</v>
      </c>
      <c r="I1503" s="183" t="s">
        <v>3015</v>
      </c>
      <c r="J1503" s="184">
        <v>0.37484699999999999</v>
      </c>
      <c r="K1503" s="185">
        <v>313.22977400000002</v>
      </c>
      <c r="L1503" s="181">
        <v>6505639403520</v>
      </c>
      <c r="M1503" s="182">
        <v>2</v>
      </c>
      <c r="N1503" s="183" t="s">
        <v>341</v>
      </c>
      <c r="O1503" s="184">
        <v>6.9999999999999999E-6</v>
      </c>
      <c r="P1503" s="185">
        <v>6.0999999999999999E-5</v>
      </c>
      <c r="S1503" s="175"/>
    </row>
    <row r="1504" spans="1:19" x14ac:dyDescent="0.2">
      <c r="A1504" s="172">
        <v>1478</v>
      </c>
      <c r="B1504" s="181">
        <v>24416055795712</v>
      </c>
      <c r="C1504" s="182">
        <v>1</v>
      </c>
      <c r="D1504" s="183" t="s">
        <v>2904</v>
      </c>
      <c r="E1504" s="184">
        <v>0.49578100000000003</v>
      </c>
      <c r="F1504" s="185">
        <v>672.69951300000002</v>
      </c>
      <c r="G1504" s="181">
        <v>21578691510272</v>
      </c>
      <c r="H1504" s="182">
        <v>2</v>
      </c>
      <c r="I1504" s="183" t="s">
        <v>336</v>
      </c>
      <c r="J1504" s="184">
        <v>1.1E-5</v>
      </c>
      <c r="K1504" s="185">
        <v>9.1000000000000003E-5</v>
      </c>
      <c r="L1504" s="181">
        <v>2865685479424</v>
      </c>
      <c r="M1504" s="182">
        <v>2</v>
      </c>
      <c r="N1504" s="183" t="s">
        <v>364</v>
      </c>
      <c r="O1504" s="184">
        <v>3.6000000000000001E-5</v>
      </c>
      <c r="P1504" s="185">
        <v>2.8899999999999998E-4</v>
      </c>
      <c r="S1504" s="175"/>
    </row>
    <row r="1505" spans="1:19" x14ac:dyDescent="0.2">
      <c r="A1505" s="172">
        <v>1479</v>
      </c>
      <c r="B1505" s="181">
        <v>13991488831488</v>
      </c>
      <c r="C1505" s="182">
        <v>0</v>
      </c>
      <c r="D1505" s="183" t="s">
        <v>2907</v>
      </c>
      <c r="E1505" s="184">
        <v>0.37517400000000001</v>
      </c>
      <c r="F1505" s="185">
        <v>313.59342400000003</v>
      </c>
      <c r="G1505" s="181">
        <v>15351592894464</v>
      </c>
      <c r="H1505" s="182">
        <v>0</v>
      </c>
      <c r="I1505" s="183" t="s">
        <v>3018</v>
      </c>
      <c r="J1505" s="184">
        <v>0.373442</v>
      </c>
      <c r="K1505" s="185">
        <v>311.33002900000002</v>
      </c>
      <c r="L1505" s="181">
        <v>3338565484544</v>
      </c>
      <c r="M1505" s="182">
        <v>1</v>
      </c>
      <c r="N1505" s="183" t="s">
        <v>2974</v>
      </c>
      <c r="O1505" s="184">
        <v>0.49705700000000003</v>
      </c>
      <c r="P1505" s="185">
        <v>681.08509800000002</v>
      </c>
      <c r="S1505" s="175"/>
    </row>
    <row r="1506" spans="1:19" x14ac:dyDescent="0.2">
      <c r="A1506" s="172">
        <v>1480</v>
      </c>
      <c r="B1506" s="181">
        <v>13054535688192</v>
      </c>
      <c r="C1506" s="182">
        <v>2</v>
      </c>
      <c r="D1506" s="183" t="s">
        <v>318</v>
      </c>
      <c r="E1506" s="184">
        <v>2.1999999999999999E-5</v>
      </c>
      <c r="F1506" s="185">
        <v>1.83E-4</v>
      </c>
      <c r="G1506" s="181">
        <v>13216724099072</v>
      </c>
      <c r="H1506" s="182">
        <v>2</v>
      </c>
      <c r="I1506" s="183" t="s">
        <v>300</v>
      </c>
      <c r="J1506" s="184">
        <v>3.0000000000000001E-5</v>
      </c>
      <c r="K1506" s="185">
        <v>2.4399999999999999E-4</v>
      </c>
      <c r="L1506" s="181">
        <v>1083960197120</v>
      </c>
      <c r="M1506" s="182">
        <v>2</v>
      </c>
      <c r="N1506" s="183" t="s">
        <v>336</v>
      </c>
      <c r="O1506" s="184">
        <v>2.1999999999999999E-5</v>
      </c>
      <c r="P1506" s="185">
        <v>1.83E-4</v>
      </c>
      <c r="S1506" s="175"/>
    </row>
    <row r="1507" spans="1:19" x14ac:dyDescent="0.2">
      <c r="A1507" s="172">
        <v>1481</v>
      </c>
      <c r="B1507" s="181">
        <v>18551255744512</v>
      </c>
      <c r="C1507" s="182">
        <v>0</v>
      </c>
      <c r="D1507" s="183" t="s">
        <v>2909</v>
      </c>
      <c r="E1507" s="184">
        <v>0.37253199999999997</v>
      </c>
      <c r="F1507" s="185">
        <v>310.12861700000002</v>
      </c>
      <c r="G1507" s="181">
        <v>16269414793216</v>
      </c>
      <c r="H1507" s="182">
        <v>1</v>
      </c>
      <c r="I1507" s="183" t="s">
        <v>3019</v>
      </c>
      <c r="J1507" s="184">
        <v>0.49099500000000001</v>
      </c>
      <c r="K1507" s="185">
        <v>665.12803899999994</v>
      </c>
      <c r="L1507" s="181">
        <v>6275939049472</v>
      </c>
      <c r="M1507" s="182">
        <v>2</v>
      </c>
      <c r="N1507" s="183" t="s">
        <v>297</v>
      </c>
      <c r="O1507" s="184">
        <v>1.2999999999999999E-5</v>
      </c>
      <c r="P1507" s="185">
        <v>1.06E-4</v>
      </c>
      <c r="S1507" s="175"/>
    </row>
    <row r="1508" spans="1:19" x14ac:dyDescent="0.2">
      <c r="A1508" s="172">
        <v>1482</v>
      </c>
      <c r="B1508" s="181">
        <v>26801799184384</v>
      </c>
      <c r="C1508" s="182">
        <v>1</v>
      </c>
      <c r="D1508" s="183" t="s">
        <v>2911</v>
      </c>
      <c r="E1508" s="184">
        <v>0.50483599999999995</v>
      </c>
      <c r="F1508" s="185">
        <v>689.00762599999996</v>
      </c>
      <c r="G1508" s="181">
        <v>13262404370432</v>
      </c>
      <c r="H1508" s="182">
        <v>2</v>
      </c>
      <c r="I1508" s="183" t="s">
        <v>298</v>
      </c>
      <c r="J1508" s="184">
        <v>1.1E-5</v>
      </c>
      <c r="K1508" s="185">
        <v>9.1000000000000003E-5</v>
      </c>
      <c r="L1508" s="181">
        <v>1323272781824</v>
      </c>
      <c r="M1508" s="182">
        <v>0</v>
      </c>
      <c r="N1508" s="183" t="s">
        <v>2978</v>
      </c>
      <c r="O1508" s="184">
        <v>0.375245</v>
      </c>
      <c r="P1508" s="185">
        <v>313.13548900000001</v>
      </c>
      <c r="S1508" s="175"/>
    </row>
    <row r="1509" spans="1:19" x14ac:dyDescent="0.2">
      <c r="A1509" s="172">
        <v>1483</v>
      </c>
      <c r="B1509" s="181">
        <v>17193718530048</v>
      </c>
      <c r="C1509" s="182">
        <v>2</v>
      </c>
      <c r="D1509" s="183" t="s">
        <v>325</v>
      </c>
      <c r="E1509" s="184">
        <v>1.7E-5</v>
      </c>
      <c r="F1509" s="185">
        <v>1.37E-4</v>
      </c>
      <c r="G1509" s="181">
        <v>2911405162496</v>
      </c>
      <c r="H1509" s="182">
        <v>2</v>
      </c>
      <c r="I1509" s="183" t="s">
        <v>325</v>
      </c>
      <c r="J1509" s="184">
        <v>2.4000000000000001E-5</v>
      </c>
      <c r="K1509" s="185">
        <v>1.9799999999999999E-4</v>
      </c>
      <c r="L1509" s="181">
        <v>6321702944768</v>
      </c>
      <c r="M1509" s="182">
        <v>2</v>
      </c>
      <c r="N1509" s="183" t="s">
        <v>358</v>
      </c>
      <c r="O1509" s="184">
        <v>1.7E-5</v>
      </c>
      <c r="P1509" s="185">
        <v>1.37E-4</v>
      </c>
      <c r="S1509" s="175"/>
    </row>
    <row r="1510" spans="1:19" x14ac:dyDescent="0.2">
      <c r="A1510" s="172">
        <v>1484</v>
      </c>
      <c r="B1510" s="181">
        <v>2684834316288</v>
      </c>
      <c r="C1510" s="182">
        <v>0</v>
      </c>
      <c r="D1510" s="183" t="s">
        <v>2912</v>
      </c>
      <c r="E1510" s="184">
        <v>0.37003599999999998</v>
      </c>
      <c r="F1510" s="185">
        <v>307.56558899999999</v>
      </c>
      <c r="G1510" s="181">
        <v>1618808250368</v>
      </c>
      <c r="H1510" s="182">
        <v>0</v>
      </c>
      <c r="I1510" s="183" t="s">
        <v>3020</v>
      </c>
      <c r="J1510" s="184">
        <v>0.37590499999999999</v>
      </c>
      <c r="K1510" s="185">
        <v>313.69822799999997</v>
      </c>
      <c r="L1510" s="181">
        <v>3896350326784</v>
      </c>
      <c r="M1510" s="182">
        <v>0</v>
      </c>
      <c r="N1510" s="183" t="s">
        <v>2980</v>
      </c>
      <c r="O1510" s="184">
        <v>0.37375700000000001</v>
      </c>
      <c r="P1510" s="185">
        <v>311.812231</v>
      </c>
      <c r="S1510" s="175"/>
    </row>
    <row r="1511" spans="1:19" x14ac:dyDescent="0.2">
      <c r="A1511" s="172">
        <v>1485</v>
      </c>
      <c r="B1511" s="181">
        <v>6525837836288</v>
      </c>
      <c r="C1511" s="182">
        <v>1</v>
      </c>
      <c r="D1511" s="183" t="s">
        <v>2913</v>
      </c>
      <c r="E1511" s="184">
        <v>0.49706499999999998</v>
      </c>
      <c r="F1511" s="185">
        <v>670.17182400000002</v>
      </c>
      <c r="G1511" s="181">
        <v>1516951543808</v>
      </c>
      <c r="H1511" s="182">
        <v>1</v>
      </c>
      <c r="I1511" s="183" t="s">
        <v>3021</v>
      </c>
      <c r="J1511" s="184">
        <v>0.501529</v>
      </c>
      <c r="K1511" s="185">
        <v>682.65786500000002</v>
      </c>
      <c r="L1511" s="181">
        <v>2429122699264</v>
      </c>
      <c r="M1511" s="182">
        <v>1</v>
      </c>
      <c r="N1511" s="183" t="s">
        <v>2981</v>
      </c>
      <c r="O1511" s="184">
        <v>0.50964100000000001</v>
      </c>
      <c r="P1511" s="185">
        <v>706.56645100000003</v>
      </c>
      <c r="S1511" s="175"/>
    </row>
    <row r="1512" spans="1:19" x14ac:dyDescent="0.2">
      <c r="A1512" s="172">
        <v>1486</v>
      </c>
      <c r="B1512" s="181">
        <v>10464275267584</v>
      </c>
      <c r="C1512" s="182">
        <v>2</v>
      </c>
      <c r="D1512" s="183" t="s">
        <v>336</v>
      </c>
      <c r="E1512" s="184">
        <v>1.1E-5</v>
      </c>
      <c r="F1512" s="185">
        <v>9.1000000000000003E-5</v>
      </c>
      <c r="G1512" s="181">
        <v>23618755182592</v>
      </c>
      <c r="H1512" s="182">
        <v>0</v>
      </c>
      <c r="I1512" s="183" t="s">
        <v>3022</v>
      </c>
      <c r="J1512" s="184">
        <v>0.37408599999999997</v>
      </c>
      <c r="K1512" s="185">
        <v>311.93627199999997</v>
      </c>
      <c r="L1512" s="181">
        <v>3916595011584</v>
      </c>
      <c r="M1512" s="182">
        <v>1</v>
      </c>
      <c r="N1512" s="183" t="s">
        <v>2982</v>
      </c>
      <c r="O1512" s="184">
        <v>0.49382500000000001</v>
      </c>
      <c r="P1512" s="185">
        <v>673.48953400000005</v>
      </c>
      <c r="S1512" s="175"/>
    </row>
    <row r="1513" spans="1:19" x14ac:dyDescent="0.2">
      <c r="A1513" s="172">
        <v>1487</v>
      </c>
      <c r="B1513" s="181">
        <v>7159967252480</v>
      </c>
      <c r="C1513" s="182">
        <v>0</v>
      </c>
      <c r="D1513" s="183" t="s">
        <v>2914</v>
      </c>
      <c r="E1513" s="184">
        <v>0.37177500000000002</v>
      </c>
      <c r="F1513" s="185">
        <v>308.85778399999998</v>
      </c>
      <c r="G1513" s="181">
        <v>26830449098752</v>
      </c>
      <c r="H1513" s="182">
        <v>2</v>
      </c>
      <c r="I1513" s="183" t="s">
        <v>320</v>
      </c>
      <c r="J1513" s="184">
        <v>2.4000000000000001E-5</v>
      </c>
      <c r="K1513" s="185">
        <v>1.9799999999999999E-4</v>
      </c>
      <c r="L1513" s="181">
        <v>2592822411264</v>
      </c>
      <c r="M1513" s="182">
        <v>2</v>
      </c>
      <c r="N1513" s="183" t="s">
        <v>300</v>
      </c>
      <c r="O1513" s="184">
        <v>1.5E-5</v>
      </c>
      <c r="P1513" s="185">
        <v>1.22E-4</v>
      </c>
      <c r="S1513" s="175"/>
    </row>
    <row r="1514" spans="1:19" x14ac:dyDescent="0.2">
      <c r="A1514" s="172">
        <v>1488</v>
      </c>
      <c r="B1514" s="181">
        <v>15271004667904</v>
      </c>
      <c r="C1514" s="182">
        <v>1</v>
      </c>
      <c r="D1514" s="183" t="s">
        <v>2918</v>
      </c>
      <c r="E1514" s="184">
        <v>0.51428099999999999</v>
      </c>
      <c r="F1514" s="185">
        <v>711.54652699999997</v>
      </c>
      <c r="G1514" s="181">
        <v>17780691599360</v>
      </c>
      <c r="H1514" s="182">
        <v>1</v>
      </c>
      <c r="I1514" s="183" t="s">
        <v>3024</v>
      </c>
      <c r="J1514" s="184">
        <v>0.51312000000000002</v>
      </c>
      <c r="K1514" s="185">
        <v>711.71308799999997</v>
      </c>
      <c r="L1514" s="181">
        <v>5516465111040</v>
      </c>
      <c r="M1514" s="182">
        <v>0</v>
      </c>
      <c r="N1514" s="183" t="s">
        <v>2985</v>
      </c>
      <c r="O1514" s="184">
        <v>0.37947199999999998</v>
      </c>
      <c r="P1514" s="185">
        <v>318.318377</v>
      </c>
      <c r="S1514" s="175"/>
    </row>
    <row r="1515" spans="1:19" x14ac:dyDescent="0.2">
      <c r="A1515" s="172">
        <v>1489</v>
      </c>
      <c r="B1515" s="181">
        <v>19737256615936</v>
      </c>
      <c r="C1515" s="182">
        <v>0</v>
      </c>
      <c r="D1515" s="183" t="s">
        <v>2920</v>
      </c>
      <c r="E1515" s="184">
        <v>0.37279699999999999</v>
      </c>
      <c r="F1515" s="185">
        <v>310.40317900000002</v>
      </c>
      <c r="G1515" s="181">
        <v>28278880403456</v>
      </c>
      <c r="H1515" s="182">
        <v>2</v>
      </c>
      <c r="I1515" s="183" t="s">
        <v>214</v>
      </c>
      <c r="J1515" s="184">
        <v>1.5E-5</v>
      </c>
      <c r="K1515" s="185">
        <v>1.22E-4</v>
      </c>
      <c r="L1515" s="181">
        <v>1969597079552</v>
      </c>
      <c r="M1515" s="182">
        <v>0</v>
      </c>
      <c r="N1515" s="183" t="s">
        <v>2987</v>
      </c>
      <c r="O1515" s="184">
        <v>0.37822800000000001</v>
      </c>
      <c r="P1515" s="185">
        <v>316.62515000000002</v>
      </c>
      <c r="S1515" s="175"/>
    </row>
    <row r="1516" spans="1:19" x14ac:dyDescent="0.2">
      <c r="A1516" s="172">
        <v>1490</v>
      </c>
      <c r="B1516" s="181">
        <v>131735060480</v>
      </c>
      <c r="C1516" s="182">
        <v>0</v>
      </c>
      <c r="D1516" s="183" t="s">
        <v>2922</v>
      </c>
      <c r="E1516" s="184">
        <v>0.37600099999999997</v>
      </c>
      <c r="F1516" s="185">
        <v>314.11613699999998</v>
      </c>
      <c r="G1516" s="181">
        <v>19505203781632</v>
      </c>
      <c r="H1516" s="182">
        <v>2</v>
      </c>
      <c r="I1516" s="183" t="s">
        <v>304</v>
      </c>
      <c r="J1516" s="184">
        <v>2.4000000000000001E-5</v>
      </c>
      <c r="K1516" s="185">
        <v>1.9799999999999999E-4</v>
      </c>
      <c r="L1516" s="181">
        <v>1861422358528</v>
      </c>
      <c r="M1516" s="182">
        <v>0</v>
      </c>
      <c r="N1516" s="183" t="s">
        <v>2988</v>
      </c>
      <c r="O1516" s="184">
        <v>0.37337100000000001</v>
      </c>
      <c r="P1516" s="185">
        <v>311.15133300000002</v>
      </c>
      <c r="S1516" s="175"/>
    </row>
    <row r="1517" spans="1:19" x14ac:dyDescent="0.2">
      <c r="A1517" s="172">
        <v>1491</v>
      </c>
      <c r="B1517" s="181">
        <v>22789360279552</v>
      </c>
      <c r="C1517" s="182">
        <v>1</v>
      </c>
      <c r="D1517" s="183" t="s">
        <v>2925</v>
      </c>
      <c r="E1517" s="184">
        <v>0.51398200000000005</v>
      </c>
      <c r="F1517" s="185">
        <v>716.51107500000001</v>
      </c>
      <c r="G1517" s="181">
        <v>14804258963456</v>
      </c>
      <c r="H1517" s="182">
        <v>2</v>
      </c>
      <c r="I1517" s="183" t="s">
        <v>321</v>
      </c>
      <c r="J1517" s="184">
        <v>2.0999999999999999E-5</v>
      </c>
      <c r="K1517" s="185">
        <v>1.6699999999999999E-4</v>
      </c>
      <c r="L1517" s="181">
        <v>2490284818432</v>
      </c>
      <c r="M1517" s="182">
        <v>1</v>
      </c>
      <c r="N1517" s="183" t="s">
        <v>2989</v>
      </c>
      <c r="O1517" s="184">
        <v>0.50294899999999998</v>
      </c>
      <c r="P1517" s="185">
        <v>691.22491600000001</v>
      </c>
      <c r="S1517" s="175"/>
    </row>
    <row r="1518" spans="1:19" x14ac:dyDescent="0.2">
      <c r="A1518" s="172">
        <v>1492</v>
      </c>
      <c r="B1518" s="181">
        <v>2582211289088</v>
      </c>
      <c r="C1518" s="182">
        <v>0</v>
      </c>
      <c r="D1518" s="183" t="s">
        <v>2930</v>
      </c>
      <c r="E1518" s="184">
        <v>0.37546499999999999</v>
      </c>
      <c r="F1518" s="185">
        <v>313.92165199999999</v>
      </c>
      <c r="G1518" s="181">
        <v>24076863848448</v>
      </c>
      <c r="H1518" s="182">
        <v>1</v>
      </c>
      <c r="I1518" s="183" t="s">
        <v>3026</v>
      </c>
      <c r="J1518" s="184">
        <v>0.49519299999999999</v>
      </c>
      <c r="K1518" s="185">
        <v>677.30963399999996</v>
      </c>
      <c r="L1518" s="181">
        <v>2627062759424</v>
      </c>
      <c r="M1518" s="182">
        <v>0</v>
      </c>
      <c r="N1518" s="183" t="s">
        <v>2995</v>
      </c>
      <c r="O1518" s="184">
        <v>0.37461299999999997</v>
      </c>
      <c r="P1518" s="185">
        <v>312.90034200000002</v>
      </c>
      <c r="S1518" s="175"/>
    </row>
    <row r="1519" spans="1:19" x14ac:dyDescent="0.2">
      <c r="A1519" s="172">
        <v>1493</v>
      </c>
      <c r="B1519" s="181">
        <v>26921993969664</v>
      </c>
      <c r="C1519" s="182">
        <v>2</v>
      </c>
      <c r="D1519" s="183" t="s">
        <v>297</v>
      </c>
      <c r="E1519" s="184">
        <v>1.2999999999999999E-5</v>
      </c>
      <c r="F1519" s="185">
        <v>1.06E-4</v>
      </c>
      <c r="G1519" s="181">
        <v>5907239870464</v>
      </c>
      <c r="H1519" s="182">
        <v>2</v>
      </c>
      <c r="I1519" s="183" t="s">
        <v>298</v>
      </c>
      <c r="J1519" s="184">
        <v>0</v>
      </c>
      <c r="K1519" s="185">
        <v>0</v>
      </c>
      <c r="L1519" s="181">
        <v>1689511886848</v>
      </c>
      <c r="M1519" s="182">
        <v>2</v>
      </c>
      <c r="N1519" s="183" t="s">
        <v>341</v>
      </c>
      <c r="O1519" s="184">
        <v>1.1E-5</v>
      </c>
      <c r="P1519" s="185">
        <v>9.1000000000000003E-5</v>
      </c>
      <c r="S1519" s="175"/>
    </row>
    <row r="1520" spans="1:19" x14ac:dyDescent="0.2">
      <c r="A1520" s="172">
        <v>1494</v>
      </c>
      <c r="B1520" s="181">
        <v>28051824885760</v>
      </c>
      <c r="C1520" s="182">
        <v>0</v>
      </c>
      <c r="D1520" s="183" t="s">
        <v>2936</v>
      </c>
      <c r="E1520" s="184">
        <v>0.36984</v>
      </c>
      <c r="F1520" s="185">
        <v>307.210576</v>
      </c>
      <c r="G1520" s="181">
        <v>29775584092160</v>
      </c>
      <c r="H1520" s="182">
        <v>2</v>
      </c>
      <c r="I1520" s="183" t="s">
        <v>300</v>
      </c>
      <c r="J1520" s="184">
        <v>6.9999999999999999E-6</v>
      </c>
      <c r="K1520" s="185">
        <v>6.0999999999999999E-5</v>
      </c>
      <c r="L1520" s="181">
        <v>2899660554240</v>
      </c>
      <c r="M1520" s="182">
        <v>0</v>
      </c>
      <c r="N1520" s="183" t="s">
        <v>2998</v>
      </c>
      <c r="O1520" s="184">
        <v>0.37900200000000001</v>
      </c>
      <c r="P1520" s="185">
        <v>317.68545499999999</v>
      </c>
      <c r="S1520" s="175"/>
    </row>
    <row r="1521" spans="1:19" x14ac:dyDescent="0.2">
      <c r="A1521" s="172">
        <v>1495</v>
      </c>
      <c r="B1521" s="181">
        <v>8047968124928</v>
      </c>
      <c r="C1521" s="182">
        <v>0</v>
      </c>
      <c r="D1521" s="183" t="s">
        <v>2941</v>
      </c>
      <c r="E1521" s="184">
        <v>0.37212600000000001</v>
      </c>
      <c r="F1521" s="185">
        <v>309.28760399999999</v>
      </c>
      <c r="G1521" s="181">
        <v>2037327282176</v>
      </c>
      <c r="H1521" s="182">
        <v>0</v>
      </c>
      <c r="I1521" s="183" t="s">
        <v>3028</v>
      </c>
      <c r="J1521" s="184">
        <v>0.37499300000000002</v>
      </c>
      <c r="K1521" s="185">
        <v>312.97760599999998</v>
      </c>
      <c r="L1521" s="181">
        <v>1250376925184</v>
      </c>
      <c r="M1521" s="182">
        <v>0</v>
      </c>
      <c r="N1521" s="183" t="s">
        <v>2999</v>
      </c>
      <c r="O1521" s="184">
        <v>0.37429099999999998</v>
      </c>
      <c r="P1521" s="185">
        <v>312.52022599999998</v>
      </c>
      <c r="S1521" s="175"/>
    </row>
    <row r="1522" spans="1:19" x14ac:dyDescent="0.2">
      <c r="A1522" s="172">
        <v>1496</v>
      </c>
      <c r="B1522" s="181">
        <v>9482036740096</v>
      </c>
      <c r="C1522" s="182">
        <v>1</v>
      </c>
      <c r="D1522" s="183" t="s">
        <v>2942</v>
      </c>
      <c r="E1522" s="184">
        <v>0.499419</v>
      </c>
      <c r="F1522" s="185">
        <v>683.12845400000003</v>
      </c>
      <c r="G1522" s="181">
        <v>16269004472320</v>
      </c>
      <c r="H1522" s="182">
        <v>1</v>
      </c>
      <c r="I1522" s="183" t="s">
        <v>3031</v>
      </c>
      <c r="J1522" s="184">
        <v>0.50483599999999995</v>
      </c>
      <c r="K1522" s="185">
        <v>692.24359700000002</v>
      </c>
      <c r="L1522" s="181">
        <v>5676907806720</v>
      </c>
      <c r="M1522" s="182">
        <v>1</v>
      </c>
      <c r="N1522" s="183" t="s">
        <v>3001</v>
      </c>
      <c r="O1522" s="184">
        <v>0.50178999999999996</v>
      </c>
      <c r="P1522" s="185">
        <v>689.88559799999996</v>
      </c>
      <c r="S1522" s="175"/>
    </row>
    <row r="1523" spans="1:19" x14ac:dyDescent="0.2">
      <c r="A1523" s="172">
        <v>1497</v>
      </c>
      <c r="B1523" s="181">
        <v>16118363807744</v>
      </c>
      <c r="C1523" s="182">
        <v>0</v>
      </c>
      <c r="D1523" s="183" t="s">
        <v>2944</v>
      </c>
      <c r="E1523" s="184">
        <v>0.37346200000000002</v>
      </c>
      <c r="F1523" s="185">
        <v>311.19504599999999</v>
      </c>
      <c r="G1523" s="181">
        <v>14819143819264</v>
      </c>
      <c r="H1523" s="182">
        <v>2</v>
      </c>
      <c r="I1523" s="183" t="s">
        <v>352</v>
      </c>
      <c r="J1523" s="184">
        <v>1.1E-5</v>
      </c>
      <c r="K1523" s="185">
        <v>9.1000000000000003E-5</v>
      </c>
      <c r="L1523" s="181">
        <v>3280921640960</v>
      </c>
      <c r="M1523" s="182">
        <v>1</v>
      </c>
      <c r="N1523" s="183" t="s">
        <v>3005</v>
      </c>
      <c r="O1523" s="184">
        <v>0.49608600000000003</v>
      </c>
      <c r="P1523" s="185">
        <v>676.33953699999995</v>
      </c>
      <c r="S1523" s="175"/>
    </row>
    <row r="1524" spans="1:19" x14ac:dyDescent="0.2">
      <c r="A1524" s="172">
        <v>1498</v>
      </c>
      <c r="B1524" s="181">
        <v>1473412317184</v>
      </c>
      <c r="C1524" s="182">
        <v>1</v>
      </c>
      <c r="D1524" s="183" t="s">
        <v>2946</v>
      </c>
      <c r="E1524" s="184">
        <v>0.508432</v>
      </c>
      <c r="F1524" s="185">
        <v>695.80935799999997</v>
      </c>
      <c r="G1524" s="181">
        <v>25023739076608</v>
      </c>
      <c r="H1524" s="182">
        <v>1</v>
      </c>
      <c r="I1524" s="183" t="s">
        <v>3032</v>
      </c>
      <c r="J1524" s="184">
        <v>0.51084399999999996</v>
      </c>
      <c r="K1524" s="185">
        <v>704.82743000000005</v>
      </c>
      <c r="L1524" s="181">
        <v>1582480891904</v>
      </c>
      <c r="M1524" s="182">
        <v>0</v>
      </c>
      <c r="N1524" s="183" t="s">
        <v>3006</v>
      </c>
      <c r="O1524" s="184">
        <v>0.37400600000000001</v>
      </c>
      <c r="P1524" s="185">
        <v>311.872229</v>
      </c>
      <c r="S1524" s="175"/>
    </row>
    <row r="1525" spans="1:19" x14ac:dyDescent="0.2">
      <c r="A1525" s="172">
        <v>1499</v>
      </c>
      <c r="B1525" s="181">
        <v>24148233674752</v>
      </c>
      <c r="C1525" s="182">
        <v>0</v>
      </c>
      <c r="D1525" s="183" t="s">
        <v>2947</v>
      </c>
      <c r="E1525" s="184">
        <v>0.37507200000000002</v>
      </c>
      <c r="F1525" s="185">
        <v>312.87981500000001</v>
      </c>
      <c r="G1525" s="181">
        <v>5764794056704</v>
      </c>
      <c r="H1525" s="182">
        <v>0</v>
      </c>
      <c r="I1525" s="183" t="s">
        <v>3033</v>
      </c>
      <c r="J1525" s="184">
        <v>0.37485200000000002</v>
      </c>
      <c r="K1525" s="185">
        <v>312.86050699999998</v>
      </c>
      <c r="L1525" s="181">
        <v>2515931340800</v>
      </c>
      <c r="M1525" s="182">
        <v>0</v>
      </c>
      <c r="N1525" s="183" t="s">
        <v>3013</v>
      </c>
      <c r="O1525" s="184">
        <v>0.37816</v>
      </c>
      <c r="P1525" s="185">
        <v>317.38351299999999</v>
      </c>
      <c r="S1525" s="175"/>
    </row>
    <row r="1526" spans="1:19" x14ac:dyDescent="0.2">
      <c r="A1526" s="172">
        <v>1500</v>
      </c>
      <c r="B1526" s="181">
        <v>23552502415360</v>
      </c>
      <c r="C1526" s="182">
        <v>2</v>
      </c>
      <c r="D1526" s="183" t="s">
        <v>352</v>
      </c>
      <c r="E1526" s="184">
        <v>2.5999999999999998E-5</v>
      </c>
      <c r="F1526" s="185">
        <v>2.13E-4</v>
      </c>
      <c r="G1526" s="181">
        <v>25117756588032</v>
      </c>
      <c r="H1526" s="182">
        <v>0</v>
      </c>
      <c r="I1526" s="183" t="s">
        <v>3034</v>
      </c>
      <c r="J1526" s="184">
        <v>0.37214000000000003</v>
      </c>
      <c r="K1526" s="185">
        <v>309.515085</v>
      </c>
      <c r="L1526" s="181">
        <v>629518786560</v>
      </c>
      <c r="M1526" s="182">
        <v>1</v>
      </c>
      <c r="N1526" s="183" t="s">
        <v>3014</v>
      </c>
      <c r="O1526" s="184">
        <v>0.49041099999999999</v>
      </c>
      <c r="P1526" s="185">
        <v>666.85266899999999</v>
      </c>
      <c r="S1526" s="175"/>
    </row>
    <row r="1527" spans="1:19" x14ac:dyDescent="0.2">
      <c r="A1527" s="172">
        <v>1501</v>
      </c>
      <c r="B1527" s="181">
        <v>19561420316672</v>
      </c>
      <c r="C1527" s="182">
        <v>2</v>
      </c>
      <c r="D1527" s="183" t="s">
        <v>304</v>
      </c>
      <c r="E1527" s="184">
        <v>2.0999999999999999E-5</v>
      </c>
      <c r="F1527" s="185">
        <v>1.6699999999999999E-4</v>
      </c>
      <c r="G1527" s="181">
        <v>9745358274560</v>
      </c>
      <c r="H1527" s="182">
        <v>2</v>
      </c>
      <c r="I1527" s="183" t="s">
        <v>364</v>
      </c>
      <c r="J1527" s="184">
        <v>2.0999999999999999E-5</v>
      </c>
      <c r="K1527" s="185">
        <v>1.6699999999999999E-4</v>
      </c>
      <c r="L1527" s="181">
        <v>919070564352</v>
      </c>
      <c r="M1527" s="182">
        <v>0</v>
      </c>
      <c r="N1527" s="183" t="s">
        <v>3016</v>
      </c>
      <c r="O1527" s="184">
        <v>0.37307800000000002</v>
      </c>
      <c r="P1527" s="185">
        <v>310.953126</v>
      </c>
      <c r="S1527" s="175"/>
    </row>
    <row r="1528" spans="1:19" x14ac:dyDescent="0.2">
      <c r="A1528" s="172">
        <v>1502</v>
      </c>
      <c r="B1528" s="181">
        <v>25001310502912</v>
      </c>
      <c r="C1528" s="182">
        <v>0</v>
      </c>
      <c r="D1528" s="183" t="s">
        <v>2950</v>
      </c>
      <c r="E1528" s="184">
        <v>0.37524299999999999</v>
      </c>
      <c r="F1528" s="185">
        <v>313.51594999999998</v>
      </c>
      <c r="G1528" s="181">
        <v>21285198127104</v>
      </c>
      <c r="H1528" s="182">
        <v>2</v>
      </c>
      <c r="I1528" s="183" t="s">
        <v>299</v>
      </c>
      <c r="J1528" s="184">
        <v>2.0999999999999999E-5</v>
      </c>
      <c r="K1528" s="185">
        <v>1.6699999999999999E-4</v>
      </c>
      <c r="L1528" s="181">
        <v>2854519824384</v>
      </c>
      <c r="M1528" s="182">
        <v>2</v>
      </c>
      <c r="N1528" s="183" t="s">
        <v>318</v>
      </c>
      <c r="O1528" s="184">
        <v>6.9999999999999999E-6</v>
      </c>
      <c r="P1528" s="185">
        <v>6.0999999999999999E-5</v>
      </c>
      <c r="S1528" s="175"/>
    </row>
    <row r="1529" spans="1:19" x14ac:dyDescent="0.2">
      <c r="A1529" s="172">
        <v>1503</v>
      </c>
      <c r="B1529" s="181">
        <v>7039897829376</v>
      </c>
      <c r="C1529" s="182">
        <v>2</v>
      </c>
      <c r="D1529" s="183" t="s">
        <v>325</v>
      </c>
      <c r="E1529" s="184">
        <v>9.0000000000000002E-6</v>
      </c>
      <c r="F1529" s="185">
        <v>7.6000000000000004E-5</v>
      </c>
      <c r="G1529" s="181">
        <v>10913620877312</v>
      </c>
      <c r="H1529" s="182">
        <v>2</v>
      </c>
      <c r="I1529" s="183" t="s">
        <v>298</v>
      </c>
      <c r="J1529" s="184">
        <v>1.5E-5</v>
      </c>
      <c r="K1529" s="185">
        <v>1.22E-4</v>
      </c>
      <c r="L1529" s="181">
        <v>5081806929920</v>
      </c>
      <c r="M1529" s="182">
        <v>0</v>
      </c>
      <c r="N1529" s="183" t="s">
        <v>3023</v>
      </c>
      <c r="O1529" s="184">
        <v>0.377058</v>
      </c>
      <c r="P1529" s="185">
        <v>315.30218500000001</v>
      </c>
      <c r="S1529" s="175"/>
    </row>
    <row r="1530" spans="1:19" x14ac:dyDescent="0.2">
      <c r="A1530" s="172">
        <v>1504</v>
      </c>
      <c r="B1530" s="181">
        <v>24509306593280</v>
      </c>
      <c r="C1530" s="182">
        <v>0</v>
      </c>
      <c r="D1530" s="183" t="s">
        <v>2952</v>
      </c>
      <c r="E1530" s="184">
        <v>0.37839600000000001</v>
      </c>
      <c r="F1530" s="185">
        <v>317.40866999999997</v>
      </c>
      <c r="G1530" s="181">
        <v>16346073317376</v>
      </c>
      <c r="H1530" s="182">
        <v>0</v>
      </c>
      <c r="I1530" s="183" t="s">
        <v>3042</v>
      </c>
      <c r="J1530" s="184">
        <v>0.37173299999999998</v>
      </c>
      <c r="K1530" s="185">
        <v>308.58681999999999</v>
      </c>
      <c r="L1530" s="181">
        <v>6182423945216</v>
      </c>
      <c r="M1530" s="182">
        <v>2</v>
      </c>
      <c r="N1530" s="183" t="s">
        <v>300</v>
      </c>
      <c r="O1530" s="184">
        <v>1.1E-5</v>
      </c>
      <c r="P1530" s="185">
        <v>9.1000000000000003E-5</v>
      </c>
      <c r="S1530" s="175"/>
    </row>
    <row r="1531" spans="1:19" x14ac:dyDescent="0.2">
      <c r="A1531" s="172">
        <v>1505</v>
      </c>
      <c r="B1531" s="181">
        <v>27330494128128</v>
      </c>
      <c r="C1531" s="182">
        <v>2</v>
      </c>
      <c r="D1531" s="183" t="s">
        <v>298</v>
      </c>
      <c r="E1531" s="184">
        <v>3.0000000000000001E-6</v>
      </c>
      <c r="F1531" s="185">
        <v>3.0000000000000001E-5</v>
      </c>
      <c r="G1531" s="181">
        <v>1977810960384</v>
      </c>
      <c r="H1531" s="182">
        <v>0</v>
      </c>
      <c r="I1531" s="183" t="s">
        <v>3043</v>
      </c>
      <c r="J1531" s="184">
        <v>0.37461</v>
      </c>
      <c r="K1531" s="185">
        <v>312.66890100000001</v>
      </c>
      <c r="L1531" s="181">
        <v>477184974848</v>
      </c>
      <c r="M1531" s="182">
        <v>1</v>
      </c>
      <c r="N1531" s="183" t="s">
        <v>3027</v>
      </c>
      <c r="O1531" s="184">
        <v>0.49990299999999999</v>
      </c>
      <c r="P1531" s="185">
        <v>684.39970800000003</v>
      </c>
      <c r="S1531" s="175"/>
    </row>
    <row r="1532" spans="1:19" x14ac:dyDescent="0.2">
      <c r="A1532" s="172">
        <v>1506</v>
      </c>
      <c r="B1532" s="181">
        <v>8038635659264</v>
      </c>
      <c r="C1532" s="182">
        <v>0</v>
      </c>
      <c r="D1532" s="183" t="s">
        <v>2959</v>
      </c>
      <c r="E1532" s="184">
        <v>0.37307600000000002</v>
      </c>
      <c r="F1532" s="185">
        <v>310.497501</v>
      </c>
      <c r="G1532" s="181">
        <v>13806116225024</v>
      </c>
      <c r="H1532" s="182">
        <v>0</v>
      </c>
      <c r="I1532" s="183" t="s">
        <v>3045</v>
      </c>
      <c r="J1532" s="184">
        <v>0.37587599999999999</v>
      </c>
      <c r="K1532" s="185">
        <v>314.10700000000003</v>
      </c>
      <c r="L1532" s="181">
        <v>6734153891840</v>
      </c>
      <c r="M1532" s="182">
        <v>1</v>
      </c>
      <c r="N1532" s="183" t="s">
        <v>3029</v>
      </c>
      <c r="O1532" s="184">
        <v>0.499357</v>
      </c>
      <c r="P1532" s="185">
        <v>681.38706000000002</v>
      </c>
      <c r="S1532" s="175"/>
    </row>
    <row r="1533" spans="1:19" x14ac:dyDescent="0.2">
      <c r="A1533" s="172">
        <v>1507</v>
      </c>
      <c r="B1533" s="181">
        <v>17731422060544</v>
      </c>
      <c r="C1533" s="182">
        <v>2</v>
      </c>
      <c r="D1533" s="183" t="s">
        <v>320</v>
      </c>
      <c r="E1533" s="184">
        <v>3.6000000000000001E-5</v>
      </c>
      <c r="F1533" s="185">
        <v>2.8899999999999998E-4</v>
      </c>
      <c r="G1533" s="181">
        <v>21560097431552</v>
      </c>
      <c r="H1533" s="182">
        <v>2</v>
      </c>
      <c r="I1533" s="183" t="s">
        <v>304</v>
      </c>
      <c r="J1533" s="184">
        <v>9.9999999999999995E-7</v>
      </c>
      <c r="K1533" s="185">
        <v>1.5E-5</v>
      </c>
      <c r="L1533" s="181">
        <v>5917298991104</v>
      </c>
      <c r="M1533" s="182">
        <v>0</v>
      </c>
      <c r="N1533" s="183" t="s">
        <v>3030</v>
      </c>
      <c r="O1533" s="184">
        <v>0.37282999999999999</v>
      </c>
      <c r="P1533" s="185">
        <v>310.51896099999999</v>
      </c>
      <c r="S1533" s="175"/>
    </row>
    <row r="1534" spans="1:19" x14ac:dyDescent="0.2">
      <c r="A1534" s="172">
        <v>1508</v>
      </c>
      <c r="B1534" s="181">
        <v>5409884766208</v>
      </c>
      <c r="C1534" s="182">
        <v>0</v>
      </c>
      <c r="D1534" s="183" t="s">
        <v>2964</v>
      </c>
      <c r="E1534" s="184">
        <v>0.374365</v>
      </c>
      <c r="F1534" s="185">
        <v>312.96399700000001</v>
      </c>
      <c r="G1534" s="181">
        <v>9743582117888</v>
      </c>
      <c r="H1534" s="182">
        <v>2</v>
      </c>
      <c r="I1534" s="183" t="s">
        <v>311</v>
      </c>
      <c r="J1534" s="184">
        <v>1.9000000000000001E-5</v>
      </c>
      <c r="K1534" s="185">
        <v>1.5200000000000001E-4</v>
      </c>
      <c r="L1534" s="181">
        <v>2073902850048</v>
      </c>
      <c r="M1534" s="182">
        <v>1</v>
      </c>
      <c r="N1534" s="183" t="s">
        <v>3036</v>
      </c>
      <c r="O1534" s="184">
        <v>0.50396399999999997</v>
      </c>
      <c r="P1534" s="185">
        <v>692.14570500000002</v>
      </c>
      <c r="S1534" s="175"/>
    </row>
    <row r="1535" spans="1:19" x14ac:dyDescent="0.2">
      <c r="A1535" s="172">
        <v>1509</v>
      </c>
      <c r="B1535" s="181">
        <v>18443308761088</v>
      </c>
      <c r="C1535" s="182">
        <v>2</v>
      </c>
      <c r="D1535" s="183" t="s">
        <v>364</v>
      </c>
      <c r="E1535" s="184">
        <v>5.0000000000000004E-6</v>
      </c>
      <c r="F1535" s="185">
        <v>4.5000000000000003E-5</v>
      </c>
      <c r="G1535" s="181">
        <v>3065771696128</v>
      </c>
      <c r="H1535" s="182">
        <v>2</v>
      </c>
      <c r="I1535" s="183" t="s">
        <v>318</v>
      </c>
      <c r="J1535" s="184">
        <v>1.5E-5</v>
      </c>
      <c r="K1535" s="185">
        <v>1.22E-4</v>
      </c>
      <c r="L1535" s="181">
        <v>4602903257088</v>
      </c>
      <c r="M1535" s="182">
        <v>1</v>
      </c>
      <c r="N1535" s="183" t="s">
        <v>3038</v>
      </c>
      <c r="O1535" s="184">
        <v>0.499531</v>
      </c>
      <c r="P1535" s="185">
        <v>682.26594899999998</v>
      </c>
      <c r="S1535" s="175"/>
    </row>
    <row r="1536" spans="1:19" x14ac:dyDescent="0.2">
      <c r="A1536" s="172">
        <v>1510</v>
      </c>
      <c r="B1536" s="181">
        <v>25605031845888</v>
      </c>
      <c r="C1536" s="182">
        <v>0</v>
      </c>
      <c r="D1536" s="183" t="s">
        <v>2969</v>
      </c>
      <c r="E1536" s="184">
        <v>0.37367699999999998</v>
      </c>
      <c r="F1536" s="185">
        <v>310.83779500000003</v>
      </c>
      <c r="G1536" s="181">
        <v>16027412619264</v>
      </c>
      <c r="H1536" s="182">
        <v>0</v>
      </c>
      <c r="I1536" s="183" t="s">
        <v>3048</v>
      </c>
      <c r="J1536" s="184">
        <v>0.37347200000000003</v>
      </c>
      <c r="K1536" s="185">
        <v>311.229669</v>
      </c>
      <c r="L1536" s="181">
        <v>2162654052352</v>
      </c>
      <c r="M1536" s="182">
        <v>0</v>
      </c>
      <c r="N1536" s="183" t="s">
        <v>3039</v>
      </c>
      <c r="O1536" s="184">
        <v>0.37978800000000001</v>
      </c>
      <c r="P1536" s="185">
        <v>318.27985699999999</v>
      </c>
      <c r="S1536" s="175"/>
    </row>
    <row r="1537" spans="1:19" x14ac:dyDescent="0.2">
      <c r="A1537" s="172">
        <v>1511</v>
      </c>
      <c r="B1537" s="181">
        <v>7335426351104</v>
      </c>
      <c r="C1537" s="182">
        <v>2</v>
      </c>
      <c r="D1537" s="183" t="s">
        <v>297</v>
      </c>
      <c r="E1537" s="184">
        <v>5.0000000000000004E-6</v>
      </c>
      <c r="F1537" s="185">
        <v>4.5000000000000003E-5</v>
      </c>
      <c r="G1537" s="181">
        <v>899326337024</v>
      </c>
      <c r="H1537" s="182">
        <v>2</v>
      </c>
      <c r="I1537" s="183" t="s">
        <v>325</v>
      </c>
      <c r="J1537" s="184">
        <v>1.2999999999999999E-5</v>
      </c>
      <c r="K1537" s="185">
        <v>1.06E-4</v>
      </c>
      <c r="L1537" s="181">
        <v>1274894794752</v>
      </c>
      <c r="M1537" s="182">
        <v>0</v>
      </c>
      <c r="N1537" s="183" t="s">
        <v>3040</v>
      </c>
      <c r="O1537" s="184">
        <v>0.37224000000000002</v>
      </c>
      <c r="P1537" s="185">
        <v>309.75386500000002</v>
      </c>
      <c r="S1537" s="175"/>
    </row>
    <row r="1538" spans="1:19" x14ac:dyDescent="0.2">
      <c r="A1538" s="172">
        <v>1512</v>
      </c>
      <c r="B1538" s="181">
        <v>6630180085760</v>
      </c>
      <c r="C1538" s="182">
        <v>0</v>
      </c>
      <c r="D1538" s="183" t="s">
        <v>2971</v>
      </c>
      <c r="E1538" s="184">
        <v>0.37211699999999998</v>
      </c>
      <c r="F1538" s="185">
        <v>309.61910999999998</v>
      </c>
      <c r="G1538" s="181">
        <v>20582946095104</v>
      </c>
      <c r="H1538" s="182">
        <v>0</v>
      </c>
      <c r="I1538" s="183" t="s">
        <v>3049</v>
      </c>
      <c r="J1538" s="184">
        <v>0.37371700000000002</v>
      </c>
      <c r="K1538" s="185">
        <v>311.775216</v>
      </c>
      <c r="L1538" s="181">
        <v>215634935808</v>
      </c>
      <c r="M1538" s="182">
        <v>1</v>
      </c>
      <c r="N1538" s="183" t="s">
        <v>3041</v>
      </c>
      <c r="O1538" s="184">
        <v>0.50714899999999996</v>
      </c>
      <c r="P1538" s="185">
        <v>699.77901299999996</v>
      </c>
      <c r="S1538" s="175"/>
    </row>
    <row r="1539" spans="1:19" x14ac:dyDescent="0.2">
      <c r="A1539" s="172">
        <v>1513</v>
      </c>
      <c r="B1539" s="181">
        <v>19764431110144</v>
      </c>
      <c r="C1539" s="182">
        <v>0</v>
      </c>
      <c r="D1539" s="183" t="s">
        <v>2972</v>
      </c>
      <c r="E1539" s="184">
        <v>0.37683899999999998</v>
      </c>
      <c r="F1539" s="185">
        <v>315.32718299999999</v>
      </c>
      <c r="G1539" s="181">
        <v>5826329829376</v>
      </c>
      <c r="H1539" s="182">
        <v>2</v>
      </c>
      <c r="I1539" s="183" t="s">
        <v>300</v>
      </c>
      <c r="J1539" s="184">
        <v>2.1999999999999999E-5</v>
      </c>
      <c r="K1539" s="185">
        <v>1.83E-4</v>
      </c>
      <c r="L1539" s="181">
        <v>5548748709888</v>
      </c>
      <c r="M1539" s="182">
        <v>2</v>
      </c>
      <c r="N1539" s="183" t="s">
        <v>352</v>
      </c>
      <c r="O1539" s="184">
        <v>3.4E-5</v>
      </c>
      <c r="P1539" s="185">
        <v>2.7399999999999999E-4</v>
      </c>
      <c r="S1539" s="175"/>
    </row>
    <row r="1540" spans="1:19" x14ac:dyDescent="0.2">
      <c r="A1540" s="172">
        <v>1514</v>
      </c>
      <c r="B1540" s="181">
        <v>7137811955712</v>
      </c>
      <c r="C1540" s="182">
        <v>2</v>
      </c>
      <c r="D1540" s="183" t="s">
        <v>214</v>
      </c>
      <c r="E1540" s="184">
        <v>0</v>
      </c>
      <c r="F1540" s="185">
        <v>0</v>
      </c>
      <c r="G1540" s="181">
        <v>19591588544512</v>
      </c>
      <c r="H1540" s="182">
        <v>2</v>
      </c>
      <c r="I1540" s="183" t="s">
        <v>325</v>
      </c>
      <c r="J1540" s="184">
        <v>2.8E-5</v>
      </c>
      <c r="K1540" s="185">
        <v>2.2800000000000001E-4</v>
      </c>
      <c r="L1540" s="181">
        <v>4370764701696</v>
      </c>
      <c r="M1540" s="182">
        <v>0</v>
      </c>
      <c r="N1540" s="183" t="s">
        <v>3044</v>
      </c>
      <c r="O1540" s="184">
        <v>0.37656899999999999</v>
      </c>
      <c r="P1540" s="185">
        <v>315.32257800000002</v>
      </c>
      <c r="S1540" s="175"/>
    </row>
    <row r="1541" spans="1:19" x14ac:dyDescent="0.2">
      <c r="A1541" s="172">
        <v>1515</v>
      </c>
      <c r="B1541" s="181">
        <v>13965447389184</v>
      </c>
      <c r="C1541" s="182">
        <v>0</v>
      </c>
      <c r="D1541" s="183" t="s">
        <v>2976</v>
      </c>
      <c r="E1541" s="184">
        <v>0.37507800000000002</v>
      </c>
      <c r="F1541" s="185">
        <v>313.192992</v>
      </c>
      <c r="G1541" s="181">
        <v>16960992739328</v>
      </c>
      <c r="H1541" s="182">
        <v>0</v>
      </c>
      <c r="I1541" s="183" t="s">
        <v>3058</v>
      </c>
      <c r="J1541" s="184">
        <v>0.377639</v>
      </c>
      <c r="K1541" s="185">
        <v>316.60365300000001</v>
      </c>
      <c r="L1541" s="181">
        <v>4628924334080</v>
      </c>
      <c r="M1541" s="182">
        <v>1</v>
      </c>
      <c r="N1541" s="183" t="s">
        <v>3047</v>
      </c>
      <c r="O1541" s="184">
        <v>0.49971500000000002</v>
      </c>
      <c r="P1541" s="185">
        <v>688.42190900000003</v>
      </c>
      <c r="S1541" s="175"/>
    </row>
    <row r="1542" spans="1:19" x14ac:dyDescent="0.2">
      <c r="A1542" s="172">
        <v>1516</v>
      </c>
      <c r="B1542" s="181">
        <v>8867711180800</v>
      </c>
      <c r="C1542" s="182">
        <v>0</v>
      </c>
      <c r="D1542" s="183" t="s">
        <v>2977</v>
      </c>
      <c r="E1542" s="184">
        <v>0.37463800000000003</v>
      </c>
      <c r="F1542" s="185">
        <v>312.36037299999998</v>
      </c>
      <c r="G1542" s="181">
        <v>12484451426304</v>
      </c>
      <c r="H1542" s="182">
        <v>0</v>
      </c>
      <c r="I1542" s="183" t="s">
        <v>3060</v>
      </c>
      <c r="J1542" s="184">
        <v>0.37414500000000001</v>
      </c>
      <c r="K1542" s="185">
        <v>312.36901699999999</v>
      </c>
      <c r="L1542" s="181">
        <v>4695681155072</v>
      </c>
      <c r="M1542" s="182">
        <v>2</v>
      </c>
      <c r="N1542" s="183" t="s">
        <v>214</v>
      </c>
      <c r="O1542" s="184">
        <v>2.3E-5</v>
      </c>
      <c r="P1542" s="185">
        <v>1.83E-4</v>
      </c>
      <c r="S1542" s="175"/>
    </row>
    <row r="1543" spans="1:19" x14ac:dyDescent="0.2">
      <c r="A1543" s="172">
        <v>1517</v>
      </c>
      <c r="B1543" s="181">
        <v>6702641430528</v>
      </c>
      <c r="C1543" s="182">
        <v>0</v>
      </c>
      <c r="D1543" s="183" t="s">
        <v>2983</v>
      </c>
      <c r="E1543" s="184">
        <v>0.37783499999999998</v>
      </c>
      <c r="F1543" s="185">
        <v>315.94343199999997</v>
      </c>
      <c r="G1543" s="181">
        <v>9126444171264</v>
      </c>
      <c r="H1543" s="182">
        <v>2</v>
      </c>
      <c r="I1543" s="183" t="s">
        <v>318</v>
      </c>
      <c r="J1543" s="184">
        <v>1.1E-5</v>
      </c>
      <c r="K1543" s="185">
        <v>9.1000000000000003E-5</v>
      </c>
      <c r="L1543" s="181">
        <v>5758446551040</v>
      </c>
      <c r="M1543" s="182">
        <v>2</v>
      </c>
      <c r="N1543" s="183" t="s">
        <v>320</v>
      </c>
      <c r="O1543" s="184">
        <v>2.0999999999999999E-5</v>
      </c>
      <c r="P1543" s="185">
        <v>1.6699999999999999E-4</v>
      </c>
      <c r="S1543" s="175"/>
    </row>
    <row r="1544" spans="1:19" x14ac:dyDescent="0.2">
      <c r="A1544" s="172">
        <v>1518</v>
      </c>
      <c r="B1544" s="181">
        <v>5393602756608</v>
      </c>
      <c r="C1544" s="182">
        <v>2</v>
      </c>
      <c r="D1544" s="183" t="s">
        <v>352</v>
      </c>
      <c r="E1544" s="184">
        <v>1.1E-5</v>
      </c>
      <c r="F1544" s="185">
        <v>9.1000000000000003E-5</v>
      </c>
      <c r="G1544" s="181">
        <v>23962131128320</v>
      </c>
      <c r="H1544" s="182">
        <v>2</v>
      </c>
      <c r="I1544" s="183" t="s">
        <v>311</v>
      </c>
      <c r="J1544" s="184">
        <v>1.1E-5</v>
      </c>
      <c r="K1544" s="185">
        <v>9.1000000000000003E-5</v>
      </c>
      <c r="L1544" s="181">
        <v>1906271076352</v>
      </c>
      <c r="M1544" s="182">
        <v>2</v>
      </c>
      <c r="N1544" s="183" t="s">
        <v>321</v>
      </c>
      <c r="O1544" s="184">
        <v>9.0000000000000002E-6</v>
      </c>
      <c r="P1544" s="185">
        <v>7.6000000000000004E-5</v>
      </c>
      <c r="S1544" s="175"/>
    </row>
    <row r="1545" spans="1:19" x14ac:dyDescent="0.2">
      <c r="A1545" s="172">
        <v>1519</v>
      </c>
      <c r="B1545" s="181">
        <v>11791879888896</v>
      </c>
      <c r="C1545" s="182">
        <v>0</v>
      </c>
      <c r="D1545" s="183" t="s">
        <v>2984</v>
      </c>
      <c r="E1545" s="184">
        <v>0.37399199999999999</v>
      </c>
      <c r="F1545" s="185">
        <v>311.98862800000001</v>
      </c>
      <c r="G1545" s="181">
        <v>28359241826304</v>
      </c>
      <c r="H1545" s="182">
        <v>1</v>
      </c>
      <c r="I1545" s="183" t="s">
        <v>3064</v>
      </c>
      <c r="J1545" s="184">
        <v>0.50116099999999997</v>
      </c>
      <c r="K1545" s="185">
        <v>684.96680600000002</v>
      </c>
      <c r="L1545" s="181">
        <v>4668071026688</v>
      </c>
      <c r="M1545" s="182">
        <v>0</v>
      </c>
      <c r="N1545" s="183" t="s">
        <v>3053</v>
      </c>
      <c r="O1545" s="184">
        <v>0.37601499999999999</v>
      </c>
      <c r="P1545" s="185">
        <v>314.27338300000002</v>
      </c>
      <c r="S1545" s="175"/>
    </row>
    <row r="1546" spans="1:19" x14ac:dyDescent="0.2">
      <c r="A1546" s="172">
        <v>1520</v>
      </c>
      <c r="B1546" s="181">
        <v>1842748899328</v>
      </c>
      <c r="C1546" s="182">
        <v>2</v>
      </c>
      <c r="D1546" s="183" t="s">
        <v>321</v>
      </c>
      <c r="E1546" s="184">
        <v>3.1999999999999999E-5</v>
      </c>
      <c r="F1546" s="185">
        <v>2.5900000000000001E-4</v>
      </c>
      <c r="G1546" s="181">
        <v>3919324069888</v>
      </c>
      <c r="H1546" s="182">
        <v>0</v>
      </c>
      <c r="I1546" s="183" t="s">
        <v>3066</v>
      </c>
      <c r="J1546" s="184">
        <v>0.37442199999999998</v>
      </c>
      <c r="K1546" s="185">
        <v>312.61191600000001</v>
      </c>
      <c r="L1546" s="181">
        <v>2560791404544</v>
      </c>
      <c r="M1546" s="182">
        <v>1</v>
      </c>
      <c r="N1546" s="183" t="s">
        <v>3057</v>
      </c>
      <c r="O1546" s="184">
        <v>0.501189</v>
      </c>
      <c r="P1546" s="185">
        <v>687.09484799999996</v>
      </c>
      <c r="S1546" s="175"/>
    </row>
    <row r="1547" spans="1:19" x14ac:dyDescent="0.2">
      <c r="A1547" s="172">
        <v>1521</v>
      </c>
      <c r="B1547" s="181">
        <v>16207137988608</v>
      </c>
      <c r="C1547" s="182">
        <v>2</v>
      </c>
      <c r="D1547" s="183" t="s">
        <v>364</v>
      </c>
      <c r="E1547" s="184">
        <v>5.0000000000000004E-6</v>
      </c>
      <c r="F1547" s="185">
        <v>4.5000000000000003E-5</v>
      </c>
      <c r="G1547" s="181">
        <v>2422281379840</v>
      </c>
      <c r="H1547" s="182">
        <v>2</v>
      </c>
      <c r="I1547" s="183" t="s">
        <v>325</v>
      </c>
      <c r="J1547" s="184">
        <v>5.0000000000000004E-6</v>
      </c>
      <c r="K1547" s="185">
        <v>4.5000000000000003E-5</v>
      </c>
      <c r="L1547" s="181">
        <v>6613404549120</v>
      </c>
      <c r="M1547" s="182">
        <v>0</v>
      </c>
      <c r="N1547" s="183" t="s">
        <v>3059</v>
      </c>
      <c r="O1547" s="184">
        <v>0.37487500000000001</v>
      </c>
      <c r="P1547" s="185">
        <v>313.07814100000002</v>
      </c>
      <c r="S1547" s="175"/>
    </row>
    <row r="1548" spans="1:19" x14ac:dyDescent="0.2">
      <c r="A1548" s="172">
        <v>1522</v>
      </c>
      <c r="B1548" s="181">
        <v>16351579529216</v>
      </c>
      <c r="C1548" s="182">
        <v>0</v>
      </c>
      <c r="D1548" s="183" t="s">
        <v>2992</v>
      </c>
      <c r="E1548" s="184">
        <v>0.37653599999999998</v>
      </c>
      <c r="F1548" s="185">
        <v>315.57042000000001</v>
      </c>
      <c r="G1548" s="181">
        <v>15229350805504</v>
      </c>
      <c r="H1548" s="182">
        <v>0</v>
      </c>
      <c r="I1548" s="183" t="s">
        <v>3072</v>
      </c>
      <c r="J1548" s="184">
        <v>0.37586000000000003</v>
      </c>
      <c r="K1548" s="185">
        <v>313.839022</v>
      </c>
      <c r="L1548" s="181">
        <v>4541172178944</v>
      </c>
      <c r="M1548" s="182">
        <v>0</v>
      </c>
      <c r="N1548" s="183" t="s">
        <v>3062</v>
      </c>
      <c r="O1548" s="184">
        <v>0.37420799999999999</v>
      </c>
      <c r="P1548" s="185">
        <v>312.51480400000003</v>
      </c>
      <c r="S1548" s="175"/>
    </row>
    <row r="1549" spans="1:19" x14ac:dyDescent="0.2">
      <c r="A1549" s="172">
        <v>1523</v>
      </c>
      <c r="B1549" s="181">
        <v>19133347553280</v>
      </c>
      <c r="C1549" s="182">
        <v>1</v>
      </c>
      <c r="D1549" s="183" t="s">
        <v>2993</v>
      </c>
      <c r="E1549" s="184">
        <v>0.51308500000000001</v>
      </c>
      <c r="F1549" s="185">
        <v>707.57430899999997</v>
      </c>
      <c r="G1549" s="181">
        <v>16140942475264</v>
      </c>
      <c r="H1549" s="182">
        <v>0</v>
      </c>
      <c r="I1549" s="183" t="s">
        <v>3075</v>
      </c>
      <c r="J1549" s="184">
        <v>0.37421700000000002</v>
      </c>
      <c r="K1549" s="185">
        <v>312.02464800000001</v>
      </c>
      <c r="L1549" s="181">
        <v>2866398420992</v>
      </c>
      <c r="M1549" s="182">
        <v>2</v>
      </c>
      <c r="N1549" s="183" t="s">
        <v>214</v>
      </c>
      <c r="O1549" s="184">
        <v>2.5999999999999998E-5</v>
      </c>
      <c r="P1549" s="185">
        <v>2.13E-4</v>
      </c>
      <c r="S1549" s="175"/>
    </row>
    <row r="1550" spans="1:19" x14ac:dyDescent="0.2">
      <c r="A1550" s="172">
        <v>1524</v>
      </c>
      <c r="B1550" s="181">
        <v>24186987831296</v>
      </c>
      <c r="C1550" s="182">
        <v>2</v>
      </c>
      <c r="D1550" s="183" t="s">
        <v>320</v>
      </c>
      <c r="E1550" s="184">
        <v>9.0000000000000002E-6</v>
      </c>
      <c r="F1550" s="185">
        <v>7.6000000000000004E-5</v>
      </c>
      <c r="G1550" s="181">
        <v>26533804523520</v>
      </c>
      <c r="H1550" s="182">
        <v>2</v>
      </c>
      <c r="I1550" s="183" t="s">
        <v>297</v>
      </c>
      <c r="J1550" s="184">
        <v>2.0999999999999999E-5</v>
      </c>
      <c r="K1550" s="185">
        <v>1.6699999999999999E-4</v>
      </c>
      <c r="L1550" s="181">
        <v>4229247164416</v>
      </c>
      <c r="M1550" s="182">
        <v>0</v>
      </c>
      <c r="N1550" s="183" t="s">
        <v>3068</v>
      </c>
      <c r="O1550" s="184">
        <v>0.37148100000000001</v>
      </c>
      <c r="P1550" s="185">
        <v>309.20792999999998</v>
      </c>
      <c r="S1550" s="175"/>
    </row>
    <row r="1551" spans="1:19" x14ac:dyDescent="0.2">
      <c r="A1551" s="172">
        <v>1525</v>
      </c>
      <c r="B1551" s="181">
        <v>19214769848320</v>
      </c>
      <c r="C1551" s="182">
        <v>2</v>
      </c>
      <c r="D1551" s="183" t="s">
        <v>318</v>
      </c>
      <c r="E1551" s="184">
        <v>1.9000000000000001E-5</v>
      </c>
      <c r="F1551" s="185">
        <v>1.5200000000000001E-4</v>
      </c>
      <c r="G1551" s="181">
        <v>30508192284672</v>
      </c>
      <c r="H1551" s="182">
        <v>0</v>
      </c>
      <c r="I1551" s="183" t="s">
        <v>3077</v>
      </c>
      <c r="J1551" s="184">
        <v>0.374421</v>
      </c>
      <c r="K1551" s="185">
        <v>312.48771299999999</v>
      </c>
      <c r="L1551" s="181">
        <v>4513632272384</v>
      </c>
      <c r="M1551" s="182">
        <v>0</v>
      </c>
      <c r="N1551" s="183" t="s">
        <v>3071</v>
      </c>
      <c r="O1551" s="184">
        <v>0.37886900000000001</v>
      </c>
      <c r="P1551" s="185">
        <v>316.95652999999999</v>
      </c>
      <c r="S1551" s="175"/>
    </row>
    <row r="1552" spans="1:19" x14ac:dyDescent="0.2">
      <c r="A1552" s="172">
        <v>1526</v>
      </c>
      <c r="B1552" s="181">
        <v>4277887033344</v>
      </c>
      <c r="C1552" s="182">
        <v>2</v>
      </c>
      <c r="D1552" s="183" t="s">
        <v>364</v>
      </c>
      <c r="E1552" s="184">
        <v>2.8E-5</v>
      </c>
      <c r="F1552" s="185">
        <v>2.2800000000000001E-4</v>
      </c>
      <c r="G1552" s="181">
        <v>7855837528064</v>
      </c>
      <c r="H1552" s="182">
        <v>1</v>
      </c>
      <c r="I1552" s="183" t="s">
        <v>3079</v>
      </c>
      <c r="J1552" s="184">
        <v>0.49640499999999999</v>
      </c>
      <c r="K1552" s="185">
        <v>664.59416199999998</v>
      </c>
      <c r="L1552" s="181">
        <v>4687604563968</v>
      </c>
      <c r="M1552" s="182">
        <v>2</v>
      </c>
      <c r="N1552" s="183" t="s">
        <v>300</v>
      </c>
      <c r="O1552" s="184">
        <v>0</v>
      </c>
      <c r="P1552" s="185">
        <v>0</v>
      </c>
      <c r="S1552" s="175"/>
    </row>
    <row r="1553" spans="1:19" x14ac:dyDescent="0.2">
      <c r="A1553" s="172">
        <v>1527</v>
      </c>
      <c r="B1553" s="181">
        <v>11673016066048</v>
      </c>
      <c r="C1553" s="182">
        <v>1</v>
      </c>
      <c r="D1553" s="183" t="s">
        <v>2996</v>
      </c>
      <c r="E1553" s="184">
        <v>0.49498999999999999</v>
      </c>
      <c r="F1553" s="185">
        <v>676.12163699999996</v>
      </c>
      <c r="G1553" s="181">
        <v>18705578573824</v>
      </c>
      <c r="H1553" s="182">
        <v>2</v>
      </c>
      <c r="I1553" s="183" t="s">
        <v>214</v>
      </c>
      <c r="J1553" s="184">
        <v>2.5999999999999998E-5</v>
      </c>
      <c r="K1553" s="185">
        <v>2.13E-4</v>
      </c>
      <c r="L1553" s="181">
        <v>129429168128</v>
      </c>
      <c r="M1553" s="182">
        <v>2</v>
      </c>
      <c r="N1553" s="183" t="s">
        <v>300</v>
      </c>
      <c r="O1553" s="184">
        <v>6.9999999999999999E-6</v>
      </c>
      <c r="P1553" s="185">
        <v>6.0999999999999999E-5</v>
      </c>
      <c r="S1553" s="175"/>
    </row>
    <row r="1554" spans="1:19" x14ac:dyDescent="0.2">
      <c r="A1554" s="172">
        <v>1528</v>
      </c>
      <c r="B1554" s="181">
        <v>20160183525376</v>
      </c>
      <c r="C1554" s="182">
        <v>0</v>
      </c>
      <c r="D1554" s="183" t="s">
        <v>2997</v>
      </c>
      <c r="E1554" s="184">
        <v>0.37369200000000002</v>
      </c>
      <c r="F1554" s="185">
        <v>311.572382</v>
      </c>
      <c r="G1554" s="181">
        <v>6054831177728</v>
      </c>
      <c r="H1554" s="182">
        <v>0</v>
      </c>
      <c r="I1554" s="183" t="s">
        <v>3080</v>
      </c>
      <c r="J1554" s="184">
        <v>0.373164</v>
      </c>
      <c r="K1554" s="185">
        <v>311.61431599999997</v>
      </c>
      <c r="L1554" s="181">
        <v>6019698286592</v>
      </c>
      <c r="M1554" s="182">
        <v>0</v>
      </c>
      <c r="N1554" s="183" t="s">
        <v>3073</v>
      </c>
      <c r="O1554" s="184">
        <v>0.37564599999999998</v>
      </c>
      <c r="P1554" s="185">
        <v>313.986423</v>
      </c>
      <c r="S1554" s="175"/>
    </row>
    <row r="1555" spans="1:19" x14ac:dyDescent="0.2">
      <c r="A1555" s="172">
        <v>1529</v>
      </c>
      <c r="B1555" s="181">
        <v>29426469675008</v>
      </c>
      <c r="C1555" s="182">
        <v>2</v>
      </c>
      <c r="D1555" s="183" t="s">
        <v>300</v>
      </c>
      <c r="E1555" s="184">
        <v>3.4E-5</v>
      </c>
      <c r="F1555" s="185">
        <v>2.7399999999999999E-4</v>
      </c>
      <c r="G1555" s="181">
        <v>15438551285760</v>
      </c>
      <c r="H1555" s="182">
        <v>0</v>
      </c>
      <c r="I1555" s="183" t="s">
        <v>3082</v>
      </c>
      <c r="J1555" s="184">
        <v>0.37589</v>
      </c>
      <c r="K1555" s="185">
        <v>313.94546200000002</v>
      </c>
      <c r="L1555" s="181">
        <v>3501758791680</v>
      </c>
      <c r="M1555" s="182">
        <v>0</v>
      </c>
      <c r="N1555" s="183" t="s">
        <v>3074</v>
      </c>
      <c r="O1555" s="184">
        <v>0.37566300000000002</v>
      </c>
      <c r="P1555" s="185">
        <v>313.83722599999999</v>
      </c>
      <c r="S1555" s="175"/>
    </row>
    <row r="1556" spans="1:19" x14ac:dyDescent="0.2">
      <c r="A1556" s="172">
        <v>1530</v>
      </c>
      <c r="B1556" s="181">
        <v>4217729892352</v>
      </c>
      <c r="C1556" s="182">
        <v>1</v>
      </c>
      <c r="D1556" s="183" t="s">
        <v>3000</v>
      </c>
      <c r="E1556" s="184">
        <v>0.49769600000000003</v>
      </c>
      <c r="F1556" s="185">
        <v>671.79963899999996</v>
      </c>
      <c r="G1556" s="181">
        <v>3446352846848</v>
      </c>
      <c r="H1556" s="182">
        <v>2</v>
      </c>
      <c r="I1556" s="183" t="s">
        <v>300</v>
      </c>
      <c r="J1556" s="184">
        <v>1.1E-5</v>
      </c>
      <c r="K1556" s="185">
        <v>9.1000000000000003E-5</v>
      </c>
      <c r="L1556" s="181">
        <v>6038038216704</v>
      </c>
      <c r="M1556" s="182">
        <v>2</v>
      </c>
      <c r="N1556" s="183" t="s">
        <v>299</v>
      </c>
      <c r="O1556" s="184">
        <v>2.0999999999999999E-5</v>
      </c>
      <c r="P1556" s="185">
        <v>1.6699999999999999E-4</v>
      </c>
      <c r="S1556" s="175"/>
    </row>
    <row r="1557" spans="1:19" x14ac:dyDescent="0.2">
      <c r="A1557" s="172">
        <v>1531</v>
      </c>
      <c r="B1557" s="181">
        <v>4349393510400</v>
      </c>
      <c r="C1557" s="182">
        <v>2</v>
      </c>
      <c r="D1557" s="183" t="s">
        <v>297</v>
      </c>
      <c r="E1557" s="184">
        <v>5.0000000000000004E-6</v>
      </c>
      <c r="F1557" s="185">
        <v>4.5000000000000003E-5</v>
      </c>
      <c r="G1557" s="181">
        <v>29622992109568</v>
      </c>
      <c r="H1557" s="182">
        <v>0</v>
      </c>
      <c r="I1557" s="183" t="s">
        <v>3084</v>
      </c>
      <c r="J1557" s="184">
        <v>0.37721399999999999</v>
      </c>
      <c r="K1557" s="185">
        <v>315.462109</v>
      </c>
      <c r="L1557" s="181">
        <v>1552212099072</v>
      </c>
      <c r="M1557" s="182">
        <v>0</v>
      </c>
      <c r="N1557" s="183" t="s">
        <v>3078</v>
      </c>
      <c r="O1557" s="184">
        <v>0.37902599999999997</v>
      </c>
      <c r="P1557" s="185">
        <v>317.86015900000001</v>
      </c>
      <c r="S1557" s="175"/>
    </row>
    <row r="1558" spans="1:19" x14ac:dyDescent="0.2">
      <c r="A1558" s="172">
        <v>1532</v>
      </c>
      <c r="B1558" s="181">
        <v>16452254990336</v>
      </c>
      <c r="C1558" s="182">
        <v>2</v>
      </c>
      <c r="D1558" s="183" t="s">
        <v>318</v>
      </c>
      <c r="E1558" s="184">
        <v>3.0000000000000001E-5</v>
      </c>
      <c r="F1558" s="185">
        <v>2.4399999999999999E-4</v>
      </c>
      <c r="G1558" s="181">
        <v>8982397132800</v>
      </c>
      <c r="H1558" s="182">
        <v>0</v>
      </c>
      <c r="I1558" s="183" t="s">
        <v>3085</v>
      </c>
      <c r="J1558" s="184">
        <v>0.37254100000000001</v>
      </c>
      <c r="K1558" s="185">
        <v>309.79951499999999</v>
      </c>
      <c r="L1558" s="181">
        <v>3896664997888</v>
      </c>
      <c r="M1558" s="182">
        <v>0</v>
      </c>
      <c r="N1558" s="183" t="s">
        <v>3083</v>
      </c>
      <c r="O1558" s="184">
        <v>0.37578899999999998</v>
      </c>
      <c r="P1558" s="185">
        <v>314.13847500000003</v>
      </c>
      <c r="S1558" s="175"/>
    </row>
    <row r="1559" spans="1:19" x14ac:dyDescent="0.2">
      <c r="A1559" s="172">
        <v>1533</v>
      </c>
      <c r="B1559" s="181">
        <v>7259051614208</v>
      </c>
      <c r="C1559" s="182">
        <v>1</v>
      </c>
      <c r="D1559" s="183" t="s">
        <v>3007</v>
      </c>
      <c r="E1559" s="184">
        <v>0.50883</v>
      </c>
      <c r="F1559" s="185">
        <v>695.97365100000002</v>
      </c>
      <c r="G1559" s="181">
        <v>28634649337856</v>
      </c>
      <c r="H1559" s="182">
        <v>2</v>
      </c>
      <c r="I1559" s="183" t="s">
        <v>352</v>
      </c>
      <c r="J1559" s="184">
        <v>1.9000000000000001E-5</v>
      </c>
      <c r="K1559" s="185">
        <v>1.5200000000000001E-4</v>
      </c>
      <c r="L1559" s="181">
        <v>4759351664640</v>
      </c>
      <c r="M1559" s="182">
        <v>0</v>
      </c>
      <c r="N1559" s="183" t="s">
        <v>3089</v>
      </c>
      <c r="O1559" s="184">
        <v>0.370695</v>
      </c>
      <c r="P1559" s="185">
        <v>308.146837</v>
      </c>
      <c r="S1559" s="175"/>
    </row>
    <row r="1560" spans="1:19" x14ac:dyDescent="0.2">
      <c r="A1560" s="172">
        <v>1534</v>
      </c>
      <c r="B1560" s="181">
        <v>12397345800192</v>
      </c>
      <c r="C1560" s="182">
        <v>0</v>
      </c>
      <c r="D1560" s="183" t="s">
        <v>3009</v>
      </c>
      <c r="E1560" s="184">
        <v>0.37151800000000001</v>
      </c>
      <c r="F1560" s="185">
        <v>308.64747599999998</v>
      </c>
      <c r="G1560" s="181">
        <v>6821932769280</v>
      </c>
      <c r="H1560" s="182">
        <v>0</v>
      </c>
      <c r="I1560" s="183" t="s">
        <v>3087</v>
      </c>
      <c r="J1560" s="184">
        <v>0.37045499999999998</v>
      </c>
      <c r="K1560" s="185">
        <v>307.36443300000002</v>
      </c>
      <c r="L1560" s="181">
        <v>2203870068736</v>
      </c>
      <c r="M1560" s="182">
        <v>2</v>
      </c>
      <c r="N1560" s="183" t="s">
        <v>321</v>
      </c>
      <c r="O1560" s="184">
        <v>2.4000000000000001E-5</v>
      </c>
      <c r="P1560" s="185">
        <v>1.9799999999999999E-4</v>
      </c>
      <c r="S1560" s="175"/>
    </row>
    <row r="1561" spans="1:19" x14ac:dyDescent="0.2">
      <c r="A1561" s="172">
        <v>1535</v>
      </c>
      <c r="B1561" s="181">
        <v>21549779517440</v>
      </c>
      <c r="C1561" s="182">
        <v>0</v>
      </c>
      <c r="D1561" s="183" t="s">
        <v>3010</v>
      </c>
      <c r="E1561" s="184">
        <v>0.37776399999999999</v>
      </c>
      <c r="F1561" s="185">
        <v>316.46592800000002</v>
      </c>
      <c r="G1561" s="181">
        <v>13036478414848</v>
      </c>
      <c r="H1561" s="182">
        <v>0</v>
      </c>
      <c r="I1561" s="183" t="s">
        <v>3088</v>
      </c>
      <c r="J1561" s="184">
        <v>0.37625199999999998</v>
      </c>
      <c r="K1561" s="185">
        <v>314.61931199999998</v>
      </c>
      <c r="L1561" s="181">
        <v>4263250542592</v>
      </c>
      <c r="M1561" s="182">
        <v>2</v>
      </c>
      <c r="N1561" s="183" t="s">
        <v>321</v>
      </c>
      <c r="O1561" s="184">
        <v>9.0000000000000002E-6</v>
      </c>
      <c r="P1561" s="185">
        <v>7.6000000000000004E-5</v>
      </c>
      <c r="S1561" s="175"/>
    </row>
    <row r="1562" spans="1:19" x14ac:dyDescent="0.2">
      <c r="A1562" s="172">
        <v>1536</v>
      </c>
      <c r="B1562" s="181">
        <v>24046797479936</v>
      </c>
      <c r="C1562" s="182">
        <v>0</v>
      </c>
      <c r="D1562" s="183" t="s">
        <v>3012</v>
      </c>
      <c r="E1562" s="184">
        <v>0.37341000000000002</v>
      </c>
      <c r="F1562" s="185">
        <v>311.39588800000001</v>
      </c>
      <c r="G1562" s="181">
        <v>14246645620736</v>
      </c>
      <c r="H1562" s="182">
        <v>0</v>
      </c>
      <c r="I1562" s="183" t="s">
        <v>3090</v>
      </c>
      <c r="J1562" s="184">
        <v>0.37403399999999998</v>
      </c>
      <c r="K1562" s="185">
        <v>310.96326599999998</v>
      </c>
      <c r="L1562" s="181">
        <v>3727030394880</v>
      </c>
      <c r="M1562" s="182">
        <v>0</v>
      </c>
      <c r="N1562" s="183" t="s">
        <v>3093</v>
      </c>
      <c r="O1562" s="184">
        <v>0.37498399999999998</v>
      </c>
      <c r="P1562" s="185">
        <v>313.64899400000002</v>
      </c>
      <c r="S1562" s="175"/>
    </row>
    <row r="1563" spans="1:19" x14ac:dyDescent="0.2">
      <c r="A1563" s="172">
        <v>1537</v>
      </c>
      <c r="B1563" s="181">
        <v>29451917590528</v>
      </c>
      <c r="C1563" s="182">
        <v>2</v>
      </c>
      <c r="D1563" s="183" t="s">
        <v>358</v>
      </c>
      <c r="E1563" s="184">
        <v>3.1999999999999999E-5</v>
      </c>
      <c r="F1563" s="185">
        <v>2.5900000000000001E-4</v>
      </c>
      <c r="G1563" s="181">
        <v>1509417410560</v>
      </c>
      <c r="H1563" s="182">
        <v>2</v>
      </c>
      <c r="I1563" s="183" t="s">
        <v>336</v>
      </c>
      <c r="J1563" s="184">
        <v>0</v>
      </c>
      <c r="K1563" s="185">
        <v>0</v>
      </c>
      <c r="L1563" s="181">
        <v>606619082752</v>
      </c>
      <c r="M1563" s="182">
        <v>1</v>
      </c>
      <c r="N1563" s="183" t="s">
        <v>3094</v>
      </c>
      <c r="O1563" s="184">
        <v>0.50532200000000005</v>
      </c>
      <c r="P1563" s="185">
        <v>690.57529299999999</v>
      </c>
      <c r="S1563" s="175"/>
    </row>
    <row r="1564" spans="1:19" x14ac:dyDescent="0.2">
      <c r="A1564" s="172">
        <v>1538</v>
      </c>
      <c r="B1564" s="181">
        <v>22060758196224</v>
      </c>
      <c r="C1564" s="182">
        <v>1</v>
      </c>
      <c r="D1564" s="183" t="s">
        <v>3017</v>
      </c>
      <c r="E1564" s="184">
        <v>0.50261999999999996</v>
      </c>
      <c r="F1564" s="185">
        <v>695.98278700000003</v>
      </c>
      <c r="G1564" s="181">
        <v>19674937237504</v>
      </c>
      <c r="H1564" s="182">
        <v>1</v>
      </c>
      <c r="I1564" s="183" t="s">
        <v>3091</v>
      </c>
      <c r="J1564" s="184">
        <v>0.50252600000000003</v>
      </c>
      <c r="K1564" s="185">
        <v>690.38453800000002</v>
      </c>
      <c r="L1564" s="181">
        <v>3583092457472</v>
      </c>
      <c r="M1564" s="182">
        <v>1</v>
      </c>
      <c r="N1564" s="183" t="s">
        <v>3100</v>
      </c>
      <c r="O1564" s="184">
        <v>0.49466399999999999</v>
      </c>
      <c r="P1564" s="185">
        <v>668.58996300000001</v>
      </c>
      <c r="S1564" s="175"/>
    </row>
    <row r="1565" spans="1:19" x14ac:dyDescent="0.2">
      <c r="A1565" s="172">
        <v>1539</v>
      </c>
      <c r="B1565" s="181">
        <v>24755449774080</v>
      </c>
      <c r="C1565" s="182">
        <v>2</v>
      </c>
      <c r="D1565" s="183" t="s">
        <v>325</v>
      </c>
      <c r="E1565" s="184">
        <v>5.0000000000000004E-6</v>
      </c>
      <c r="F1565" s="185">
        <v>4.5000000000000003E-5</v>
      </c>
      <c r="G1565" s="181">
        <v>14832707313664</v>
      </c>
      <c r="H1565" s="182">
        <v>0</v>
      </c>
      <c r="I1565" s="183" t="s">
        <v>3095</v>
      </c>
      <c r="J1565" s="184">
        <v>0.37451499999999999</v>
      </c>
      <c r="K1565" s="185">
        <v>312.687409</v>
      </c>
      <c r="L1565" s="181">
        <v>4911514296320</v>
      </c>
      <c r="M1565" s="182">
        <v>2</v>
      </c>
      <c r="N1565" s="183" t="s">
        <v>358</v>
      </c>
      <c r="O1565" s="184">
        <v>2.4000000000000001E-5</v>
      </c>
      <c r="P1565" s="185">
        <v>1.9799999999999999E-4</v>
      </c>
      <c r="S1565" s="175"/>
    </row>
    <row r="1566" spans="1:19" x14ac:dyDescent="0.2">
      <c r="A1566" s="172">
        <v>1540</v>
      </c>
      <c r="B1566" s="181">
        <v>7210028474368</v>
      </c>
      <c r="C1566" s="182">
        <v>2</v>
      </c>
      <c r="D1566" s="183" t="s">
        <v>299</v>
      </c>
      <c r="E1566" s="184">
        <v>9.9999999999999995E-7</v>
      </c>
      <c r="F1566" s="185">
        <v>1.5E-5</v>
      </c>
      <c r="G1566" s="181">
        <v>7243023130624</v>
      </c>
      <c r="H1566" s="182">
        <v>2</v>
      </c>
      <c r="I1566" s="183" t="s">
        <v>299</v>
      </c>
      <c r="J1566" s="184">
        <v>1.7E-5</v>
      </c>
      <c r="K1566" s="185">
        <v>1.37E-4</v>
      </c>
      <c r="L1566" s="181">
        <v>922303823872</v>
      </c>
      <c r="M1566" s="182">
        <v>0</v>
      </c>
      <c r="N1566" s="183" t="s">
        <v>3103</v>
      </c>
      <c r="O1566" s="184">
        <v>0.37234099999999998</v>
      </c>
      <c r="P1566" s="185">
        <v>309.555387</v>
      </c>
      <c r="S1566" s="175"/>
    </row>
    <row r="1567" spans="1:19" x14ac:dyDescent="0.2">
      <c r="A1567" s="172">
        <v>1541</v>
      </c>
      <c r="B1567" s="181">
        <v>24194209808384</v>
      </c>
      <c r="C1567" s="182">
        <v>0</v>
      </c>
      <c r="D1567" s="183" t="s">
        <v>3025</v>
      </c>
      <c r="E1567" s="184">
        <v>0.37105199999999999</v>
      </c>
      <c r="F1567" s="185">
        <v>308.61887400000001</v>
      </c>
      <c r="G1567" s="181">
        <v>2718199390208</v>
      </c>
      <c r="H1567" s="182">
        <v>0</v>
      </c>
      <c r="I1567" s="183" t="s">
        <v>3096</v>
      </c>
      <c r="J1567" s="184">
        <v>0.37446400000000002</v>
      </c>
      <c r="K1567" s="185">
        <v>312.56634300000002</v>
      </c>
      <c r="L1567" s="181">
        <v>1341202604032</v>
      </c>
      <c r="M1567" s="182">
        <v>2</v>
      </c>
      <c r="N1567" s="183" t="s">
        <v>214</v>
      </c>
      <c r="O1567" s="184">
        <v>6.9999999999999999E-6</v>
      </c>
      <c r="P1567" s="185">
        <v>6.0999999999999999E-5</v>
      </c>
      <c r="S1567" s="175"/>
    </row>
    <row r="1568" spans="1:19" x14ac:dyDescent="0.2">
      <c r="A1568" s="172">
        <v>1542</v>
      </c>
      <c r="B1568" s="181">
        <v>18791845535744</v>
      </c>
      <c r="C1568" s="182">
        <v>2</v>
      </c>
      <c r="D1568" s="183" t="s">
        <v>214</v>
      </c>
      <c r="E1568" s="184">
        <v>1.9000000000000001E-5</v>
      </c>
      <c r="F1568" s="185">
        <v>1.5200000000000001E-4</v>
      </c>
      <c r="G1568" s="181">
        <v>18255021760512</v>
      </c>
      <c r="H1568" s="182">
        <v>0</v>
      </c>
      <c r="I1568" s="183" t="s">
        <v>3097</v>
      </c>
      <c r="J1568" s="184">
        <v>0.37275599999999998</v>
      </c>
      <c r="K1568" s="185">
        <v>310.28428000000002</v>
      </c>
      <c r="L1568" s="181">
        <v>4395991080960</v>
      </c>
      <c r="M1568" s="182">
        <v>0</v>
      </c>
      <c r="N1568" s="183" t="s">
        <v>3109</v>
      </c>
      <c r="O1568" s="184">
        <v>0.37197200000000002</v>
      </c>
      <c r="P1568" s="185">
        <v>310.06730599999997</v>
      </c>
      <c r="S1568" s="175"/>
    </row>
    <row r="1569" spans="1:19" x14ac:dyDescent="0.2">
      <c r="A1569" s="172">
        <v>1543</v>
      </c>
      <c r="B1569" s="181">
        <v>4558549262336</v>
      </c>
      <c r="C1569" s="182">
        <v>2</v>
      </c>
      <c r="D1569" s="183" t="s">
        <v>352</v>
      </c>
      <c r="E1569" s="184">
        <v>3.0000000000000001E-6</v>
      </c>
      <c r="F1569" s="185">
        <v>3.0000000000000001E-5</v>
      </c>
      <c r="G1569" s="181">
        <v>30763799453696</v>
      </c>
      <c r="H1569" s="182">
        <v>0</v>
      </c>
      <c r="I1569" s="183" t="s">
        <v>3099</v>
      </c>
      <c r="J1569" s="184">
        <v>0.37500800000000001</v>
      </c>
      <c r="K1569" s="185">
        <v>313.69036899999998</v>
      </c>
      <c r="L1569" s="181">
        <v>140680380416</v>
      </c>
      <c r="M1569" s="182">
        <v>2</v>
      </c>
      <c r="N1569" s="183" t="s">
        <v>299</v>
      </c>
      <c r="O1569" s="184">
        <v>1.7E-5</v>
      </c>
      <c r="P1569" s="185">
        <v>1.37E-4</v>
      </c>
      <c r="S1569" s="175"/>
    </row>
    <row r="1570" spans="1:19" x14ac:dyDescent="0.2">
      <c r="A1570" s="172">
        <v>1544</v>
      </c>
      <c r="B1570" s="181">
        <v>636901310464</v>
      </c>
      <c r="C1570" s="182">
        <v>2</v>
      </c>
      <c r="D1570" s="183" t="s">
        <v>304</v>
      </c>
      <c r="E1570" s="184">
        <v>9.9999999999999995E-7</v>
      </c>
      <c r="F1570" s="185">
        <v>1.5E-5</v>
      </c>
      <c r="G1570" s="181">
        <v>27047785742336</v>
      </c>
      <c r="H1570" s="182">
        <v>0</v>
      </c>
      <c r="I1570" s="183" t="s">
        <v>3101</v>
      </c>
      <c r="J1570" s="184">
        <v>0.37639499999999998</v>
      </c>
      <c r="K1570" s="185">
        <v>314.84342199999998</v>
      </c>
      <c r="L1570" s="181">
        <v>5360289669120</v>
      </c>
      <c r="M1570" s="182">
        <v>2</v>
      </c>
      <c r="N1570" s="183" t="s">
        <v>325</v>
      </c>
      <c r="O1570" s="184">
        <v>9.0000000000000002E-6</v>
      </c>
      <c r="P1570" s="185">
        <v>7.6000000000000004E-5</v>
      </c>
      <c r="S1570" s="175"/>
    </row>
    <row r="1571" spans="1:19" x14ac:dyDescent="0.2">
      <c r="A1571" s="172">
        <v>1545</v>
      </c>
      <c r="B1571" s="181">
        <v>3684605100032</v>
      </c>
      <c r="C1571" s="182">
        <v>2</v>
      </c>
      <c r="D1571" s="183" t="s">
        <v>352</v>
      </c>
      <c r="E1571" s="184">
        <v>1.5E-5</v>
      </c>
      <c r="F1571" s="185">
        <v>1.22E-4</v>
      </c>
      <c r="G1571" s="181">
        <v>9120489611264</v>
      </c>
      <c r="H1571" s="182">
        <v>2</v>
      </c>
      <c r="I1571" s="183" t="s">
        <v>325</v>
      </c>
      <c r="J1571" s="184">
        <v>3.6000000000000001E-5</v>
      </c>
      <c r="K1571" s="185">
        <v>2.8899999999999998E-4</v>
      </c>
      <c r="L1571" s="181">
        <v>3121166778368</v>
      </c>
      <c r="M1571" s="182">
        <v>0</v>
      </c>
      <c r="N1571" s="183" t="s">
        <v>3112</v>
      </c>
      <c r="O1571" s="184">
        <v>0.376274</v>
      </c>
      <c r="P1571" s="185">
        <v>314.46838000000002</v>
      </c>
      <c r="S1571" s="175"/>
    </row>
    <row r="1572" spans="1:19" x14ac:dyDescent="0.2">
      <c r="A1572" s="172">
        <v>1546</v>
      </c>
      <c r="B1572" s="181">
        <v>15131145428992</v>
      </c>
      <c r="C1572" s="182">
        <v>2</v>
      </c>
      <c r="D1572" s="183" t="s">
        <v>352</v>
      </c>
      <c r="E1572" s="184">
        <v>0</v>
      </c>
      <c r="F1572" s="185">
        <v>0</v>
      </c>
      <c r="G1572" s="181">
        <v>1777562320896</v>
      </c>
      <c r="H1572" s="182">
        <v>2</v>
      </c>
      <c r="I1572" s="183" t="s">
        <v>321</v>
      </c>
      <c r="J1572" s="184">
        <v>2.0999999999999999E-5</v>
      </c>
      <c r="K1572" s="185">
        <v>1.6699999999999999E-4</v>
      </c>
      <c r="L1572" s="181">
        <v>1899015749632</v>
      </c>
      <c r="M1572" s="182">
        <v>0</v>
      </c>
      <c r="N1572" s="183" t="s">
        <v>3116</v>
      </c>
      <c r="O1572" s="184">
        <v>0.37315300000000001</v>
      </c>
      <c r="P1572" s="185">
        <v>310.93666000000002</v>
      </c>
      <c r="S1572" s="175"/>
    </row>
    <row r="1573" spans="1:19" x14ac:dyDescent="0.2">
      <c r="A1573" s="172">
        <v>1547</v>
      </c>
      <c r="B1573" s="181">
        <v>1641050071040</v>
      </c>
      <c r="C1573" s="182">
        <v>0</v>
      </c>
      <c r="D1573" s="183" t="s">
        <v>3035</v>
      </c>
      <c r="E1573" s="184">
        <v>0.37548599999999999</v>
      </c>
      <c r="F1573" s="185">
        <v>313.26806399999998</v>
      </c>
      <c r="G1573" s="181">
        <v>10579532120064</v>
      </c>
      <c r="H1573" s="182">
        <v>2</v>
      </c>
      <c r="I1573" s="183" t="s">
        <v>364</v>
      </c>
      <c r="J1573" s="184">
        <v>1.2999999999999999E-5</v>
      </c>
      <c r="K1573" s="185">
        <v>1.06E-4</v>
      </c>
      <c r="L1573" s="181">
        <v>5773075808256</v>
      </c>
      <c r="M1573" s="182">
        <v>0</v>
      </c>
      <c r="N1573" s="183" t="s">
        <v>3119</v>
      </c>
      <c r="O1573" s="184">
        <v>0.376552</v>
      </c>
      <c r="P1573" s="185">
        <v>315.03870699999999</v>
      </c>
      <c r="S1573" s="175"/>
    </row>
    <row r="1574" spans="1:19" x14ac:dyDescent="0.2">
      <c r="A1574" s="172">
        <v>1548</v>
      </c>
      <c r="B1574" s="181">
        <v>3000048369664</v>
      </c>
      <c r="C1574" s="182">
        <v>0</v>
      </c>
      <c r="D1574" s="183" t="s">
        <v>3037</v>
      </c>
      <c r="E1574" s="184">
        <v>0.37328499999999998</v>
      </c>
      <c r="F1574" s="185">
        <v>310.279719</v>
      </c>
      <c r="G1574" s="181">
        <v>24956947324928</v>
      </c>
      <c r="H1574" s="182">
        <v>0</v>
      </c>
      <c r="I1574" s="183" t="s">
        <v>3104</v>
      </c>
      <c r="J1574" s="184">
        <v>0.37182199999999999</v>
      </c>
      <c r="K1574" s="185">
        <v>309.49434200000002</v>
      </c>
      <c r="L1574" s="181">
        <v>1875223691264</v>
      </c>
      <c r="M1574" s="182">
        <v>2</v>
      </c>
      <c r="N1574" s="183" t="s">
        <v>364</v>
      </c>
      <c r="O1574" s="184">
        <v>2.0999999999999999E-5</v>
      </c>
      <c r="P1574" s="185">
        <v>1.6699999999999999E-4</v>
      </c>
      <c r="S1574" s="175"/>
    </row>
    <row r="1575" spans="1:19" x14ac:dyDescent="0.2">
      <c r="A1575" s="172">
        <v>1549</v>
      </c>
      <c r="B1575" s="181">
        <v>23776733601792</v>
      </c>
      <c r="C1575" s="182">
        <v>1</v>
      </c>
      <c r="D1575" s="183" t="s">
        <v>3046</v>
      </c>
      <c r="E1575" s="184">
        <v>0.49148500000000001</v>
      </c>
      <c r="F1575" s="185">
        <v>662.17253200000005</v>
      </c>
      <c r="G1575" s="181">
        <v>18699907104768</v>
      </c>
      <c r="H1575" s="182">
        <v>0</v>
      </c>
      <c r="I1575" s="183" t="s">
        <v>3106</v>
      </c>
      <c r="J1575" s="184">
        <v>0.373946</v>
      </c>
      <c r="K1575" s="185">
        <v>312.001419</v>
      </c>
      <c r="L1575" s="181">
        <v>5203918487552</v>
      </c>
      <c r="M1575" s="182">
        <v>2</v>
      </c>
      <c r="N1575" s="183" t="s">
        <v>299</v>
      </c>
      <c r="O1575" s="184">
        <v>1.7E-5</v>
      </c>
      <c r="P1575" s="185">
        <v>1.37E-4</v>
      </c>
      <c r="S1575" s="175"/>
    </row>
    <row r="1576" spans="1:19" x14ac:dyDescent="0.2">
      <c r="A1576" s="172">
        <v>1550</v>
      </c>
      <c r="B1576" s="181">
        <v>552143814656</v>
      </c>
      <c r="C1576" s="182">
        <v>2</v>
      </c>
      <c r="D1576" s="183" t="s">
        <v>299</v>
      </c>
      <c r="E1576" s="184">
        <v>2.0999999999999999E-5</v>
      </c>
      <c r="F1576" s="185">
        <v>1.6699999999999999E-4</v>
      </c>
      <c r="G1576" s="181">
        <v>28802135212032</v>
      </c>
      <c r="H1576" s="182">
        <v>2</v>
      </c>
      <c r="I1576" s="183" t="s">
        <v>300</v>
      </c>
      <c r="J1576" s="184">
        <v>6.9999999999999999E-6</v>
      </c>
      <c r="K1576" s="185">
        <v>6.0999999999999999E-5</v>
      </c>
      <c r="L1576" s="181">
        <v>6162270535680</v>
      </c>
      <c r="M1576" s="182">
        <v>1</v>
      </c>
      <c r="N1576" s="183" t="s">
        <v>3128</v>
      </c>
      <c r="O1576" s="184">
        <v>0.50248999999999999</v>
      </c>
      <c r="P1576" s="185">
        <v>688.45935599999996</v>
      </c>
      <c r="S1576" s="175"/>
    </row>
    <row r="1577" spans="1:19" x14ac:dyDescent="0.2">
      <c r="A1577" s="172">
        <v>1551</v>
      </c>
      <c r="B1577" s="181">
        <v>4371501899776</v>
      </c>
      <c r="C1577" s="182">
        <v>1</v>
      </c>
      <c r="D1577" s="183" t="s">
        <v>3050</v>
      </c>
      <c r="E1577" s="184">
        <v>0.49491200000000002</v>
      </c>
      <c r="F1577" s="185">
        <v>670.38054299999999</v>
      </c>
      <c r="G1577" s="181">
        <v>9287157800960</v>
      </c>
      <c r="H1577" s="182">
        <v>0</v>
      </c>
      <c r="I1577" s="183" t="s">
        <v>3107</v>
      </c>
      <c r="J1577" s="184">
        <v>0.372888</v>
      </c>
      <c r="K1577" s="185">
        <v>310.37120399999998</v>
      </c>
      <c r="L1577" s="181">
        <v>2606817460224</v>
      </c>
      <c r="M1577" s="182">
        <v>1</v>
      </c>
      <c r="N1577" s="183" t="s">
        <v>3129</v>
      </c>
      <c r="O1577" s="184">
        <v>0.48763099999999998</v>
      </c>
      <c r="P1577" s="185">
        <v>655.69792099999995</v>
      </c>
      <c r="S1577" s="175"/>
    </row>
    <row r="1578" spans="1:19" x14ac:dyDescent="0.2">
      <c r="A1578" s="172">
        <v>1552</v>
      </c>
      <c r="B1578" s="181">
        <v>28992753238016</v>
      </c>
      <c r="C1578" s="182">
        <v>0</v>
      </c>
      <c r="D1578" s="183" t="s">
        <v>3051</v>
      </c>
      <c r="E1578" s="184">
        <v>0.37219000000000002</v>
      </c>
      <c r="F1578" s="185">
        <v>310.14962500000001</v>
      </c>
      <c r="G1578" s="181">
        <v>11133565190144</v>
      </c>
      <c r="H1578" s="182">
        <v>1</v>
      </c>
      <c r="I1578" s="183" t="s">
        <v>3113</v>
      </c>
      <c r="J1578" s="184">
        <v>0.50627800000000001</v>
      </c>
      <c r="K1578" s="185">
        <v>696.57409199999995</v>
      </c>
      <c r="L1578" s="181">
        <v>4131672342528</v>
      </c>
      <c r="M1578" s="182">
        <v>1</v>
      </c>
      <c r="N1578" s="183" t="s">
        <v>3133</v>
      </c>
      <c r="O1578" s="184">
        <v>0.48717100000000002</v>
      </c>
      <c r="P1578" s="185">
        <v>651.79226200000005</v>
      </c>
      <c r="S1578" s="175"/>
    </row>
    <row r="1579" spans="1:19" x14ac:dyDescent="0.2">
      <c r="A1579" s="172">
        <v>1553</v>
      </c>
      <c r="B1579" s="181">
        <v>3248727793664</v>
      </c>
      <c r="C1579" s="182">
        <v>2</v>
      </c>
      <c r="D1579" s="183" t="s">
        <v>298</v>
      </c>
      <c r="E1579" s="184">
        <v>1.5E-5</v>
      </c>
      <c r="F1579" s="185">
        <v>1.22E-4</v>
      </c>
      <c r="G1579" s="181">
        <v>28453093613568</v>
      </c>
      <c r="H1579" s="182">
        <v>0</v>
      </c>
      <c r="I1579" s="183" t="s">
        <v>3115</v>
      </c>
      <c r="J1579" s="184">
        <v>0.37661699999999998</v>
      </c>
      <c r="K1579" s="185">
        <v>315.37292100000002</v>
      </c>
      <c r="L1579" s="181">
        <v>5212592586752</v>
      </c>
      <c r="M1579" s="182">
        <v>1</v>
      </c>
      <c r="N1579" s="183" t="s">
        <v>3137</v>
      </c>
      <c r="O1579" s="184">
        <v>0.50458599999999998</v>
      </c>
      <c r="P1579" s="185">
        <v>691.71623599999998</v>
      </c>
      <c r="S1579" s="175"/>
    </row>
    <row r="1580" spans="1:19" x14ac:dyDescent="0.2">
      <c r="A1580" s="172">
        <v>1554</v>
      </c>
      <c r="B1580" s="181">
        <v>27961724583936</v>
      </c>
      <c r="C1580" s="182">
        <v>0</v>
      </c>
      <c r="D1580" s="183" t="s">
        <v>3052</v>
      </c>
      <c r="E1580" s="184">
        <v>0.37154399999999999</v>
      </c>
      <c r="F1580" s="185">
        <v>308.83443499999998</v>
      </c>
      <c r="G1580" s="181">
        <v>30129361862656</v>
      </c>
      <c r="H1580" s="182">
        <v>0</v>
      </c>
      <c r="I1580" s="183" t="s">
        <v>3118</v>
      </c>
      <c r="J1580" s="184">
        <v>0.37931599999999999</v>
      </c>
      <c r="K1580" s="185">
        <v>317.841117</v>
      </c>
      <c r="L1580" s="181">
        <v>3494618644480</v>
      </c>
      <c r="M1580" s="182">
        <v>0</v>
      </c>
      <c r="N1580" s="183" t="s">
        <v>3138</v>
      </c>
      <c r="O1580" s="184">
        <v>0.37426999999999999</v>
      </c>
      <c r="P1580" s="185">
        <v>312.247073</v>
      </c>
      <c r="S1580" s="175"/>
    </row>
    <row r="1581" spans="1:19" x14ac:dyDescent="0.2">
      <c r="A1581" s="172">
        <v>1555</v>
      </c>
      <c r="B1581" s="181">
        <v>28778744045568</v>
      </c>
      <c r="C1581" s="182">
        <v>1</v>
      </c>
      <c r="D1581" s="183" t="s">
        <v>3054</v>
      </c>
      <c r="E1581" s="184">
        <v>0.50402999999999998</v>
      </c>
      <c r="F1581" s="185">
        <v>686.85239000000001</v>
      </c>
      <c r="G1581" s="181">
        <v>28692238319616</v>
      </c>
      <c r="H1581" s="182">
        <v>2</v>
      </c>
      <c r="I1581" s="183" t="s">
        <v>321</v>
      </c>
      <c r="J1581" s="184">
        <v>2.0999999999999999E-5</v>
      </c>
      <c r="K1581" s="185">
        <v>1.6699999999999999E-4</v>
      </c>
      <c r="L1581" s="181">
        <v>2448003055616</v>
      </c>
      <c r="M1581" s="182">
        <v>2</v>
      </c>
      <c r="N1581" s="183" t="s">
        <v>304</v>
      </c>
      <c r="O1581" s="184">
        <v>9.0000000000000002E-6</v>
      </c>
      <c r="P1581" s="185">
        <v>7.6000000000000004E-5</v>
      </c>
      <c r="S1581" s="175"/>
    </row>
    <row r="1582" spans="1:19" x14ac:dyDescent="0.2">
      <c r="A1582" s="172">
        <v>1556</v>
      </c>
      <c r="B1582" s="181">
        <v>11484778176512</v>
      </c>
      <c r="C1582" s="182">
        <v>0</v>
      </c>
      <c r="D1582" s="183" t="s">
        <v>3055</v>
      </c>
      <c r="E1582" s="184">
        <v>0.37467800000000001</v>
      </c>
      <c r="F1582" s="185">
        <v>312.79650400000003</v>
      </c>
      <c r="G1582" s="181">
        <v>3466704855040</v>
      </c>
      <c r="H1582" s="182">
        <v>2</v>
      </c>
      <c r="I1582" s="183" t="s">
        <v>297</v>
      </c>
      <c r="J1582" s="184">
        <v>1.2999999999999999E-5</v>
      </c>
      <c r="K1582" s="185">
        <v>1.06E-4</v>
      </c>
      <c r="L1582" s="181">
        <v>3361598685184</v>
      </c>
      <c r="M1582" s="182">
        <v>2</v>
      </c>
      <c r="N1582" s="183" t="s">
        <v>304</v>
      </c>
      <c r="O1582" s="184">
        <v>5.0000000000000004E-6</v>
      </c>
      <c r="P1582" s="185">
        <v>4.5000000000000003E-5</v>
      </c>
      <c r="S1582" s="175"/>
    </row>
    <row r="1583" spans="1:19" x14ac:dyDescent="0.2">
      <c r="A1583" s="172">
        <v>1557</v>
      </c>
      <c r="B1583" s="181">
        <v>13746030190592</v>
      </c>
      <c r="C1583" s="182">
        <v>0</v>
      </c>
      <c r="D1583" s="183" t="s">
        <v>3056</v>
      </c>
      <c r="E1583" s="184">
        <v>0.372998</v>
      </c>
      <c r="F1583" s="185">
        <v>310.56843900000001</v>
      </c>
      <c r="G1583" s="181">
        <v>5372157673472</v>
      </c>
      <c r="H1583" s="182">
        <v>0</v>
      </c>
      <c r="I1583" s="183" t="s">
        <v>3122</v>
      </c>
      <c r="J1583" s="184">
        <v>0.37538100000000002</v>
      </c>
      <c r="K1583" s="185">
        <v>313.43481800000001</v>
      </c>
      <c r="L1583" s="181">
        <v>6012967968768</v>
      </c>
      <c r="M1583" s="182">
        <v>0</v>
      </c>
      <c r="N1583" s="183" t="s">
        <v>3140</v>
      </c>
      <c r="O1583" s="184">
        <v>0.37415500000000002</v>
      </c>
      <c r="P1583" s="185">
        <v>311.82531499999999</v>
      </c>
      <c r="S1583" s="175"/>
    </row>
    <row r="1584" spans="1:19" x14ac:dyDescent="0.2">
      <c r="A1584" s="172">
        <v>1558</v>
      </c>
      <c r="B1584" s="181">
        <v>9919246368768</v>
      </c>
      <c r="C1584" s="182">
        <v>2</v>
      </c>
      <c r="D1584" s="183" t="s">
        <v>300</v>
      </c>
      <c r="E1584" s="184">
        <v>3.0000000000000001E-5</v>
      </c>
      <c r="F1584" s="185">
        <v>2.4399999999999999E-4</v>
      </c>
      <c r="G1584" s="181">
        <v>26062815649792</v>
      </c>
      <c r="H1584" s="182">
        <v>0</v>
      </c>
      <c r="I1584" s="183" t="s">
        <v>3124</v>
      </c>
      <c r="J1584" s="184">
        <v>0.36663499999999999</v>
      </c>
      <c r="K1584" s="185">
        <v>302.96592399999997</v>
      </c>
      <c r="L1584" s="181">
        <v>1786138124288</v>
      </c>
      <c r="M1584" s="182">
        <v>2</v>
      </c>
      <c r="N1584" s="183" t="s">
        <v>214</v>
      </c>
      <c r="O1584" s="184">
        <v>2.1999999999999999E-5</v>
      </c>
      <c r="P1584" s="185">
        <v>1.83E-4</v>
      </c>
      <c r="S1584" s="175"/>
    </row>
    <row r="1585" spans="1:19" x14ac:dyDescent="0.2">
      <c r="A1585" s="172">
        <v>1559</v>
      </c>
      <c r="B1585" s="181">
        <v>16781454204928</v>
      </c>
      <c r="C1585" s="182">
        <v>0</v>
      </c>
      <c r="D1585" s="183" t="s">
        <v>3061</v>
      </c>
      <c r="E1585" s="184">
        <v>0.37565300000000001</v>
      </c>
      <c r="F1585" s="185">
        <v>314.071575</v>
      </c>
      <c r="G1585" s="181">
        <v>12685554245632</v>
      </c>
      <c r="H1585" s="182">
        <v>2</v>
      </c>
      <c r="I1585" s="183" t="s">
        <v>318</v>
      </c>
      <c r="J1585" s="184">
        <v>6.9999999999999999E-6</v>
      </c>
      <c r="K1585" s="185">
        <v>6.0999999999999999E-5</v>
      </c>
      <c r="L1585" s="181">
        <v>4496773545984</v>
      </c>
      <c r="M1585" s="182">
        <v>1</v>
      </c>
      <c r="N1585" s="183" t="s">
        <v>3147</v>
      </c>
      <c r="O1585" s="184">
        <v>0.48726199999999997</v>
      </c>
      <c r="P1585" s="185">
        <v>662.06006100000002</v>
      </c>
      <c r="S1585" s="175"/>
    </row>
    <row r="1586" spans="1:19" x14ac:dyDescent="0.2">
      <c r="A1586" s="172">
        <v>1560</v>
      </c>
      <c r="B1586" s="181">
        <v>28924045819904</v>
      </c>
      <c r="C1586" s="182">
        <v>2</v>
      </c>
      <c r="D1586" s="183" t="s">
        <v>214</v>
      </c>
      <c r="E1586" s="184">
        <v>1.5E-5</v>
      </c>
      <c r="F1586" s="185">
        <v>1.22E-4</v>
      </c>
      <c r="G1586" s="181">
        <v>25858389057536</v>
      </c>
      <c r="H1586" s="182">
        <v>0</v>
      </c>
      <c r="I1586" s="183" t="s">
        <v>3126</v>
      </c>
      <c r="J1586" s="184">
        <v>0.37488900000000003</v>
      </c>
      <c r="K1586" s="185">
        <v>312.92374100000001</v>
      </c>
      <c r="L1586" s="181">
        <v>2239844777984</v>
      </c>
      <c r="M1586" s="182">
        <v>2</v>
      </c>
      <c r="N1586" s="183" t="s">
        <v>318</v>
      </c>
      <c r="O1586" s="184">
        <v>3.0000000000000001E-6</v>
      </c>
      <c r="P1586" s="185">
        <v>3.0000000000000001E-5</v>
      </c>
      <c r="S1586" s="175"/>
    </row>
    <row r="1587" spans="1:19" x14ac:dyDescent="0.2">
      <c r="A1587" s="172">
        <v>1561</v>
      </c>
      <c r="B1587" s="181">
        <v>23475476258816</v>
      </c>
      <c r="C1587" s="182">
        <v>0</v>
      </c>
      <c r="D1587" s="183" t="s">
        <v>3063</v>
      </c>
      <c r="E1587" s="184">
        <v>0.37570900000000002</v>
      </c>
      <c r="F1587" s="185">
        <v>313.66089299999999</v>
      </c>
      <c r="G1587" s="181">
        <v>3728916594688</v>
      </c>
      <c r="H1587" s="182">
        <v>1</v>
      </c>
      <c r="I1587" s="183" t="s">
        <v>3132</v>
      </c>
      <c r="J1587" s="184">
        <v>0.49852400000000002</v>
      </c>
      <c r="K1587" s="185">
        <v>682.85916299999997</v>
      </c>
      <c r="L1587" s="181">
        <v>1098968842240</v>
      </c>
      <c r="M1587" s="182">
        <v>2</v>
      </c>
      <c r="N1587" s="183" t="s">
        <v>299</v>
      </c>
      <c r="O1587" s="184">
        <v>3.1999999999999999E-5</v>
      </c>
      <c r="P1587" s="185">
        <v>2.5900000000000001E-4</v>
      </c>
      <c r="S1587" s="175"/>
    </row>
    <row r="1588" spans="1:19" x14ac:dyDescent="0.2">
      <c r="A1588" s="172">
        <v>1562</v>
      </c>
      <c r="B1588" s="181">
        <v>5026742607872</v>
      </c>
      <c r="C1588" s="182">
        <v>0</v>
      </c>
      <c r="D1588" s="183" t="s">
        <v>3065</v>
      </c>
      <c r="E1588" s="184">
        <v>0.37686999999999998</v>
      </c>
      <c r="F1588" s="185">
        <v>315.307974</v>
      </c>
      <c r="G1588" s="181">
        <v>222271152128</v>
      </c>
      <c r="H1588" s="182">
        <v>0</v>
      </c>
      <c r="I1588" s="183" t="s">
        <v>3134</v>
      </c>
      <c r="J1588" s="184">
        <v>0.37291800000000003</v>
      </c>
      <c r="K1588" s="185">
        <v>310.79488800000001</v>
      </c>
      <c r="L1588" s="181">
        <v>2477347848192</v>
      </c>
      <c r="M1588" s="182">
        <v>0</v>
      </c>
      <c r="N1588" s="183" t="s">
        <v>3154</v>
      </c>
      <c r="O1588" s="184">
        <v>0.37308799999999998</v>
      </c>
      <c r="P1588" s="185">
        <v>310.756035</v>
      </c>
      <c r="S1588" s="175"/>
    </row>
    <row r="1589" spans="1:19" x14ac:dyDescent="0.2">
      <c r="A1589" s="172">
        <v>1563</v>
      </c>
      <c r="B1589" s="181">
        <v>12136225808384</v>
      </c>
      <c r="C1589" s="182">
        <v>0</v>
      </c>
      <c r="D1589" s="183" t="s">
        <v>3067</v>
      </c>
      <c r="E1589" s="184">
        <v>0.37228899999999998</v>
      </c>
      <c r="F1589" s="185">
        <v>309.214831</v>
      </c>
      <c r="G1589" s="181">
        <v>3897576284160</v>
      </c>
      <c r="H1589" s="182">
        <v>2</v>
      </c>
      <c r="I1589" s="183" t="s">
        <v>299</v>
      </c>
      <c r="J1589" s="184">
        <v>2.8E-5</v>
      </c>
      <c r="K1589" s="185">
        <v>2.2800000000000001E-4</v>
      </c>
      <c r="L1589" s="181">
        <v>1101629538304</v>
      </c>
      <c r="M1589" s="182">
        <v>1</v>
      </c>
      <c r="N1589" s="183" t="s">
        <v>3158</v>
      </c>
      <c r="O1589" s="184">
        <v>0.49854500000000002</v>
      </c>
      <c r="P1589" s="185">
        <v>682.91778299999999</v>
      </c>
      <c r="S1589" s="175"/>
    </row>
    <row r="1590" spans="1:19" x14ac:dyDescent="0.2">
      <c r="A1590" s="172">
        <v>1564</v>
      </c>
      <c r="B1590" s="181">
        <v>13451162951680</v>
      </c>
      <c r="C1590" s="182">
        <v>0</v>
      </c>
      <c r="D1590" s="183" t="s">
        <v>3069</v>
      </c>
      <c r="E1590" s="184">
        <v>0.37335800000000002</v>
      </c>
      <c r="F1590" s="185">
        <v>310.94355899999999</v>
      </c>
      <c r="G1590" s="181">
        <v>27427862282240</v>
      </c>
      <c r="H1590" s="182">
        <v>0</v>
      </c>
      <c r="I1590" s="183" t="s">
        <v>3139</v>
      </c>
      <c r="J1590" s="184">
        <v>0.37331700000000001</v>
      </c>
      <c r="K1590" s="185">
        <v>310.709317</v>
      </c>
      <c r="L1590" s="181">
        <v>6850285117440</v>
      </c>
      <c r="M1590" s="182">
        <v>2</v>
      </c>
      <c r="N1590" s="183" t="s">
        <v>297</v>
      </c>
      <c r="O1590" s="184">
        <v>5.0000000000000004E-6</v>
      </c>
      <c r="P1590" s="185">
        <v>4.5000000000000003E-5</v>
      </c>
      <c r="S1590" s="175"/>
    </row>
    <row r="1591" spans="1:19" x14ac:dyDescent="0.2">
      <c r="A1591" s="172">
        <v>1565</v>
      </c>
      <c r="B1591" s="181">
        <v>7287136739328</v>
      </c>
      <c r="C1591" s="182">
        <v>0</v>
      </c>
      <c r="D1591" s="183" t="s">
        <v>3070</v>
      </c>
      <c r="E1591" s="184">
        <v>0.37637399999999999</v>
      </c>
      <c r="F1591" s="185">
        <v>314.47898300000003</v>
      </c>
      <c r="G1591" s="181">
        <v>3795732013056</v>
      </c>
      <c r="H1591" s="182">
        <v>0</v>
      </c>
      <c r="I1591" s="183" t="s">
        <v>3142</v>
      </c>
      <c r="J1591" s="184">
        <v>0.37422899999999998</v>
      </c>
      <c r="K1591" s="185">
        <v>311.84697999999997</v>
      </c>
      <c r="L1591" s="181">
        <v>3135808176128</v>
      </c>
      <c r="M1591" s="182">
        <v>0</v>
      </c>
      <c r="N1591" s="183" t="s">
        <v>3162</v>
      </c>
      <c r="O1591" s="184">
        <v>0.37652999999999998</v>
      </c>
      <c r="P1591" s="185">
        <v>314.59509800000001</v>
      </c>
      <c r="S1591" s="175"/>
    </row>
    <row r="1592" spans="1:19" x14ac:dyDescent="0.2">
      <c r="A1592" s="172">
        <v>1566</v>
      </c>
      <c r="B1592" s="181">
        <v>27190341926912</v>
      </c>
      <c r="C1592" s="182">
        <v>2</v>
      </c>
      <c r="D1592" s="183" t="s">
        <v>300</v>
      </c>
      <c r="E1592" s="184">
        <v>6.9999999999999999E-6</v>
      </c>
      <c r="F1592" s="185">
        <v>6.0999999999999999E-5</v>
      </c>
      <c r="G1592" s="181">
        <v>5928843689984</v>
      </c>
      <c r="H1592" s="182">
        <v>1</v>
      </c>
      <c r="I1592" s="183" t="s">
        <v>3143</v>
      </c>
      <c r="J1592" s="184">
        <v>0.50074099999999999</v>
      </c>
      <c r="K1592" s="185">
        <v>685.09940700000004</v>
      </c>
      <c r="L1592" s="181">
        <v>5002912194560</v>
      </c>
      <c r="M1592" s="182">
        <v>0</v>
      </c>
      <c r="N1592" s="183" t="s">
        <v>3163</v>
      </c>
      <c r="O1592" s="184">
        <v>0.37773699999999999</v>
      </c>
      <c r="P1592" s="185">
        <v>316.59202699999997</v>
      </c>
      <c r="S1592" s="175"/>
    </row>
    <row r="1593" spans="1:19" x14ac:dyDescent="0.2">
      <c r="A1593" s="172">
        <v>1567</v>
      </c>
      <c r="B1593" s="181">
        <v>3929090097152</v>
      </c>
      <c r="C1593" s="182">
        <v>2</v>
      </c>
      <c r="D1593" s="183" t="s">
        <v>214</v>
      </c>
      <c r="E1593" s="184">
        <v>1.5E-5</v>
      </c>
      <c r="F1593" s="185">
        <v>1.22E-4</v>
      </c>
      <c r="G1593" s="181">
        <v>6132847108096</v>
      </c>
      <c r="H1593" s="182">
        <v>0</v>
      </c>
      <c r="I1593" s="183" t="s">
        <v>3149</v>
      </c>
      <c r="J1593" s="184">
        <v>0.37592500000000001</v>
      </c>
      <c r="K1593" s="185">
        <v>314.21883000000003</v>
      </c>
      <c r="L1593" s="181">
        <v>4472470413312</v>
      </c>
      <c r="M1593" s="182">
        <v>2</v>
      </c>
      <c r="N1593" s="183" t="s">
        <v>341</v>
      </c>
      <c r="O1593" s="184">
        <v>1.5E-5</v>
      </c>
      <c r="P1593" s="185">
        <v>1.22E-4</v>
      </c>
      <c r="S1593" s="175"/>
    </row>
    <row r="1594" spans="1:19" x14ac:dyDescent="0.2">
      <c r="A1594" s="172">
        <v>1568</v>
      </c>
      <c r="B1594" s="181">
        <v>26764184551424</v>
      </c>
      <c r="C1594" s="182">
        <v>2</v>
      </c>
      <c r="D1594" s="183" t="s">
        <v>298</v>
      </c>
      <c r="E1594" s="184">
        <v>3.0000000000000001E-5</v>
      </c>
      <c r="F1594" s="185">
        <v>2.4399999999999999E-4</v>
      </c>
      <c r="G1594" s="181">
        <v>5246070464512</v>
      </c>
      <c r="H1594" s="182">
        <v>0</v>
      </c>
      <c r="I1594" s="183" t="s">
        <v>3150</v>
      </c>
      <c r="J1594" s="184">
        <v>0.374971</v>
      </c>
      <c r="K1594" s="185">
        <v>312.94523400000003</v>
      </c>
      <c r="L1594" s="181">
        <v>4006176202752</v>
      </c>
      <c r="M1594" s="182">
        <v>0</v>
      </c>
      <c r="N1594" s="183" t="s">
        <v>3166</v>
      </c>
      <c r="O1594" s="184">
        <v>0.37599199999999999</v>
      </c>
      <c r="P1594" s="185">
        <v>314.00445500000001</v>
      </c>
      <c r="S1594" s="175"/>
    </row>
    <row r="1595" spans="1:19" x14ac:dyDescent="0.2">
      <c r="A1595" s="172">
        <v>1569</v>
      </c>
      <c r="B1595" s="181">
        <v>6303057731584</v>
      </c>
      <c r="C1595" s="182">
        <v>2</v>
      </c>
      <c r="D1595" s="183" t="s">
        <v>318</v>
      </c>
      <c r="E1595" s="184">
        <v>3.0000000000000001E-6</v>
      </c>
      <c r="F1595" s="185">
        <v>3.0000000000000001E-5</v>
      </c>
      <c r="G1595" s="181">
        <v>17301025529856</v>
      </c>
      <c r="H1595" s="182">
        <v>1</v>
      </c>
      <c r="I1595" s="183" t="s">
        <v>3151</v>
      </c>
      <c r="J1595" s="184">
        <v>0.49711699999999998</v>
      </c>
      <c r="K1595" s="185">
        <v>677.36320499999999</v>
      </c>
      <c r="L1595" s="181">
        <v>163356925952</v>
      </c>
      <c r="M1595" s="182">
        <v>2</v>
      </c>
      <c r="N1595" s="183" t="s">
        <v>318</v>
      </c>
      <c r="O1595" s="184">
        <v>0</v>
      </c>
      <c r="P1595" s="185">
        <v>0</v>
      </c>
      <c r="S1595" s="175"/>
    </row>
    <row r="1596" spans="1:19" x14ac:dyDescent="0.2">
      <c r="A1596" s="172">
        <v>1570</v>
      </c>
      <c r="B1596" s="181">
        <v>10680639537152</v>
      </c>
      <c r="C1596" s="182">
        <v>2</v>
      </c>
      <c r="D1596" s="183" t="s">
        <v>341</v>
      </c>
      <c r="E1596" s="184">
        <v>3.0000000000000001E-6</v>
      </c>
      <c r="F1596" s="185">
        <v>3.0000000000000001E-5</v>
      </c>
      <c r="G1596" s="181">
        <v>10141306560512</v>
      </c>
      <c r="H1596" s="182">
        <v>2</v>
      </c>
      <c r="I1596" s="183" t="s">
        <v>358</v>
      </c>
      <c r="J1596" s="184">
        <v>9.0000000000000002E-6</v>
      </c>
      <c r="K1596" s="185">
        <v>7.6000000000000004E-5</v>
      </c>
      <c r="L1596" s="181">
        <v>1607258464256</v>
      </c>
      <c r="M1596" s="182">
        <v>0</v>
      </c>
      <c r="N1596" s="183" t="s">
        <v>3171</v>
      </c>
      <c r="O1596" s="184">
        <v>0.374778</v>
      </c>
      <c r="P1596" s="185">
        <v>312.72511900000001</v>
      </c>
      <c r="S1596" s="175"/>
    </row>
    <row r="1597" spans="1:19" x14ac:dyDescent="0.2">
      <c r="A1597" s="172">
        <v>1571</v>
      </c>
      <c r="B1597" s="181">
        <v>27813166546944</v>
      </c>
      <c r="C1597" s="182">
        <v>1</v>
      </c>
      <c r="D1597" s="183" t="s">
        <v>3081</v>
      </c>
      <c r="E1597" s="184">
        <v>0.50972399999999995</v>
      </c>
      <c r="F1597" s="185">
        <v>697.86490100000003</v>
      </c>
      <c r="G1597" s="181">
        <v>8485491302400</v>
      </c>
      <c r="H1597" s="182">
        <v>1</v>
      </c>
      <c r="I1597" s="183" t="s">
        <v>3153</v>
      </c>
      <c r="J1597" s="184">
        <v>0.50558099999999995</v>
      </c>
      <c r="K1597" s="185">
        <v>692.81267000000003</v>
      </c>
      <c r="L1597" s="181">
        <v>2498997977088</v>
      </c>
      <c r="M1597" s="182">
        <v>1</v>
      </c>
      <c r="N1597" s="183" t="s">
        <v>3172</v>
      </c>
      <c r="O1597" s="184">
        <v>0.49102600000000002</v>
      </c>
      <c r="P1597" s="185">
        <v>666.02213300000005</v>
      </c>
      <c r="S1597" s="175"/>
    </row>
    <row r="1598" spans="1:19" x14ac:dyDescent="0.2">
      <c r="A1598" s="172">
        <v>1572</v>
      </c>
      <c r="B1598" s="181">
        <v>19767269343232</v>
      </c>
      <c r="C1598" s="182">
        <v>2</v>
      </c>
      <c r="D1598" s="183" t="s">
        <v>320</v>
      </c>
      <c r="E1598" s="184">
        <v>2.0999999999999999E-5</v>
      </c>
      <c r="F1598" s="185">
        <v>1.6699999999999999E-4</v>
      </c>
      <c r="G1598" s="181">
        <v>19590860136448</v>
      </c>
      <c r="H1598" s="182">
        <v>1</v>
      </c>
      <c r="I1598" s="183" t="s">
        <v>3155</v>
      </c>
      <c r="J1598" s="184">
        <v>0.50170899999999996</v>
      </c>
      <c r="K1598" s="185">
        <v>690.16209900000001</v>
      </c>
      <c r="L1598" s="181">
        <v>6146139783168</v>
      </c>
      <c r="M1598" s="182">
        <v>1</v>
      </c>
      <c r="N1598" s="183" t="s">
        <v>3173</v>
      </c>
      <c r="O1598" s="184">
        <v>0.504386</v>
      </c>
      <c r="P1598" s="185">
        <v>692.41654700000004</v>
      </c>
      <c r="S1598" s="175"/>
    </row>
    <row r="1599" spans="1:19" x14ac:dyDescent="0.2">
      <c r="A1599" s="172">
        <v>1573</v>
      </c>
      <c r="B1599" s="181">
        <v>15319527858176</v>
      </c>
      <c r="C1599" s="182">
        <v>2</v>
      </c>
      <c r="D1599" s="183" t="s">
        <v>214</v>
      </c>
      <c r="E1599" s="184">
        <v>6.9999999999999999E-6</v>
      </c>
      <c r="F1599" s="185">
        <v>6.0999999999999999E-5</v>
      </c>
      <c r="G1599" s="181">
        <v>30209192509440</v>
      </c>
      <c r="H1599" s="182">
        <v>0</v>
      </c>
      <c r="I1599" s="183" t="s">
        <v>3156</v>
      </c>
      <c r="J1599" s="184">
        <v>0.37346400000000002</v>
      </c>
      <c r="K1599" s="185">
        <v>311.64464700000002</v>
      </c>
      <c r="L1599" s="181">
        <v>1301974949888</v>
      </c>
      <c r="M1599" s="182">
        <v>1</v>
      </c>
      <c r="N1599" s="183" t="s">
        <v>3174</v>
      </c>
      <c r="O1599" s="184">
        <v>0.49739100000000003</v>
      </c>
      <c r="P1599" s="185">
        <v>676.48603100000003</v>
      </c>
      <c r="S1599" s="175"/>
    </row>
    <row r="1600" spans="1:19" x14ac:dyDescent="0.2">
      <c r="A1600" s="172">
        <v>1574</v>
      </c>
      <c r="B1600" s="181">
        <v>23005220855808</v>
      </c>
      <c r="C1600" s="182">
        <v>0</v>
      </c>
      <c r="D1600" s="183" t="s">
        <v>3086</v>
      </c>
      <c r="E1600" s="184">
        <v>0.37576799999999999</v>
      </c>
      <c r="F1600" s="185">
        <v>314.597712</v>
      </c>
      <c r="G1600" s="181">
        <v>2082630582272</v>
      </c>
      <c r="H1600" s="182">
        <v>2</v>
      </c>
      <c r="I1600" s="183" t="s">
        <v>214</v>
      </c>
      <c r="J1600" s="184">
        <v>6.9999999999999999E-6</v>
      </c>
      <c r="K1600" s="185">
        <v>6.0999999999999999E-5</v>
      </c>
      <c r="L1600" s="181">
        <v>2563767050240</v>
      </c>
      <c r="M1600" s="182">
        <v>0</v>
      </c>
      <c r="N1600" s="183" t="s">
        <v>3176</v>
      </c>
      <c r="O1600" s="184">
        <v>0.37720199999999998</v>
      </c>
      <c r="P1600" s="185">
        <v>315.69827700000002</v>
      </c>
      <c r="S1600" s="175"/>
    </row>
    <row r="1601" spans="1:19" x14ac:dyDescent="0.2">
      <c r="A1601" s="172">
        <v>1575</v>
      </c>
      <c r="B1601" s="181">
        <v>22658853863424</v>
      </c>
      <c r="C1601" s="182">
        <v>2</v>
      </c>
      <c r="D1601" s="183" t="s">
        <v>299</v>
      </c>
      <c r="E1601" s="184">
        <v>2.4000000000000001E-5</v>
      </c>
      <c r="F1601" s="185">
        <v>1.9799999999999999E-4</v>
      </c>
      <c r="G1601" s="181">
        <v>4202582736896</v>
      </c>
      <c r="H1601" s="182">
        <v>1</v>
      </c>
      <c r="I1601" s="183" t="s">
        <v>3159</v>
      </c>
      <c r="J1601" s="184">
        <v>0.496307</v>
      </c>
      <c r="K1601" s="185">
        <v>677.46624499999996</v>
      </c>
      <c r="L1601" s="181">
        <v>5734937911296</v>
      </c>
      <c r="M1601" s="182">
        <v>2</v>
      </c>
      <c r="N1601" s="183" t="s">
        <v>299</v>
      </c>
      <c r="O1601" s="184">
        <v>1.2999999999999999E-5</v>
      </c>
      <c r="P1601" s="185">
        <v>1.06E-4</v>
      </c>
      <c r="S1601" s="175"/>
    </row>
    <row r="1602" spans="1:19" x14ac:dyDescent="0.2">
      <c r="A1602" s="172">
        <v>1576</v>
      </c>
      <c r="B1602" s="181">
        <v>29341737287680</v>
      </c>
      <c r="C1602" s="182">
        <v>0</v>
      </c>
      <c r="D1602" s="183" t="s">
        <v>3092</v>
      </c>
      <c r="E1602" s="184">
        <v>0.37495899999999999</v>
      </c>
      <c r="F1602" s="185">
        <v>312.98405600000001</v>
      </c>
      <c r="G1602" s="181">
        <v>17660239544320</v>
      </c>
      <c r="H1602" s="182">
        <v>1</v>
      </c>
      <c r="I1602" s="183" t="s">
        <v>3160</v>
      </c>
      <c r="J1602" s="184">
        <v>0.50301600000000002</v>
      </c>
      <c r="K1602" s="185">
        <v>691.40345400000001</v>
      </c>
      <c r="L1602" s="181">
        <v>4152131338240</v>
      </c>
      <c r="M1602" s="182">
        <v>0</v>
      </c>
      <c r="N1602" s="183" t="s">
        <v>3181</v>
      </c>
      <c r="O1602" s="184">
        <v>0.37915300000000002</v>
      </c>
      <c r="P1602" s="185">
        <v>317.14841699999999</v>
      </c>
      <c r="S1602" s="175"/>
    </row>
    <row r="1603" spans="1:19" x14ac:dyDescent="0.2">
      <c r="A1603" s="172">
        <v>1577</v>
      </c>
      <c r="B1603" s="181">
        <v>5951670755328</v>
      </c>
      <c r="C1603" s="182">
        <v>0</v>
      </c>
      <c r="D1603" s="183" t="s">
        <v>3098</v>
      </c>
      <c r="E1603" s="184">
        <v>0.37681100000000001</v>
      </c>
      <c r="F1603" s="185">
        <v>314.96829500000001</v>
      </c>
      <c r="G1603" s="181">
        <v>20905521446912</v>
      </c>
      <c r="H1603" s="182">
        <v>0</v>
      </c>
      <c r="I1603" s="183" t="s">
        <v>3161</v>
      </c>
      <c r="J1603" s="184">
        <v>0.36945699999999998</v>
      </c>
      <c r="K1603" s="185">
        <v>306.73398800000001</v>
      </c>
      <c r="L1603" s="181">
        <v>3021539983360</v>
      </c>
      <c r="M1603" s="182">
        <v>2</v>
      </c>
      <c r="N1603" s="183" t="s">
        <v>318</v>
      </c>
      <c r="O1603" s="184">
        <v>1.1E-5</v>
      </c>
      <c r="P1603" s="185">
        <v>9.1000000000000003E-5</v>
      </c>
      <c r="S1603" s="175"/>
    </row>
    <row r="1604" spans="1:19" x14ac:dyDescent="0.2">
      <c r="A1604" s="172">
        <v>1578</v>
      </c>
      <c r="B1604" s="181">
        <v>28848838647808</v>
      </c>
      <c r="C1604" s="182">
        <v>0</v>
      </c>
      <c r="D1604" s="183" t="s">
        <v>3102</v>
      </c>
      <c r="E1604" s="184">
        <v>0.37716300000000003</v>
      </c>
      <c r="F1604" s="185">
        <v>315.52122100000003</v>
      </c>
      <c r="G1604" s="181">
        <v>29598293655552</v>
      </c>
      <c r="H1604" s="182">
        <v>2</v>
      </c>
      <c r="I1604" s="183" t="s">
        <v>298</v>
      </c>
      <c r="J1604" s="184">
        <v>2.3E-5</v>
      </c>
      <c r="K1604" s="185">
        <v>1.83E-4</v>
      </c>
      <c r="L1604" s="181">
        <v>1964921659392</v>
      </c>
      <c r="M1604" s="182">
        <v>0</v>
      </c>
      <c r="N1604" s="183" t="s">
        <v>3182</v>
      </c>
      <c r="O1604" s="184">
        <v>0.37060199999999999</v>
      </c>
      <c r="P1604" s="185">
        <v>307.86836099999999</v>
      </c>
      <c r="S1604" s="175"/>
    </row>
    <row r="1605" spans="1:19" x14ac:dyDescent="0.2">
      <c r="A1605" s="172">
        <v>1579</v>
      </c>
      <c r="B1605" s="181">
        <v>4698500579328</v>
      </c>
      <c r="C1605" s="182">
        <v>2</v>
      </c>
      <c r="D1605" s="183" t="s">
        <v>297</v>
      </c>
      <c r="E1605" s="184">
        <v>1.7E-5</v>
      </c>
      <c r="F1605" s="185">
        <v>1.37E-4</v>
      </c>
      <c r="G1605" s="181">
        <v>11897544310784</v>
      </c>
      <c r="H1605" s="182">
        <v>2</v>
      </c>
      <c r="I1605" s="183" t="s">
        <v>341</v>
      </c>
      <c r="J1605" s="184">
        <v>1.5E-5</v>
      </c>
      <c r="K1605" s="185">
        <v>1.22E-4</v>
      </c>
      <c r="L1605" s="181">
        <v>3182961680384</v>
      </c>
      <c r="M1605" s="182">
        <v>0</v>
      </c>
      <c r="N1605" s="183" t="s">
        <v>3183</v>
      </c>
      <c r="O1605" s="184">
        <v>0.37179299999999998</v>
      </c>
      <c r="P1605" s="185">
        <v>309.42318899999998</v>
      </c>
      <c r="S1605" s="175"/>
    </row>
    <row r="1606" spans="1:19" x14ac:dyDescent="0.2">
      <c r="A1606" s="172">
        <v>1580</v>
      </c>
      <c r="B1606" s="181">
        <v>20034259902464</v>
      </c>
      <c r="C1606" s="182">
        <v>2</v>
      </c>
      <c r="D1606" s="183" t="s">
        <v>304</v>
      </c>
      <c r="E1606" s="184">
        <v>9.0000000000000002E-6</v>
      </c>
      <c r="F1606" s="185">
        <v>7.6000000000000004E-5</v>
      </c>
      <c r="G1606" s="181">
        <v>27440325074944</v>
      </c>
      <c r="H1606" s="182">
        <v>1</v>
      </c>
      <c r="I1606" s="183" t="s">
        <v>3164</v>
      </c>
      <c r="J1606" s="184">
        <v>0.50009199999999998</v>
      </c>
      <c r="K1606" s="185">
        <v>683.40594899999996</v>
      </c>
      <c r="L1606" s="181">
        <v>5632156770304</v>
      </c>
      <c r="M1606" s="182">
        <v>2</v>
      </c>
      <c r="N1606" s="183" t="s">
        <v>304</v>
      </c>
      <c r="O1606" s="184">
        <v>2.8E-5</v>
      </c>
      <c r="P1606" s="185">
        <v>2.2800000000000001E-4</v>
      </c>
      <c r="S1606" s="175"/>
    </row>
    <row r="1607" spans="1:19" x14ac:dyDescent="0.2">
      <c r="A1607" s="172">
        <v>1581</v>
      </c>
      <c r="B1607" s="181">
        <v>27409738539008</v>
      </c>
      <c r="C1607" s="182">
        <v>2</v>
      </c>
      <c r="D1607" s="183" t="s">
        <v>311</v>
      </c>
      <c r="E1607" s="184">
        <v>2.1999999999999999E-5</v>
      </c>
      <c r="F1607" s="185">
        <v>1.83E-4</v>
      </c>
      <c r="G1607" s="181">
        <v>29796777156608</v>
      </c>
      <c r="H1607" s="182">
        <v>0</v>
      </c>
      <c r="I1607" s="183" t="s">
        <v>3165</v>
      </c>
      <c r="J1607" s="184">
        <v>0.37849500000000003</v>
      </c>
      <c r="K1607" s="185">
        <v>317.34509100000002</v>
      </c>
      <c r="L1607" s="181">
        <v>6104916582400</v>
      </c>
      <c r="M1607" s="182">
        <v>0</v>
      </c>
      <c r="N1607" s="183" t="s">
        <v>3185</v>
      </c>
      <c r="O1607" s="184">
        <v>0.37476599999999999</v>
      </c>
      <c r="P1607" s="185">
        <v>312.918429</v>
      </c>
      <c r="S1607" s="175"/>
    </row>
    <row r="1608" spans="1:19" x14ac:dyDescent="0.2">
      <c r="A1608" s="172">
        <v>1582</v>
      </c>
      <c r="B1608" s="181">
        <v>4976838656000</v>
      </c>
      <c r="C1608" s="182">
        <v>0</v>
      </c>
      <c r="D1608" s="183" t="s">
        <v>3105</v>
      </c>
      <c r="E1608" s="184">
        <v>0.37479299999999999</v>
      </c>
      <c r="F1608" s="185">
        <v>312.89461499999999</v>
      </c>
      <c r="G1608" s="181">
        <v>6498932072448</v>
      </c>
      <c r="H1608" s="182">
        <v>1</v>
      </c>
      <c r="I1608" s="183" t="s">
        <v>3168</v>
      </c>
      <c r="J1608" s="184">
        <v>0.493701</v>
      </c>
      <c r="K1608" s="185">
        <v>677.52193</v>
      </c>
      <c r="L1608" s="181">
        <v>4203335049216</v>
      </c>
      <c r="M1608" s="182">
        <v>0</v>
      </c>
      <c r="N1608" s="183" t="s">
        <v>3186</v>
      </c>
      <c r="O1608" s="184">
        <v>0.37604799999999999</v>
      </c>
      <c r="P1608" s="185">
        <v>313.93861399999997</v>
      </c>
      <c r="S1608" s="175"/>
    </row>
    <row r="1609" spans="1:19" x14ac:dyDescent="0.2">
      <c r="A1609" s="172">
        <v>1583</v>
      </c>
      <c r="B1609" s="181">
        <v>17961824518144</v>
      </c>
      <c r="C1609" s="182">
        <v>2</v>
      </c>
      <c r="D1609" s="183" t="s">
        <v>358</v>
      </c>
      <c r="E1609" s="184">
        <v>1.7E-5</v>
      </c>
      <c r="F1609" s="185">
        <v>1.37E-4</v>
      </c>
      <c r="G1609" s="181">
        <v>27512601886720</v>
      </c>
      <c r="H1609" s="182">
        <v>1</v>
      </c>
      <c r="I1609" s="183" t="s">
        <v>3170</v>
      </c>
      <c r="J1609" s="184">
        <v>0.50442799999999999</v>
      </c>
      <c r="K1609" s="185">
        <v>686.51537099999996</v>
      </c>
      <c r="L1609" s="181">
        <v>1009527865344</v>
      </c>
      <c r="M1609" s="182">
        <v>2</v>
      </c>
      <c r="N1609" s="183" t="s">
        <v>341</v>
      </c>
      <c r="O1609" s="184">
        <v>2.5999999999999998E-5</v>
      </c>
      <c r="P1609" s="185">
        <v>2.13E-4</v>
      </c>
      <c r="S1609" s="175"/>
    </row>
    <row r="1610" spans="1:19" x14ac:dyDescent="0.2">
      <c r="A1610" s="172">
        <v>1584</v>
      </c>
      <c r="B1610" s="181">
        <v>27231962333184</v>
      </c>
      <c r="C1610" s="182">
        <v>2</v>
      </c>
      <c r="D1610" s="183" t="s">
        <v>320</v>
      </c>
      <c r="E1610" s="184">
        <v>5.0000000000000004E-6</v>
      </c>
      <c r="F1610" s="185">
        <v>4.5000000000000003E-5</v>
      </c>
      <c r="G1610" s="181">
        <v>22048569966592</v>
      </c>
      <c r="H1610" s="182">
        <v>2</v>
      </c>
      <c r="I1610" s="183" t="s">
        <v>341</v>
      </c>
      <c r="J1610" s="184">
        <v>1.5E-5</v>
      </c>
      <c r="K1610" s="185">
        <v>1.22E-4</v>
      </c>
      <c r="L1610" s="181">
        <v>3996006588416</v>
      </c>
      <c r="M1610" s="182">
        <v>0</v>
      </c>
      <c r="N1610" s="183" t="s">
        <v>3191</v>
      </c>
      <c r="O1610" s="184">
        <v>0.37053700000000001</v>
      </c>
      <c r="P1610" s="185">
        <v>308.02544999999998</v>
      </c>
      <c r="S1610" s="175"/>
    </row>
    <row r="1611" spans="1:19" x14ac:dyDescent="0.2">
      <c r="A1611" s="172">
        <v>1585</v>
      </c>
      <c r="B1611" s="181">
        <v>16688391028736</v>
      </c>
      <c r="C1611" s="182">
        <v>2</v>
      </c>
      <c r="D1611" s="183" t="s">
        <v>299</v>
      </c>
      <c r="E1611" s="184">
        <v>5.0000000000000004E-6</v>
      </c>
      <c r="F1611" s="185">
        <v>4.5000000000000003E-5</v>
      </c>
      <c r="G1611" s="181">
        <v>2001184292864</v>
      </c>
      <c r="H1611" s="182">
        <v>2</v>
      </c>
      <c r="I1611" s="183" t="s">
        <v>321</v>
      </c>
      <c r="J1611" s="184">
        <v>9.0000000000000002E-6</v>
      </c>
      <c r="K1611" s="185">
        <v>7.6000000000000004E-5</v>
      </c>
      <c r="L1611" s="181">
        <v>4092594487296</v>
      </c>
      <c r="M1611" s="182">
        <v>0</v>
      </c>
      <c r="N1611" s="183" t="s">
        <v>3194</v>
      </c>
      <c r="O1611" s="184">
        <v>0.37621300000000002</v>
      </c>
      <c r="P1611" s="185">
        <v>314.91886899999997</v>
      </c>
      <c r="S1611" s="175"/>
    </row>
    <row r="1612" spans="1:19" x14ac:dyDescent="0.2">
      <c r="A1612" s="172">
        <v>1586</v>
      </c>
      <c r="B1612" s="181">
        <v>27809128161280</v>
      </c>
      <c r="C1612" s="182">
        <v>2</v>
      </c>
      <c r="D1612" s="183" t="s">
        <v>321</v>
      </c>
      <c r="E1612" s="184">
        <v>9.0000000000000002E-6</v>
      </c>
      <c r="F1612" s="185">
        <v>7.6000000000000004E-5</v>
      </c>
      <c r="G1612" s="181">
        <v>13825887166464</v>
      </c>
      <c r="H1612" s="182">
        <v>0</v>
      </c>
      <c r="I1612" s="183" t="s">
        <v>3175</v>
      </c>
      <c r="J1612" s="184">
        <v>0.373608</v>
      </c>
      <c r="K1612" s="185">
        <v>311.33060499999999</v>
      </c>
      <c r="L1612" s="181">
        <v>2852630986752</v>
      </c>
      <c r="M1612" s="182">
        <v>2</v>
      </c>
      <c r="N1612" s="183" t="s">
        <v>297</v>
      </c>
      <c r="O1612" s="184">
        <v>1.2999999999999999E-5</v>
      </c>
      <c r="P1612" s="185">
        <v>1.06E-4</v>
      </c>
      <c r="S1612" s="175"/>
    </row>
    <row r="1613" spans="1:19" x14ac:dyDescent="0.2">
      <c r="A1613" s="172">
        <v>1587</v>
      </c>
      <c r="B1613" s="181">
        <v>26131911254016</v>
      </c>
      <c r="C1613" s="182">
        <v>2</v>
      </c>
      <c r="D1613" s="183" t="s">
        <v>336</v>
      </c>
      <c r="E1613" s="184">
        <v>0</v>
      </c>
      <c r="F1613" s="185">
        <v>0</v>
      </c>
      <c r="G1613" s="181">
        <v>6697719586816</v>
      </c>
      <c r="H1613" s="182">
        <v>1</v>
      </c>
      <c r="I1613" s="183" t="s">
        <v>3178</v>
      </c>
      <c r="J1613" s="184">
        <v>0.50804800000000006</v>
      </c>
      <c r="K1613" s="185">
        <v>695.16718300000002</v>
      </c>
      <c r="L1613" s="181">
        <v>2752815308800</v>
      </c>
      <c r="M1613" s="182">
        <v>0</v>
      </c>
      <c r="N1613" s="183" t="s">
        <v>3200</v>
      </c>
      <c r="O1613" s="184">
        <v>0.37741799999999998</v>
      </c>
      <c r="P1613" s="185">
        <v>315.79702700000001</v>
      </c>
      <c r="S1613" s="175"/>
    </row>
    <row r="1614" spans="1:19" x14ac:dyDescent="0.2">
      <c r="A1614" s="172">
        <v>1588</v>
      </c>
      <c r="B1614" s="181">
        <v>25868785393664</v>
      </c>
      <c r="C1614" s="182">
        <v>0</v>
      </c>
      <c r="D1614" s="183" t="s">
        <v>3108</v>
      </c>
      <c r="E1614" s="184">
        <v>0.37464500000000001</v>
      </c>
      <c r="F1614" s="185">
        <v>313.08502900000002</v>
      </c>
      <c r="G1614" s="181">
        <v>14706469273600</v>
      </c>
      <c r="H1614" s="182">
        <v>1</v>
      </c>
      <c r="I1614" s="183" t="s">
        <v>3179</v>
      </c>
      <c r="J1614" s="184">
        <v>0.50935799999999998</v>
      </c>
      <c r="K1614" s="185">
        <v>700.63351499999999</v>
      </c>
      <c r="L1614" s="181">
        <v>3037424926720</v>
      </c>
      <c r="M1614" s="182">
        <v>1</v>
      </c>
      <c r="N1614" s="183" t="s">
        <v>3202</v>
      </c>
      <c r="O1614" s="184">
        <v>0.50365199999999999</v>
      </c>
      <c r="P1614" s="185">
        <v>693.17749200000003</v>
      </c>
      <c r="S1614" s="175"/>
    </row>
    <row r="1615" spans="1:19" x14ac:dyDescent="0.2">
      <c r="A1615" s="172">
        <v>1589</v>
      </c>
      <c r="B1615" s="181">
        <v>10067864190976</v>
      </c>
      <c r="C1615" s="182">
        <v>0</v>
      </c>
      <c r="D1615" s="183" t="s">
        <v>3110</v>
      </c>
      <c r="E1615" s="184">
        <v>0.37253700000000001</v>
      </c>
      <c r="F1615" s="185">
        <v>309.70454999999998</v>
      </c>
      <c r="G1615" s="181">
        <v>15276007383040</v>
      </c>
      <c r="H1615" s="182">
        <v>2</v>
      </c>
      <c r="I1615" s="183" t="s">
        <v>304</v>
      </c>
      <c r="J1615" s="184">
        <v>1.2999999999999999E-5</v>
      </c>
      <c r="K1615" s="185">
        <v>1.06E-4</v>
      </c>
      <c r="L1615" s="181">
        <v>1955941474304</v>
      </c>
      <c r="M1615" s="182">
        <v>1</v>
      </c>
      <c r="N1615" s="183" t="s">
        <v>3209</v>
      </c>
      <c r="O1615" s="184">
        <v>0.49907099999999999</v>
      </c>
      <c r="P1615" s="185">
        <v>679.97655799999995</v>
      </c>
      <c r="S1615" s="175"/>
    </row>
    <row r="1616" spans="1:19" x14ac:dyDescent="0.2">
      <c r="A1616" s="172">
        <v>1590</v>
      </c>
      <c r="B1616" s="181">
        <v>14295905730560</v>
      </c>
      <c r="C1616" s="182">
        <v>2</v>
      </c>
      <c r="D1616" s="183" t="s">
        <v>318</v>
      </c>
      <c r="E1616" s="184">
        <v>4.1999999999999998E-5</v>
      </c>
      <c r="F1616" s="185">
        <v>3.3500000000000001E-4</v>
      </c>
      <c r="G1616" s="181">
        <v>18003609018368</v>
      </c>
      <c r="H1616" s="182">
        <v>2</v>
      </c>
      <c r="I1616" s="183" t="s">
        <v>358</v>
      </c>
      <c r="J1616" s="184">
        <v>5.0000000000000004E-6</v>
      </c>
      <c r="K1616" s="185">
        <v>4.5000000000000003E-5</v>
      </c>
      <c r="L1616" s="181">
        <v>722879488000</v>
      </c>
      <c r="M1616" s="182">
        <v>2</v>
      </c>
      <c r="N1616" s="183" t="s">
        <v>364</v>
      </c>
      <c r="O1616" s="184">
        <v>1.2999999999999999E-5</v>
      </c>
      <c r="P1616" s="185">
        <v>1.06E-4</v>
      </c>
      <c r="S1616" s="175"/>
    </row>
    <row r="1617" spans="1:19" x14ac:dyDescent="0.2">
      <c r="A1617" s="172">
        <v>1591</v>
      </c>
      <c r="B1617" s="181">
        <v>16528851607552</v>
      </c>
      <c r="C1617" s="182">
        <v>2</v>
      </c>
      <c r="D1617" s="183" t="s">
        <v>214</v>
      </c>
      <c r="E1617" s="184">
        <v>3.0000000000000001E-5</v>
      </c>
      <c r="F1617" s="185">
        <v>2.4399999999999999E-4</v>
      </c>
      <c r="G1617" s="181">
        <v>21292850896896</v>
      </c>
      <c r="H1617" s="182">
        <v>1</v>
      </c>
      <c r="I1617" s="183" t="s">
        <v>3190</v>
      </c>
      <c r="J1617" s="184">
        <v>0.497029</v>
      </c>
      <c r="K1617" s="185">
        <v>676.55629899999997</v>
      </c>
      <c r="L1617" s="181">
        <v>3025183014912</v>
      </c>
      <c r="M1617" s="182">
        <v>1</v>
      </c>
      <c r="N1617" s="183" t="s">
        <v>3214</v>
      </c>
      <c r="O1617" s="184">
        <v>0.493087</v>
      </c>
      <c r="P1617" s="185">
        <v>666.51905399999998</v>
      </c>
      <c r="S1617" s="175"/>
    </row>
    <row r="1618" spans="1:19" x14ac:dyDescent="0.2">
      <c r="A1618" s="172">
        <v>1592</v>
      </c>
      <c r="B1618" s="181">
        <v>9505402396672</v>
      </c>
      <c r="C1618" s="182">
        <v>0</v>
      </c>
      <c r="D1618" s="183" t="s">
        <v>3111</v>
      </c>
      <c r="E1618" s="184">
        <v>0.37324600000000002</v>
      </c>
      <c r="F1618" s="185">
        <v>310.95023400000002</v>
      </c>
      <c r="G1618" s="181">
        <v>30620878962688</v>
      </c>
      <c r="H1618" s="182">
        <v>2</v>
      </c>
      <c r="I1618" s="183" t="s">
        <v>298</v>
      </c>
      <c r="J1618" s="184">
        <v>6.9999999999999999E-6</v>
      </c>
      <c r="K1618" s="185">
        <v>6.0999999999999999E-5</v>
      </c>
      <c r="L1618" s="181">
        <v>1906170634240</v>
      </c>
      <c r="M1618" s="182">
        <v>0</v>
      </c>
      <c r="N1618" s="183" t="s">
        <v>3215</v>
      </c>
      <c r="O1618" s="184">
        <v>0.37136799999999998</v>
      </c>
      <c r="P1618" s="185">
        <v>308.555138</v>
      </c>
      <c r="S1618" s="175"/>
    </row>
    <row r="1619" spans="1:19" x14ac:dyDescent="0.2">
      <c r="A1619" s="172">
        <v>1593</v>
      </c>
      <c r="B1619" s="181">
        <v>18819594043392</v>
      </c>
      <c r="C1619" s="182">
        <v>2</v>
      </c>
      <c r="D1619" s="183" t="s">
        <v>320</v>
      </c>
      <c r="E1619" s="184">
        <v>2.0999999999999999E-5</v>
      </c>
      <c r="F1619" s="185">
        <v>1.6699999999999999E-4</v>
      </c>
      <c r="G1619" s="181">
        <v>25678708449280</v>
      </c>
      <c r="H1619" s="182">
        <v>0</v>
      </c>
      <c r="I1619" s="183" t="s">
        <v>3197</v>
      </c>
      <c r="J1619" s="184">
        <v>0.37045899999999998</v>
      </c>
      <c r="K1619" s="185">
        <v>306.98251800000003</v>
      </c>
      <c r="L1619" s="181">
        <v>136106557440</v>
      </c>
      <c r="M1619" s="182">
        <v>2</v>
      </c>
      <c r="N1619" s="183" t="s">
        <v>341</v>
      </c>
      <c r="O1619" s="184">
        <v>2.5999999999999998E-5</v>
      </c>
      <c r="P1619" s="185">
        <v>2.13E-4</v>
      </c>
      <c r="S1619" s="175"/>
    </row>
    <row r="1620" spans="1:19" x14ac:dyDescent="0.2">
      <c r="A1620" s="172">
        <v>1594</v>
      </c>
      <c r="B1620" s="181">
        <v>7453561782272</v>
      </c>
      <c r="C1620" s="182">
        <v>0</v>
      </c>
      <c r="D1620" s="183" t="s">
        <v>3114</v>
      </c>
      <c r="E1620" s="184">
        <v>0.37246200000000002</v>
      </c>
      <c r="F1620" s="185">
        <v>309.89004199999999</v>
      </c>
      <c r="G1620" s="181">
        <v>23117078888448</v>
      </c>
      <c r="H1620" s="182">
        <v>2</v>
      </c>
      <c r="I1620" s="183" t="s">
        <v>364</v>
      </c>
      <c r="J1620" s="184">
        <v>1.2999999999999999E-5</v>
      </c>
      <c r="K1620" s="185">
        <v>1.06E-4</v>
      </c>
      <c r="L1620" s="181">
        <v>4017478836224</v>
      </c>
      <c r="M1620" s="182">
        <v>0</v>
      </c>
      <c r="N1620" s="183" t="s">
        <v>3216</v>
      </c>
      <c r="O1620" s="184">
        <v>0.37315799999999999</v>
      </c>
      <c r="P1620" s="185">
        <v>310.394048</v>
      </c>
      <c r="S1620" s="175"/>
    </row>
    <row r="1621" spans="1:19" x14ac:dyDescent="0.2">
      <c r="A1621" s="172">
        <v>1595</v>
      </c>
      <c r="B1621" s="181">
        <v>18448669679616</v>
      </c>
      <c r="C1621" s="182">
        <v>0</v>
      </c>
      <c r="D1621" s="183" t="s">
        <v>3117</v>
      </c>
      <c r="E1621" s="184">
        <v>0.37764999999999999</v>
      </c>
      <c r="F1621" s="185">
        <v>316.17497600000002</v>
      </c>
      <c r="G1621" s="181">
        <v>28311844216832</v>
      </c>
      <c r="H1621" s="182">
        <v>0</v>
      </c>
      <c r="I1621" s="183" t="s">
        <v>3199</v>
      </c>
      <c r="J1621" s="184">
        <v>0.37429000000000001</v>
      </c>
      <c r="K1621" s="185">
        <v>311.62059699999998</v>
      </c>
      <c r="L1621" s="181">
        <v>5572061626368</v>
      </c>
      <c r="M1621" s="182">
        <v>1</v>
      </c>
      <c r="N1621" s="183" t="s">
        <v>3217</v>
      </c>
      <c r="O1621" s="184">
        <v>0.50383999999999995</v>
      </c>
      <c r="P1621" s="185">
        <v>692.78298500000005</v>
      </c>
      <c r="S1621" s="175"/>
    </row>
    <row r="1622" spans="1:19" x14ac:dyDescent="0.2">
      <c r="A1622" s="172">
        <v>1596</v>
      </c>
      <c r="B1622" s="181">
        <v>28240239812608</v>
      </c>
      <c r="C1622" s="182">
        <v>1</v>
      </c>
      <c r="D1622" s="183" t="s">
        <v>3120</v>
      </c>
      <c r="E1622" s="184">
        <v>0.50025299999999995</v>
      </c>
      <c r="F1622" s="185">
        <v>680.992932</v>
      </c>
      <c r="G1622" s="181">
        <v>4795616403456</v>
      </c>
      <c r="H1622" s="182">
        <v>2</v>
      </c>
      <c r="I1622" s="183" t="s">
        <v>321</v>
      </c>
      <c r="J1622" s="184">
        <v>1.2999999999999999E-5</v>
      </c>
      <c r="K1622" s="185">
        <v>1.06E-4</v>
      </c>
      <c r="L1622" s="181">
        <v>5682037743616</v>
      </c>
      <c r="M1622" s="182">
        <v>0</v>
      </c>
      <c r="N1622" s="183" t="s">
        <v>3220</v>
      </c>
      <c r="O1622" s="184">
        <v>0.37512299999999998</v>
      </c>
      <c r="P1622" s="185">
        <v>313.06467800000001</v>
      </c>
      <c r="S1622" s="175"/>
    </row>
    <row r="1623" spans="1:19" x14ac:dyDescent="0.2">
      <c r="A1623" s="172">
        <v>1597</v>
      </c>
      <c r="B1623" s="181">
        <v>20064365568000</v>
      </c>
      <c r="C1623" s="182">
        <v>1</v>
      </c>
      <c r="D1623" s="183" t="s">
        <v>3121</v>
      </c>
      <c r="E1623" s="184">
        <v>0.50131400000000004</v>
      </c>
      <c r="F1623" s="185">
        <v>684.77268200000003</v>
      </c>
      <c r="G1623" s="181">
        <v>7349435154432</v>
      </c>
      <c r="H1623" s="182">
        <v>2</v>
      </c>
      <c r="I1623" s="183" t="s">
        <v>358</v>
      </c>
      <c r="J1623" s="184">
        <v>1.2999999999999999E-5</v>
      </c>
      <c r="K1623" s="185">
        <v>1.06E-4</v>
      </c>
      <c r="L1623" s="181">
        <v>699518132224</v>
      </c>
      <c r="M1623" s="182">
        <v>2</v>
      </c>
      <c r="N1623" s="183" t="s">
        <v>304</v>
      </c>
      <c r="O1623" s="184">
        <v>2.8E-5</v>
      </c>
      <c r="P1623" s="185">
        <v>2.2800000000000001E-4</v>
      </c>
      <c r="S1623" s="175"/>
    </row>
    <row r="1624" spans="1:19" x14ac:dyDescent="0.2">
      <c r="A1624" s="172">
        <v>1598</v>
      </c>
      <c r="B1624" s="181">
        <v>20013754646528</v>
      </c>
      <c r="C1624" s="182">
        <v>1</v>
      </c>
      <c r="D1624" s="183" t="s">
        <v>3123</v>
      </c>
      <c r="E1624" s="184">
        <v>0.50800400000000001</v>
      </c>
      <c r="F1624" s="185">
        <v>690.41369699999996</v>
      </c>
      <c r="G1624" s="181">
        <v>2997863227392</v>
      </c>
      <c r="H1624" s="182">
        <v>1</v>
      </c>
      <c r="I1624" s="183" t="s">
        <v>3204</v>
      </c>
      <c r="J1624" s="184">
        <v>0.501641</v>
      </c>
      <c r="K1624" s="185">
        <v>689.01379199999997</v>
      </c>
      <c r="L1624" s="181">
        <v>6684117803008</v>
      </c>
      <c r="M1624" s="182">
        <v>2</v>
      </c>
      <c r="N1624" s="183" t="s">
        <v>320</v>
      </c>
      <c r="O1624" s="184">
        <v>9.0000000000000002E-6</v>
      </c>
      <c r="P1624" s="185">
        <v>7.6000000000000004E-5</v>
      </c>
      <c r="S1624" s="175"/>
    </row>
    <row r="1625" spans="1:19" x14ac:dyDescent="0.2">
      <c r="A1625" s="172">
        <v>1599</v>
      </c>
      <c r="B1625" s="181">
        <v>10933413494784</v>
      </c>
      <c r="C1625" s="182">
        <v>0</v>
      </c>
      <c r="D1625" s="183" t="s">
        <v>3125</v>
      </c>
      <c r="E1625" s="184">
        <v>0.37446800000000002</v>
      </c>
      <c r="F1625" s="185">
        <v>312.04744399999998</v>
      </c>
      <c r="G1625" s="181">
        <v>4550594387968</v>
      </c>
      <c r="H1625" s="182">
        <v>0</v>
      </c>
      <c r="I1625" s="183" t="s">
        <v>3207</v>
      </c>
      <c r="J1625" s="184">
        <v>0.37284699999999998</v>
      </c>
      <c r="K1625" s="185">
        <v>310.50420600000001</v>
      </c>
      <c r="L1625" s="181">
        <v>1612528893952</v>
      </c>
      <c r="M1625" s="182">
        <v>1</v>
      </c>
      <c r="N1625" s="183" t="s">
        <v>3232</v>
      </c>
      <c r="O1625" s="184">
        <v>0.49435299999999999</v>
      </c>
      <c r="P1625" s="185">
        <v>666.36336700000004</v>
      </c>
      <c r="S1625" s="175"/>
    </row>
    <row r="1626" spans="1:19" x14ac:dyDescent="0.2">
      <c r="A1626" s="172">
        <v>1600</v>
      </c>
      <c r="B1626" s="181">
        <v>2999754383360</v>
      </c>
      <c r="C1626" s="182">
        <v>0</v>
      </c>
      <c r="D1626" s="183" t="s">
        <v>3127</v>
      </c>
      <c r="E1626" s="184">
        <v>0.37690699999999999</v>
      </c>
      <c r="F1626" s="185">
        <v>315.11103300000002</v>
      </c>
      <c r="G1626" s="181">
        <v>27970102558720</v>
      </c>
      <c r="H1626" s="182">
        <v>0</v>
      </c>
      <c r="I1626" s="183" t="s">
        <v>3210</v>
      </c>
      <c r="J1626" s="184">
        <v>0.37629200000000002</v>
      </c>
      <c r="K1626" s="185">
        <v>314.78306800000001</v>
      </c>
      <c r="L1626" s="181">
        <v>1440276250624</v>
      </c>
      <c r="M1626" s="182">
        <v>2</v>
      </c>
      <c r="N1626" s="183" t="s">
        <v>341</v>
      </c>
      <c r="O1626" s="184">
        <v>1.1E-5</v>
      </c>
      <c r="P1626" s="185">
        <v>9.1000000000000003E-5</v>
      </c>
      <c r="S1626" s="175"/>
    </row>
    <row r="1627" spans="1:19" x14ac:dyDescent="0.2">
      <c r="A1627" s="172">
        <v>1601</v>
      </c>
      <c r="B1627" s="181">
        <v>12967750246400</v>
      </c>
      <c r="C1627" s="182">
        <v>2</v>
      </c>
      <c r="D1627" s="183" t="s">
        <v>304</v>
      </c>
      <c r="E1627" s="184">
        <v>1.7E-5</v>
      </c>
      <c r="F1627" s="185">
        <v>1.37E-4</v>
      </c>
      <c r="G1627" s="181">
        <v>29454867587072</v>
      </c>
      <c r="H1627" s="182">
        <v>0</v>
      </c>
      <c r="I1627" s="183" t="s">
        <v>3211</v>
      </c>
      <c r="J1627" s="184">
        <v>0.374419</v>
      </c>
      <c r="K1627" s="185">
        <v>312.21144299999997</v>
      </c>
      <c r="L1627" s="181">
        <v>5834335682560</v>
      </c>
      <c r="M1627" s="182">
        <v>2</v>
      </c>
      <c r="N1627" s="183" t="s">
        <v>299</v>
      </c>
      <c r="O1627" s="184">
        <v>1.7E-5</v>
      </c>
      <c r="P1627" s="185">
        <v>1.37E-4</v>
      </c>
      <c r="S1627" s="175"/>
    </row>
    <row r="1628" spans="1:19" x14ac:dyDescent="0.2">
      <c r="A1628" s="172">
        <v>1602</v>
      </c>
      <c r="B1628" s="181">
        <v>11166664040448</v>
      </c>
      <c r="C1628" s="182">
        <v>2</v>
      </c>
      <c r="D1628" s="183" t="s">
        <v>300</v>
      </c>
      <c r="E1628" s="184">
        <v>3.0000000000000001E-6</v>
      </c>
      <c r="F1628" s="185">
        <v>3.0000000000000001E-5</v>
      </c>
      <c r="G1628" s="181">
        <v>15739529945088</v>
      </c>
      <c r="H1628" s="182">
        <v>0</v>
      </c>
      <c r="I1628" s="183" t="s">
        <v>3212</v>
      </c>
      <c r="J1628" s="184">
        <v>0.37541999999999998</v>
      </c>
      <c r="K1628" s="185">
        <v>314.24602099999998</v>
      </c>
      <c r="L1628" s="181">
        <v>3015903928320</v>
      </c>
      <c r="M1628" s="182">
        <v>0</v>
      </c>
      <c r="N1628" s="183" t="s">
        <v>3234</v>
      </c>
      <c r="O1628" s="184">
        <v>0.371419</v>
      </c>
      <c r="P1628" s="185">
        <v>308.89243499999998</v>
      </c>
      <c r="S1628" s="175"/>
    </row>
    <row r="1629" spans="1:19" x14ac:dyDescent="0.2">
      <c r="A1629" s="172">
        <v>1603</v>
      </c>
      <c r="B1629" s="181">
        <v>19372164521984</v>
      </c>
      <c r="C1629" s="182">
        <v>0</v>
      </c>
      <c r="D1629" s="183" t="s">
        <v>3130</v>
      </c>
      <c r="E1629" s="184">
        <v>0.37616100000000002</v>
      </c>
      <c r="F1629" s="185">
        <v>314.70750299999997</v>
      </c>
      <c r="G1629" s="181">
        <v>1093962604544</v>
      </c>
      <c r="H1629" s="182">
        <v>2</v>
      </c>
      <c r="I1629" s="183" t="s">
        <v>336</v>
      </c>
      <c r="J1629" s="184">
        <v>1.9000000000000001E-5</v>
      </c>
      <c r="K1629" s="185">
        <v>1.5200000000000001E-4</v>
      </c>
      <c r="L1629" s="181">
        <v>5539675668480</v>
      </c>
      <c r="M1629" s="182">
        <v>1</v>
      </c>
      <c r="N1629" s="183" t="s">
        <v>3235</v>
      </c>
      <c r="O1629" s="184">
        <v>0.50249699999999997</v>
      </c>
      <c r="P1629" s="185">
        <v>688.08978999999999</v>
      </c>
      <c r="S1629" s="175"/>
    </row>
    <row r="1630" spans="1:19" x14ac:dyDescent="0.2">
      <c r="A1630" s="172">
        <v>1604</v>
      </c>
      <c r="B1630" s="181">
        <v>22443329511424</v>
      </c>
      <c r="C1630" s="182">
        <v>0</v>
      </c>
      <c r="D1630" s="183" t="s">
        <v>3131</v>
      </c>
      <c r="E1630" s="184">
        <v>0.37721300000000002</v>
      </c>
      <c r="F1630" s="185">
        <v>315.88363299999997</v>
      </c>
      <c r="G1630" s="181">
        <v>9689170763776</v>
      </c>
      <c r="H1630" s="182">
        <v>2</v>
      </c>
      <c r="I1630" s="183" t="s">
        <v>304</v>
      </c>
      <c r="J1630" s="184">
        <v>3.1999999999999999E-5</v>
      </c>
      <c r="K1630" s="185">
        <v>2.5900000000000001E-4</v>
      </c>
      <c r="L1630" s="181">
        <v>116975230976</v>
      </c>
      <c r="M1630" s="182">
        <v>0</v>
      </c>
      <c r="N1630" s="183" t="s">
        <v>3236</v>
      </c>
      <c r="O1630" s="184">
        <v>0.37462600000000001</v>
      </c>
      <c r="P1630" s="185">
        <v>312.52891899999997</v>
      </c>
      <c r="S1630" s="175"/>
    </row>
    <row r="1631" spans="1:19" x14ac:dyDescent="0.2">
      <c r="A1631" s="172">
        <v>1605</v>
      </c>
      <c r="B1631" s="181">
        <v>14700845793280</v>
      </c>
      <c r="C1631" s="182">
        <v>0</v>
      </c>
      <c r="D1631" s="183" t="s">
        <v>3135</v>
      </c>
      <c r="E1631" s="184">
        <v>0.37527500000000003</v>
      </c>
      <c r="F1631" s="185">
        <v>313.49383799999998</v>
      </c>
      <c r="G1631" s="181">
        <v>23446317588480</v>
      </c>
      <c r="H1631" s="182">
        <v>1</v>
      </c>
      <c r="I1631" s="183" t="s">
        <v>3218</v>
      </c>
      <c r="J1631" s="184">
        <v>0.49713000000000002</v>
      </c>
      <c r="K1631" s="185">
        <v>670.65393300000005</v>
      </c>
      <c r="L1631" s="181">
        <v>2019842547712</v>
      </c>
      <c r="M1631" s="182">
        <v>0</v>
      </c>
      <c r="N1631" s="183" t="s">
        <v>3238</v>
      </c>
      <c r="O1631" s="184">
        <v>0.37198999999999999</v>
      </c>
      <c r="P1631" s="185">
        <v>309.249481</v>
      </c>
      <c r="S1631" s="175"/>
    </row>
    <row r="1632" spans="1:19" x14ac:dyDescent="0.2">
      <c r="A1632" s="172">
        <v>1606</v>
      </c>
      <c r="B1632" s="181">
        <v>12213700976640</v>
      </c>
      <c r="C1632" s="182">
        <v>0</v>
      </c>
      <c r="D1632" s="183" t="s">
        <v>3136</v>
      </c>
      <c r="E1632" s="184">
        <v>0.37470199999999998</v>
      </c>
      <c r="F1632" s="185">
        <v>313.09804000000003</v>
      </c>
      <c r="G1632" s="181">
        <v>30294399942656</v>
      </c>
      <c r="H1632" s="182">
        <v>0</v>
      </c>
      <c r="I1632" s="183" t="s">
        <v>3219</v>
      </c>
      <c r="J1632" s="184">
        <v>0.37129600000000001</v>
      </c>
      <c r="K1632" s="185">
        <v>309.42672900000002</v>
      </c>
      <c r="L1632" s="181">
        <v>5985769103360</v>
      </c>
      <c r="M1632" s="182">
        <v>2</v>
      </c>
      <c r="N1632" s="183" t="s">
        <v>311</v>
      </c>
      <c r="O1632" s="184">
        <v>1.1E-5</v>
      </c>
      <c r="P1632" s="185">
        <v>9.1000000000000003E-5</v>
      </c>
      <c r="S1632" s="175"/>
    </row>
    <row r="1633" spans="1:19" x14ac:dyDescent="0.2">
      <c r="A1633" s="172">
        <v>1607</v>
      </c>
      <c r="B1633" s="181">
        <v>17380485226496</v>
      </c>
      <c r="C1633" s="182">
        <v>2</v>
      </c>
      <c r="D1633" s="183" t="s">
        <v>311</v>
      </c>
      <c r="E1633" s="184">
        <v>0</v>
      </c>
      <c r="F1633" s="185">
        <v>0</v>
      </c>
      <c r="G1633" s="181">
        <v>8677042618368</v>
      </c>
      <c r="H1633" s="182">
        <v>0</v>
      </c>
      <c r="I1633" s="183" t="s">
        <v>3222</v>
      </c>
      <c r="J1633" s="184">
        <v>0.37678699999999998</v>
      </c>
      <c r="K1633" s="185">
        <v>314.89000099999998</v>
      </c>
      <c r="L1633" s="181">
        <v>4753199685632</v>
      </c>
      <c r="M1633" s="182">
        <v>2</v>
      </c>
      <c r="N1633" s="183" t="s">
        <v>298</v>
      </c>
      <c r="O1633" s="184">
        <v>2.5999999999999998E-5</v>
      </c>
      <c r="P1633" s="185">
        <v>2.13E-4</v>
      </c>
      <c r="S1633" s="175"/>
    </row>
    <row r="1634" spans="1:19" x14ac:dyDescent="0.2">
      <c r="A1634" s="172">
        <v>1608</v>
      </c>
      <c r="B1634" s="181">
        <v>8690815090688</v>
      </c>
      <c r="C1634" s="182">
        <v>2</v>
      </c>
      <c r="D1634" s="183" t="s">
        <v>298</v>
      </c>
      <c r="E1634" s="184">
        <v>1.5E-5</v>
      </c>
      <c r="F1634" s="185">
        <v>1.22E-4</v>
      </c>
      <c r="G1634" s="181">
        <v>22037772173312</v>
      </c>
      <c r="H1634" s="182">
        <v>2</v>
      </c>
      <c r="I1634" s="183" t="s">
        <v>304</v>
      </c>
      <c r="J1634" s="184">
        <v>9.0000000000000002E-6</v>
      </c>
      <c r="K1634" s="185">
        <v>7.6000000000000004E-5</v>
      </c>
      <c r="L1634" s="181">
        <v>3816540807168</v>
      </c>
      <c r="M1634" s="182">
        <v>0</v>
      </c>
      <c r="N1634" s="183" t="s">
        <v>3240</v>
      </c>
      <c r="O1634" s="184">
        <v>0.37905299999999997</v>
      </c>
      <c r="P1634" s="185">
        <v>318.14683400000001</v>
      </c>
      <c r="S1634" s="175"/>
    </row>
    <row r="1635" spans="1:19" x14ac:dyDescent="0.2">
      <c r="A1635" s="172">
        <v>1609</v>
      </c>
      <c r="B1635" s="181">
        <v>8696236859392</v>
      </c>
      <c r="C1635" s="182">
        <v>0</v>
      </c>
      <c r="D1635" s="183" t="s">
        <v>3141</v>
      </c>
      <c r="E1635" s="184">
        <v>0.37354700000000002</v>
      </c>
      <c r="F1635" s="185">
        <v>310.82444600000002</v>
      </c>
      <c r="G1635" s="181">
        <v>15123368157184</v>
      </c>
      <c r="H1635" s="182">
        <v>0</v>
      </c>
      <c r="I1635" s="183" t="s">
        <v>3223</v>
      </c>
      <c r="J1635" s="184">
        <v>0.37273899999999999</v>
      </c>
      <c r="K1635" s="185">
        <v>310.12441200000001</v>
      </c>
      <c r="L1635" s="181">
        <v>6523272716288</v>
      </c>
      <c r="M1635" s="182">
        <v>2</v>
      </c>
      <c r="N1635" s="183" t="s">
        <v>214</v>
      </c>
      <c r="O1635" s="184">
        <v>3.0000000000000001E-6</v>
      </c>
      <c r="P1635" s="185">
        <v>3.0000000000000001E-5</v>
      </c>
      <c r="S1635" s="175"/>
    </row>
    <row r="1636" spans="1:19" x14ac:dyDescent="0.2">
      <c r="A1636" s="172">
        <v>1610</v>
      </c>
      <c r="B1636" s="181">
        <v>26438996500480</v>
      </c>
      <c r="C1636" s="182">
        <v>0</v>
      </c>
      <c r="D1636" s="183" t="s">
        <v>3144</v>
      </c>
      <c r="E1636" s="184">
        <v>0.37792199999999998</v>
      </c>
      <c r="F1636" s="185">
        <v>316.69310000000002</v>
      </c>
      <c r="G1636" s="181">
        <v>21171191480320</v>
      </c>
      <c r="H1636" s="182">
        <v>2</v>
      </c>
      <c r="I1636" s="183" t="s">
        <v>214</v>
      </c>
      <c r="J1636" s="184">
        <v>3.0000000000000001E-6</v>
      </c>
      <c r="K1636" s="185">
        <v>3.0000000000000001E-5</v>
      </c>
      <c r="L1636" s="181">
        <v>4635826044928</v>
      </c>
      <c r="M1636" s="182">
        <v>1</v>
      </c>
      <c r="N1636" s="183" t="s">
        <v>3243</v>
      </c>
      <c r="O1636" s="184">
        <v>0.49417100000000003</v>
      </c>
      <c r="P1636" s="185">
        <v>670.02801399999998</v>
      </c>
      <c r="S1636" s="175"/>
    </row>
    <row r="1637" spans="1:19" x14ac:dyDescent="0.2">
      <c r="A1637" s="172">
        <v>1611</v>
      </c>
      <c r="B1637" s="181">
        <v>14079021744128</v>
      </c>
      <c r="C1637" s="182">
        <v>0</v>
      </c>
      <c r="D1637" s="183" t="s">
        <v>3145</v>
      </c>
      <c r="E1637" s="184">
        <v>0.374892</v>
      </c>
      <c r="F1637" s="185">
        <v>312.91805599999998</v>
      </c>
      <c r="G1637" s="181">
        <v>15488113491968</v>
      </c>
      <c r="H1637" s="182">
        <v>1</v>
      </c>
      <c r="I1637" s="183" t="s">
        <v>3224</v>
      </c>
      <c r="J1637" s="184">
        <v>0.48780499999999999</v>
      </c>
      <c r="K1637" s="185">
        <v>663.09120600000006</v>
      </c>
      <c r="L1637" s="181">
        <v>745404989440</v>
      </c>
      <c r="M1637" s="182">
        <v>1</v>
      </c>
      <c r="N1637" s="183" t="s">
        <v>3248</v>
      </c>
      <c r="O1637" s="184">
        <v>0.49646800000000002</v>
      </c>
      <c r="P1637" s="185">
        <v>675.43135500000005</v>
      </c>
      <c r="S1637" s="175"/>
    </row>
    <row r="1638" spans="1:19" x14ac:dyDescent="0.2">
      <c r="A1638" s="172">
        <v>1612</v>
      </c>
      <c r="B1638" s="181">
        <v>23210444865536</v>
      </c>
      <c r="C1638" s="182">
        <v>0</v>
      </c>
      <c r="D1638" s="183" t="s">
        <v>3146</v>
      </c>
      <c r="E1638" s="184">
        <v>0.378274</v>
      </c>
      <c r="F1638" s="185">
        <v>316.93438200000003</v>
      </c>
      <c r="G1638" s="181">
        <v>26945983758336</v>
      </c>
      <c r="H1638" s="182">
        <v>1</v>
      </c>
      <c r="I1638" s="183" t="s">
        <v>3225</v>
      </c>
      <c r="J1638" s="184">
        <v>0.51193599999999995</v>
      </c>
      <c r="K1638" s="185">
        <v>707.54016899999999</v>
      </c>
      <c r="L1638" s="181">
        <v>4525358587904</v>
      </c>
      <c r="M1638" s="182">
        <v>2</v>
      </c>
      <c r="N1638" s="183" t="s">
        <v>298</v>
      </c>
      <c r="O1638" s="184">
        <v>2.5999999999999998E-5</v>
      </c>
      <c r="P1638" s="185">
        <v>2.13E-4</v>
      </c>
      <c r="S1638" s="175"/>
    </row>
    <row r="1639" spans="1:19" x14ac:dyDescent="0.2">
      <c r="A1639" s="172">
        <v>1613</v>
      </c>
      <c r="B1639" s="181">
        <v>22584041488384</v>
      </c>
      <c r="C1639" s="182">
        <v>1</v>
      </c>
      <c r="D1639" s="183" t="s">
        <v>3148</v>
      </c>
      <c r="E1639" s="184">
        <v>0.508965</v>
      </c>
      <c r="F1639" s="185">
        <v>700.50863100000004</v>
      </c>
      <c r="G1639" s="181">
        <v>27816715558912</v>
      </c>
      <c r="H1639" s="182">
        <v>0</v>
      </c>
      <c r="I1639" s="183" t="s">
        <v>3229</v>
      </c>
      <c r="J1639" s="184">
        <v>0.37496200000000002</v>
      </c>
      <c r="K1639" s="185">
        <v>312.672213</v>
      </c>
      <c r="L1639" s="181">
        <v>1126816423936</v>
      </c>
      <c r="M1639" s="182">
        <v>1</v>
      </c>
      <c r="N1639" s="183" t="s">
        <v>3254</v>
      </c>
      <c r="O1639" s="184">
        <v>0.50405900000000003</v>
      </c>
      <c r="P1639" s="185">
        <v>689.751622</v>
      </c>
      <c r="S1639" s="175"/>
    </row>
    <row r="1640" spans="1:19" x14ac:dyDescent="0.2">
      <c r="A1640" s="172">
        <v>1614</v>
      </c>
      <c r="B1640" s="181">
        <v>18324955168768</v>
      </c>
      <c r="C1640" s="182">
        <v>1</v>
      </c>
      <c r="D1640" s="183" t="s">
        <v>3152</v>
      </c>
      <c r="E1640" s="184">
        <v>0.49981399999999998</v>
      </c>
      <c r="F1640" s="185">
        <v>676.80121999999994</v>
      </c>
      <c r="G1640" s="181">
        <v>24768113983488</v>
      </c>
      <c r="H1640" s="182">
        <v>0</v>
      </c>
      <c r="I1640" s="183" t="s">
        <v>3231</v>
      </c>
      <c r="J1640" s="184">
        <v>0.37381799999999998</v>
      </c>
      <c r="K1640" s="185">
        <v>311.93908599999997</v>
      </c>
      <c r="L1640" s="181">
        <v>3430554025984</v>
      </c>
      <c r="M1640" s="182">
        <v>2</v>
      </c>
      <c r="N1640" s="183" t="s">
        <v>341</v>
      </c>
      <c r="O1640" s="184">
        <v>1.1E-5</v>
      </c>
      <c r="P1640" s="185">
        <v>9.1000000000000003E-5</v>
      </c>
      <c r="S1640" s="175"/>
    </row>
    <row r="1641" spans="1:19" x14ac:dyDescent="0.2">
      <c r="A1641" s="172">
        <v>1615</v>
      </c>
      <c r="B1641" s="181">
        <v>24698375364608</v>
      </c>
      <c r="C1641" s="182">
        <v>0</v>
      </c>
      <c r="D1641" s="183" t="s">
        <v>3157</v>
      </c>
      <c r="E1641" s="184">
        <v>0.37671399999999999</v>
      </c>
      <c r="F1641" s="185">
        <v>314.97559000000001</v>
      </c>
      <c r="G1641" s="181">
        <v>5978472562688</v>
      </c>
      <c r="H1641" s="182">
        <v>2</v>
      </c>
      <c r="I1641" s="183" t="s">
        <v>300</v>
      </c>
      <c r="J1641" s="184">
        <v>1.5E-5</v>
      </c>
      <c r="K1641" s="185">
        <v>1.22E-4</v>
      </c>
      <c r="L1641" s="181">
        <v>4606678843392</v>
      </c>
      <c r="M1641" s="182">
        <v>0</v>
      </c>
      <c r="N1641" s="183" t="s">
        <v>3255</v>
      </c>
      <c r="O1641" s="184">
        <v>0.37218899999999999</v>
      </c>
      <c r="P1641" s="185">
        <v>310.145286</v>
      </c>
      <c r="S1641" s="175"/>
    </row>
    <row r="1642" spans="1:19" x14ac:dyDescent="0.2">
      <c r="A1642" s="172">
        <v>1616</v>
      </c>
      <c r="B1642" s="181">
        <v>2834509398016</v>
      </c>
      <c r="C1642" s="182">
        <v>0</v>
      </c>
      <c r="D1642" s="183" t="s">
        <v>3167</v>
      </c>
      <c r="E1642" s="184">
        <v>0.37410199999999999</v>
      </c>
      <c r="F1642" s="185">
        <v>312.06333799999999</v>
      </c>
      <c r="G1642" s="181">
        <v>12795785134080</v>
      </c>
      <c r="H1642" s="182">
        <v>0</v>
      </c>
      <c r="I1642" s="183" t="s">
        <v>3237</v>
      </c>
      <c r="J1642" s="184">
        <v>0.37357000000000001</v>
      </c>
      <c r="K1642" s="185">
        <v>311.559955</v>
      </c>
      <c r="L1642" s="181">
        <v>4907405213696</v>
      </c>
      <c r="M1642" s="182">
        <v>2</v>
      </c>
      <c r="N1642" s="183" t="s">
        <v>318</v>
      </c>
      <c r="O1642" s="184">
        <v>1.5E-5</v>
      </c>
      <c r="P1642" s="185">
        <v>1.22E-4</v>
      </c>
      <c r="S1642" s="175"/>
    </row>
    <row r="1643" spans="1:19" x14ac:dyDescent="0.2">
      <c r="A1643" s="172">
        <v>1617</v>
      </c>
      <c r="B1643" s="181">
        <v>26830640087040</v>
      </c>
      <c r="C1643" s="182">
        <v>2</v>
      </c>
      <c r="D1643" s="183" t="s">
        <v>297</v>
      </c>
      <c r="E1643" s="184">
        <v>2.8E-5</v>
      </c>
      <c r="F1643" s="185">
        <v>2.2800000000000001E-4</v>
      </c>
      <c r="G1643" s="181">
        <v>9324376440832</v>
      </c>
      <c r="H1643" s="182">
        <v>2</v>
      </c>
      <c r="I1643" s="183" t="s">
        <v>299</v>
      </c>
      <c r="J1643" s="184">
        <v>2.8E-5</v>
      </c>
      <c r="K1643" s="185">
        <v>2.2800000000000001E-4</v>
      </c>
      <c r="L1643" s="181">
        <v>4954857734144</v>
      </c>
      <c r="M1643" s="182">
        <v>1</v>
      </c>
      <c r="N1643" s="183" t="s">
        <v>3257</v>
      </c>
      <c r="O1643" s="184">
        <v>0.497338</v>
      </c>
      <c r="P1643" s="185">
        <v>677.53244700000005</v>
      </c>
      <c r="S1643" s="175"/>
    </row>
    <row r="1644" spans="1:19" x14ac:dyDescent="0.2">
      <c r="A1644" s="172">
        <v>1618</v>
      </c>
      <c r="B1644" s="181">
        <v>16352829816832</v>
      </c>
      <c r="C1644" s="182">
        <v>0</v>
      </c>
      <c r="D1644" s="183" t="s">
        <v>3169</v>
      </c>
      <c r="E1644" s="184">
        <v>0.37556800000000001</v>
      </c>
      <c r="F1644" s="185">
        <v>314.23054300000001</v>
      </c>
      <c r="G1644" s="181">
        <v>807109640192</v>
      </c>
      <c r="H1644" s="182">
        <v>2</v>
      </c>
      <c r="I1644" s="183" t="s">
        <v>304</v>
      </c>
      <c r="J1644" s="184">
        <v>2.4000000000000001E-5</v>
      </c>
      <c r="K1644" s="185">
        <v>1.9799999999999999E-4</v>
      </c>
      <c r="L1644" s="181">
        <v>1933257269248</v>
      </c>
      <c r="M1644" s="182">
        <v>0</v>
      </c>
      <c r="N1644" s="183" t="s">
        <v>3267</v>
      </c>
      <c r="O1644" s="184">
        <v>0.37306299999999998</v>
      </c>
      <c r="P1644" s="185">
        <v>310.70238599999999</v>
      </c>
      <c r="S1644" s="175"/>
    </row>
    <row r="1645" spans="1:19" x14ac:dyDescent="0.2">
      <c r="A1645" s="172">
        <v>1619</v>
      </c>
      <c r="B1645" s="181">
        <v>24620137357312</v>
      </c>
      <c r="C1645" s="182">
        <v>0</v>
      </c>
      <c r="D1645" s="183" t="s">
        <v>3177</v>
      </c>
      <c r="E1645" s="184">
        <v>0.37831500000000001</v>
      </c>
      <c r="F1645" s="185">
        <v>317.30654500000003</v>
      </c>
      <c r="G1645" s="181">
        <v>9726540226560</v>
      </c>
      <c r="H1645" s="182">
        <v>1</v>
      </c>
      <c r="I1645" s="183" t="s">
        <v>3241</v>
      </c>
      <c r="J1645" s="184">
        <v>0.504104</v>
      </c>
      <c r="K1645" s="185">
        <v>690.16417899999999</v>
      </c>
      <c r="L1645" s="181">
        <v>3010252111872</v>
      </c>
      <c r="M1645" s="182">
        <v>2</v>
      </c>
      <c r="N1645" s="183" t="s">
        <v>311</v>
      </c>
      <c r="O1645" s="184">
        <v>0</v>
      </c>
      <c r="P1645" s="185">
        <v>0</v>
      </c>
      <c r="S1645" s="175"/>
    </row>
    <row r="1646" spans="1:19" x14ac:dyDescent="0.2">
      <c r="A1646" s="172">
        <v>1620</v>
      </c>
      <c r="B1646" s="181">
        <v>17180042444800</v>
      </c>
      <c r="C1646" s="182">
        <v>0</v>
      </c>
      <c r="D1646" s="183" t="s">
        <v>3180</v>
      </c>
      <c r="E1646" s="184">
        <v>0.37312400000000001</v>
      </c>
      <c r="F1646" s="185">
        <v>310.59924100000001</v>
      </c>
      <c r="G1646" s="181">
        <v>16056469757952</v>
      </c>
      <c r="H1646" s="182">
        <v>0</v>
      </c>
      <c r="I1646" s="183" t="s">
        <v>3242</v>
      </c>
      <c r="J1646" s="184">
        <v>0.37615599999999999</v>
      </c>
      <c r="K1646" s="185">
        <v>314.14260899999999</v>
      </c>
      <c r="L1646" s="181">
        <v>5536358195200</v>
      </c>
      <c r="M1646" s="182">
        <v>2</v>
      </c>
      <c r="N1646" s="183" t="s">
        <v>352</v>
      </c>
      <c r="O1646" s="184">
        <v>1.9000000000000001E-5</v>
      </c>
      <c r="P1646" s="185">
        <v>1.5200000000000001E-4</v>
      </c>
      <c r="S1646" s="175"/>
    </row>
    <row r="1647" spans="1:19" x14ac:dyDescent="0.2">
      <c r="A1647" s="172">
        <v>1621</v>
      </c>
      <c r="B1647" s="181">
        <v>12881637728256</v>
      </c>
      <c r="C1647" s="182">
        <v>2</v>
      </c>
      <c r="D1647" s="183" t="s">
        <v>352</v>
      </c>
      <c r="E1647" s="184">
        <v>1.9000000000000001E-5</v>
      </c>
      <c r="F1647" s="185">
        <v>1.5200000000000001E-4</v>
      </c>
      <c r="G1647" s="181">
        <v>29348975591424</v>
      </c>
      <c r="H1647" s="182">
        <v>1</v>
      </c>
      <c r="I1647" s="183" t="s">
        <v>3244</v>
      </c>
      <c r="J1647" s="184">
        <v>0.50358899999999995</v>
      </c>
      <c r="K1647" s="185">
        <v>687.55425000000002</v>
      </c>
      <c r="L1647" s="181">
        <v>4754930638848</v>
      </c>
      <c r="M1647" s="182">
        <v>2</v>
      </c>
      <c r="N1647" s="183" t="s">
        <v>304</v>
      </c>
      <c r="O1647" s="184">
        <v>9.9999999999999995E-7</v>
      </c>
      <c r="P1647" s="185">
        <v>1.5E-5</v>
      </c>
      <c r="S1647" s="175"/>
    </row>
    <row r="1648" spans="1:19" x14ac:dyDescent="0.2">
      <c r="A1648" s="172">
        <v>1622</v>
      </c>
      <c r="B1648" s="181">
        <v>14781228711936</v>
      </c>
      <c r="C1648" s="182">
        <v>2</v>
      </c>
      <c r="D1648" s="183" t="s">
        <v>318</v>
      </c>
      <c r="E1648" s="184">
        <v>1.9000000000000001E-5</v>
      </c>
      <c r="F1648" s="185">
        <v>1.5200000000000001E-4</v>
      </c>
      <c r="G1648" s="181">
        <v>28963565985792</v>
      </c>
      <c r="H1648" s="182">
        <v>0</v>
      </c>
      <c r="I1648" s="183" t="s">
        <v>3245</v>
      </c>
      <c r="J1648" s="184">
        <v>0.37345099999999998</v>
      </c>
      <c r="K1648" s="185">
        <v>311.48726199999999</v>
      </c>
      <c r="L1648" s="181">
        <v>833642176512</v>
      </c>
      <c r="M1648" s="182">
        <v>2</v>
      </c>
      <c r="N1648" s="183" t="s">
        <v>304</v>
      </c>
      <c r="O1648" s="184">
        <v>1.2999999999999999E-5</v>
      </c>
      <c r="P1648" s="185">
        <v>1.06E-4</v>
      </c>
      <c r="S1648" s="175"/>
    </row>
    <row r="1649" spans="1:19" x14ac:dyDescent="0.2">
      <c r="A1649" s="172">
        <v>1623</v>
      </c>
      <c r="B1649" s="181">
        <v>28286969110528</v>
      </c>
      <c r="C1649" s="182">
        <v>0</v>
      </c>
      <c r="D1649" s="183" t="s">
        <v>3184</v>
      </c>
      <c r="E1649" s="184">
        <v>0.37075200000000003</v>
      </c>
      <c r="F1649" s="185">
        <v>308.29547600000001</v>
      </c>
      <c r="G1649" s="181">
        <v>5984006299648</v>
      </c>
      <c r="H1649" s="182">
        <v>2</v>
      </c>
      <c r="I1649" s="183" t="s">
        <v>364</v>
      </c>
      <c r="J1649" s="184">
        <v>2.0999999999999999E-5</v>
      </c>
      <c r="K1649" s="185">
        <v>1.6699999999999999E-4</v>
      </c>
      <c r="L1649" s="181">
        <v>3309785710592</v>
      </c>
      <c r="M1649" s="182">
        <v>0</v>
      </c>
      <c r="N1649" s="183" t="s">
        <v>3273</v>
      </c>
      <c r="O1649" s="184">
        <v>0.37456099999999998</v>
      </c>
      <c r="P1649" s="185">
        <v>312.46015599999998</v>
      </c>
      <c r="S1649" s="175"/>
    </row>
    <row r="1650" spans="1:19" x14ac:dyDescent="0.2">
      <c r="A1650" s="172">
        <v>1624</v>
      </c>
      <c r="B1650" s="181">
        <v>14014207451136</v>
      </c>
      <c r="C1650" s="182">
        <v>2</v>
      </c>
      <c r="D1650" s="183" t="s">
        <v>304</v>
      </c>
      <c r="E1650" s="184">
        <v>2.4000000000000001E-5</v>
      </c>
      <c r="F1650" s="185">
        <v>1.9799999999999999E-4</v>
      </c>
      <c r="G1650" s="181">
        <v>13423885688832</v>
      </c>
      <c r="H1650" s="182">
        <v>2</v>
      </c>
      <c r="I1650" s="183" t="s">
        <v>297</v>
      </c>
      <c r="J1650" s="184">
        <v>1.7E-5</v>
      </c>
      <c r="K1650" s="185">
        <v>1.37E-4</v>
      </c>
      <c r="L1650" s="181">
        <v>390057058304</v>
      </c>
      <c r="M1650" s="182">
        <v>2</v>
      </c>
      <c r="N1650" s="183" t="s">
        <v>358</v>
      </c>
      <c r="O1650" s="184">
        <v>1.7E-5</v>
      </c>
      <c r="P1650" s="185">
        <v>1.37E-4</v>
      </c>
      <c r="S1650" s="175"/>
    </row>
    <row r="1651" spans="1:19" x14ac:dyDescent="0.2">
      <c r="A1651" s="172">
        <v>1625</v>
      </c>
      <c r="B1651" s="181">
        <v>15538215755776</v>
      </c>
      <c r="C1651" s="182">
        <v>0</v>
      </c>
      <c r="D1651" s="183" t="s">
        <v>3187</v>
      </c>
      <c r="E1651" s="184">
        <v>0.37562200000000001</v>
      </c>
      <c r="F1651" s="185">
        <v>313.73857600000002</v>
      </c>
      <c r="G1651" s="181">
        <v>4084410662912</v>
      </c>
      <c r="H1651" s="182">
        <v>0</v>
      </c>
      <c r="I1651" s="183" t="s">
        <v>3247</v>
      </c>
      <c r="J1651" s="184">
        <v>0.37351200000000001</v>
      </c>
      <c r="K1651" s="185">
        <v>311.169127</v>
      </c>
      <c r="L1651" s="181">
        <v>2066693046272</v>
      </c>
      <c r="M1651" s="182">
        <v>2</v>
      </c>
      <c r="N1651" s="183" t="s">
        <v>311</v>
      </c>
      <c r="O1651" s="184">
        <v>2.3E-5</v>
      </c>
      <c r="P1651" s="185">
        <v>1.83E-4</v>
      </c>
      <c r="S1651" s="175"/>
    </row>
    <row r="1652" spans="1:19" x14ac:dyDescent="0.2">
      <c r="A1652" s="172">
        <v>1626</v>
      </c>
      <c r="B1652" s="181">
        <v>26479409422336</v>
      </c>
      <c r="C1652" s="182">
        <v>0</v>
      </c>
      <c r="D1652" s="183" t="s">
        <v>3188</v>
      </c>
      <c r="E1652" s="184">
        <v>0.37572800000000001</v>
      </c>
      <c r="F1652" s="185">
        <v>313.16254199999997</v>
      </c>
      <c r="G1652" s="181">
        <v>13161425584128</v>
      </c>
      <c r="H1652" s="182">
        <v>1</v>
      </c>
      <c r="I1652" s="183" t="s">
        <v>3251</v>
      </c>
      <c r="J1652" s="184">
        <v>0.50031599999999998</v>
      </c>
      <c r="K1652" s="185">
        <v>679.83524199999999</v>
      </c>
      <c r="L1652" s="181">
        <v>1046071099392</v>
      </c>
      <c r="M1652" s="182">
        <v>0</v>
      </c>
      <c r="N1652" s="183" t="s">
        <v>3277</v>
      </c>
      <c r="O1652" s="184">
        <v>0.37754900000000002</v>
      </c>
      <c r="P1652" s="185">
        <v>316.00289099999998</v>
      </c>
      <c r="S1652" s="175"/>
    </row>
    <row r="1653" spans="1:19" x14ac:dyDescent="0.2">
      <c r="A1653" s="172">
        <v>1627</v>
      </c>
      <c r="B1653" s="181">
        <v>5801956655104</v>
      </c>
      <c r="C1653" s="182">
        <v>1</v>
      </c>
      <c r="D1653" s="183" t="s">
        <v>3189</v>
      </c>
      <c r="E1653" s="184">
        <v>0.491925</v>
      </c>
      <c r="F1653" s="185">
        <v>664.83454200000006</v>
      </c>
      <c r="G1653" s="181">
        <v>12610759368704</v>
      </c>
      <c r="H1653" s="182">
        <v>0</v>
      </c>
      <c r="I1653" s="183" t="s">
        <v>3253</v>
      </c>
      <c r="J1653" s="184">
        <v>0.374193</v>
      </c>
      <c r="K1653" s="185">
        <v>311.78329600000001</v>
      </c>
      <c r="L1653" s="181">
        <v>2198836682752</v>
      </c>
      <c r="M1653" s="182">
        <v>2</v>
      </c>
      <c r="N1653" s="183" t="s">
        <v>311</v>
      </c>
      <c r="O1653" s="184">
        <v>1.9000000000000001E-5</v>
      </c>
      <c r="P1653" s="185">
        <v>1.5200000000000001E-4</v>
      </c>
      <c r="S1653" s="175"/>
    </row>
    <row r="1654" spans="1:19" x14ac:dyDescent="0.2">
      <c r="A1654" s="172">
        <v>1628</v>
      </c>
      <c r="B1654" s="181">
        <v>10201400877056</v>
      </c>
      <c r="C1654" s="182">
        <v>0</v>
      </c>
      <c r="D1654" s="183" t="s">
        <v>3192</v>
      </c>
      <c r="E1654" s="184">
        <v>0.37588300000000002</v>
      </c>
      <c r="F1654" s="185">
        <v>314.53451799999999</v>
      </c>
      <c r="G1654" s="181">
        <v>20535779991552</v>
      </c>
      <c r="H1654" s="182">
        <v>2</v>
      </c>
      <c r="I1654" s="183" t="s">
        <v>341</v>
      </c>
      <c r="J1654" s="184">
        <v>6.9999999999999999E-6</v>
      </c>
      <c r="K1654" s="185">
        <v>6.0999999999999999E-5</v>
      </c>
      <c r="L1654" s="181">
        <v>4171772657664</v>
      </c>
      <c r="M1654" s="182">
        <v>0</v>
      </c>
      <c r="N1654" s="183" t="s">
        <v>3279</v>
      </c>
      <c r="O1654" s="184">
        <v>0.377027</v>
      </c>
      <c r="P1654" s="185">
        <v>315.70982099999998</v>
      </c>
      <c r="S1654" s="175"/>
    </row>
    <row r="1655" spans="1:19" x14ac:dyDescent="0.2">
      <c r="A1655" s="172">
        <v>1629</v>
      </c>
      <c r="B1655" s="181">
        <v>10735209660416</v>
      </c>
      <c r="C1655" s="182">
        <v>0</v>
      </c>
      <c r="D1655" s="183" t="s">
        <v>3193</v>
      </c>
      <c r="E1655" s="184">
        <v>0.37230400000000002</v>
      </c>
      <c r="F1655" s="185">
        <v>309.84424000000001</v>
      </c>
      <c r="G1655" s="181">
        <v>8737697980416</v>
      </c>
      <c r="H1655" s="182">
        <v>1</v>
      </c>
      <c r="I1655" s="183" t="s">
        <v>3256</v>
      </c>
      <c r="J1655" s="184">
        <v>0.49242799999999998</v>
      </c>
      <c r="K1655" s="185">
        <v>666.59269600000005</v>
      </c>
      <c r="L1655" s="181">
        <v>6667712299008</v>
      </c>
      <c r="M1655" s="182">
        <v>1</v>
      </c>
      <c r="N1655" s="183" t="s">
        <v>3280</v>
      </c>
      <c r="O1655" s="184">
        <v>0.50031099999999995</v>
      </c>
      <c r="P1655" s="185">
        <v>683.04863499999999</v>
      </c>
      <c r="S1655" s="175"/>
    </row>
    <row r="1656" spans="1:19" x14ac:dyDescent="0.2">
      <c r="A1656" s="172">
        <v>1630</v>
      </c>
      <c r="B1656" s="181">
        <v>5377848066048</v>
      </c>
      <c r="C1656" s="182">
        <v>2</v>
      </c>
      <c r="D1656" s="183" t="s">
        <v>352</v>
      </c>
      <c r="E1656" s="184">
        <v>2.5999999999999998E-5</v>
      </c>
      <c r="F1656" s="185">
        <v>2.13E-4</v>
      </c>
      <c r="G1656" s="181">
        <v>16574849368064</v>
      </c>
      <c r="H1656" s="182">
        <v>1</v>
      </c>
      <c r="I1656" s="183" t="s">
        <v>3258</v>
      </c>
      <c r="J1656" s="184">
        <v>0.48949100000000001</v>
      </c>
      <c r="K1656" s="185">
        <v>654.79694600000005</v>
      </c>
      <c r="L1656" s="181">
        <v>4437893226496</v>
      </c>
      <c r="M1656" s="182">
        <v>0</v>
      </c>
      <c r="N1656" s="183" t="s">
        <v>3283</v>
      </c>
      <c r="O1656" s="184">
        <v>0.37259799999999998</v>
      </c>
      <c r="P1656" s="185">
        <v>310.68656199999998</v>
      </c>
      <c r="S1656" s="175"/>
    </row>
    <row r="1657" spans="1:19" x14ac:dyDescent="0.2">
      <c r="A1657" s="172">
        <v>1631</v>
      </c>
      <c r="B1657" s="181">
        <v>22864773742592</v>
      </c>
      <c r="C1657" s="182">
        <v>2</v>
      </c>
      <c r="D1657" s="183" t="s">
        <v>304</v>
      </c>
      <c r="E1657" s="184">
        <v>4.0000000000000003E-5</v>
      </c>
      <c r="F1657" s="185">
        <v>3.2000000000000003E-4</v>
      </c>
      <c r="G1657" s="181">
        <v>23837658562560</v>
      </c>
      <c r="H1657" s="182">
        <v>0</v>
      </c>
      <c r="I1657" s="183" t="s">
        <v>3259</v>
      </c>
      <c r="J1657" s="184">
        <v>0.37532700000000002</v>
      </c>
      <c r="K1657" s="185">
        <v>313.64507400000002</v>
      </c>
      <c r="L1657" s="181">
        <v>3116759015424</v>
      </c>
      <c r="M1657" s="182">
        <v>0</v>
      </c>
      <c r="N1657" s="183" t="s">
        <v>3284</v>
      </c>
      <c r="O1657" s="184">
        <v>0.37083500000000003</v>
      </c>
      <c r="P1657" s="185">
        <v>307.83211999999997</v>
      </c>
      <c r="S1657" s="175"/>
    </row>
    <row r="1658" spans="1:19" x14ac:dyDescent="0.2">
      <c r="A1658" s="172">
        <v>1632</v>
      </c>
      <c r="B1658" s="181">
        <v>17060459110400</v>
      </c>
      <c r="C1658" s="182">
        <v>0</v>
      </c>
      <c r="D1658" s="183" t="s">
        <v>3195</v>
      </c>
      <c r="E1658" s="184">
        <v>0.37416300000000002</v>
      </c>
      <c r="F1658" s="185">
        <v>312.109351</v>
      </c>
      <c r="G1658" s="181">
        <v>24375037632512</v>
      </c>
      <c r="H1658" s="182">
        <v>0</v>
      </c>
      <c r="I1658" s="183" t="s">
        <v>3260</v>
      </c>
      <c r="J1658" s="184">
        <v>0.37845000000000001</v>
      </c>
      <c r="K1658" s="185">
        <v>317.30520999999999</v>
      </c>
      <c r="L1658" s="181">
        <v>1803379056640</v>
      </c>
      <c r="M1658" s="182">
        <v>0</v>
      </c>
      <c r="N1658" s="183" t="s">
        <v>3285</v>
      </c>
      <c r="O1658" s="184">
        <v>0.37726100000000001</v>
      </c>
      <c r="P1658" s="185">
        <v>315.51047599999998</v>
      </c>
      <c r="S1658" s="175"/>
    </row>
    <row r="1659" spans="1:19" x14ac:dyDescent="0.2">
      <c r="A1659" s="172">
        <v>1633</v>
      </c>
      <c r="B1659" s="181">
        <v>21459313598464</v>
      </c>
      <c r="C1659" s="182">
        <v>2</v>
      </c>
      <c r="D1659" s="183" t="s">
        <v>341</v>
      </c>
      <c r="E1659" s="184">
        <v>1.9000000000000001E-5</v>
      </c>
      <c r="F1659" s="185">
        <v>1.5200000000000001E-4</v>
      </c>
      <c r="G1659" s="181">
        <v>10087343325184</v>
      </c>
      <c r="H1659" s="182">
        <v>2</v>
      </c>
      <c r="I1659" s="183" t="s">
        <v>341</v>
      </c>
      <c r="J1659" s="184">
        <v>3.0000000000000001E-6</v>
      </c>
      <c r="K1659" s="185">
        <v>3.0000000000000001E-5</v>
      </c>
      <c r="L1659" s="181">
        <v>5952925786112</v>
      </c>
      <c r="M1659" s="182">
        <v>0</v>
      </c>
      <c r="N1659" s="183" t="s">
        <v>3288</v>
      </c>
      <c r="O1659" s="184">
        <v>0.37326100000000001</v>
      </c>
      <c r="P1659" s="185">
        <v>311.37512600000002</v>
      </c>
      <c r="S1659" s="175"/>
    </row>
    <row r="1660" spans="1:19" x14ac:dyDescent="0.2">
      <c r="A1660" s="172">
        <v>1634</v>
      </c>
      <c r="B1660" s="181">
        <v>16565108924416</v>
      </c>
      <c r="C1660" s="182">
        <v>0</v>
      </c>
      <c r="D1660" s="183" t="s">
        <v>3196</v>
      </c>
      <c r="E1660" s="184">
        <v>0.37413800000000003</v>
      </c>
      <c r="F1660" s="185">
        <v>311.94861800000001</v>
      </c>
      <c r="G1660" s="181">
        <v>16347990990848</v>
      </c>
      <c r="H1660" s="182">
        <v>0</v>
      </c>
      <c r="I1660" s="183" t="s">
        <v>3261</v>
      </c>
      <c r="J1660" s="184">
        <v>0.374774</v>
      </c>
      <c r="K1660" s="185">
        <v>312.67427400000003</v>
      </c>
      <c r="L1660" s="181">
        <v>2263375323136</v>
      </c>
      <c r="M1660" s="182">
        <v>2</v>
      </c>
      <c r="N1660" s="183" t="s">
        <v>300</v>
      </c>
      <c r="O1660" s="184">
        <v>1.1E-5</v>
      </c>
      <c r="P1660" s="185">
        <v>9.1000000000000003E-5</v>
      </c>
      <c r="S1660" s="175"/>
    </row>
    <row r="1661" spans="1:19" x14ac:dyDescent="0.2">
      <c r="A1661" s="172">
        <v>1635</v>
      </c>
      <c r="B1661" s="181">
        <v>8024817565696</v>
      </c>
      <c r="C1661" s="182">
        <v>2</v>
      </c>
      <c r="D1661" s="183" t="s">
        <v>214</v>
      </c>
      <c r="E1661" s="184">
        <v>2.5999999999999998E-5</v>
      </c>
      <c r="F1661" s="185">
        <v>2.13E-4</v>
      </c>
      <c r="G1661" s="181">
        <v>3672896348160</v>
      </c>
      <c r="H1661" s="182">
        <v>2</v>
      </c>
      <c r="I1661" s="183" t="s">
        <v>300</v>
      </c>
      <c r="J1661" s="184">
        <v>1.1E-5</v>
      </c>
      <c r="K1661" s="185">
        <v>9.1000000000000003E-5</v>
      </c>
      <c r="L1661" s="181">
        <v>1043119751168</v>
      </c>
      <c r="M1661" s="182">
        <v>0</v>
      </c>
      <c r="N1661" s="183" t="s">
        <v>3289</v>
      </c>
      <c r="O1661" s="184">
        <v>0.373998</v>
      </c>
      <c r="P1661" s="185">
        <v>312.42307499999998</v>
      </c>
      <c r="S1661" s="175"/>
    </row>
    <row r="1662" spans="1:19" x14ac:dyDescent="0.2">
      <c r="A1662" s="172">
        <v>1636</v>
      </c>
      <c r="B1662" s="181">
        <v>11866399653888</v>
      </c>
      <c r="C1662" s="182">
        <v>1</v>
      </c>
      <c r="D1662" s="183" t="s">
        <v>3198</v>
      </c>
      <c r="E1662" s="184">
        <v>0.50275899999999996</v>
      </c>
      <c r="F1662" s="185">
        <v>691.19370400000003</v>
      </c>
      <c r="G1662" s="181">
        <v>10920218943488</v>
      </c>
      <c r="H1662" s="182">
        <v>2</v>
      </c>
      <c r="I1662" s="183" t="s">
        <v>214</v>
      </c>
      <c r="J1662" s="184">
        <v>1.9000000000000001E-5</v>
      </c>
      <c r="K1662" s="185">
        <v>1.5200000000000001E-4</v>
      </c>
      <c r="L1662" s="181">
        <v>6265195413504</v>
      </c>
      <c r="M1662" s="182">
        <v>1</v>
      </c>
      <c r="N1662" s="183" t="s">
        <v>3290</v>
      </c>
      <c r="O1662" s="184">
        <v>0.49687900000000002</v>
      </c>
      <c r="P1662" s="185">
        <v>672.64822900000001</v>
      </c>
      <c r="S1662" s="175"/>
    </row>
    <row r="1663" spans="1:19" x14ac:dyDescent="0.2">
      <c r="A1663" s="172">
        <v>1637</v>
      </c>
      <c r="B1663" s="181">
        <v>1007434981376</v>
      </c>
      <c r="C1663" s="182">
        <v>2</v>
      </c>
      <c r="D1663" s="183" t="s">
        <v>341</v>
      </c>
      <c r="E1663" s="184">
        <v>2.1999999999999999E-5</v>
      </c>
      <c r="F1663" s="185">
        <v>1.83E-4</v>
      </c>
      <c r="G1663" s="181">
        <v>5194560495616</v>
      </c>
      <c r="H1663" s="182">
        <v>0</v>
      </c>
      <c r="I1663" s="183" t="s">
        <v>3263</v>
      </c>
      <c r="J1663" s="184">
        <v>0.37527700000000003</v>
      </c>
      <c r="K1663" s="185">
        <v>313.18650400000001</v>
      </c>
      <c r="L1663" s="181">
        <v>556241240064</v>
      </c>
      <c r="M1663" s="182">
        <v>2</v>
      </c>
      <c r="N1663" s="183" t="s">
        <v>311</v>
      </c>
      <c r="O1663" s="184">
        <v>0</v>
      </c>
      <c r="P1663" s="185">
        <v>0</v>
      </c>
      <c r="S1663" s="175"/>
    </row>
    <row r="1664" spans="1:19" x14ac:dyDescent="0.2">
      <c r="A1664" s="172">
        <v>1638</v>
      </c>
      <c r="B1664" s="181">
        <v>29209962668032</v>
      </c>
      <c r="C1664" s="182">
        <v>1</v>
      </c>
      <c r="D1664" s="183" t="s">
        <v>3201</v>
      </c>
      <c r="E1664" s="184">
        <v>0.50884700000000005</v>
      </c>
      <c r="F1664" s="185">
        <v>699.03679099999999</v>
      </c>
      <c r="G1664" s="181">
        <v>1689203163136</v>
      </c>
      <c r="H1664" s="182">
        <v>0</v>
      </c>
      <c r="I1664" s="183" t="s">
        <v>3264</v>
      </c>
      <c r="J1664" s="184">
        <v>0.37157899999999999</v>
      </c>
      <c r="K1664" s="185">
        <v>309.239822</v>
      </c>
      <c r="L1664" s="181">
        <v>2273668685824</v>
      </c>
      <c r="M1664" s="182">
        <v>0</v>
      </c>
      <c r="N1664" s="183" t="s">
        <v>3296</v>
      </c>
      <c r="O1664" s="184">
        <v>0.37523200000000001</v>
      </c>
      <c r="P1664" s="185">
        <v>312.98988000000003</v>
      </c>
      <c r="S1664" s="175"/>
    </row>
    <row r="1665" spans="1:19" x14ac:dyDescent="0.2">
      <c r="A1665" s="172">
        <v>1639</v>
      </c>
      <c r="B1665" s="181">
        <v>11360146227200</v>
      </c>
      <c r="C1665" s="182">
        <v>0</v>
      </c>
      <c r="D1665" s="183" t="s">
        <v>3203</v>
      </c>
      <c r="E1665" s="184">
        <v>0.37282799999999999</v>
      </c>
      <c r="F1665" s="185">
        <v>310.53192799999999</v>
      </c>
      <c r="G1665" s="181">
        <v>27922669166592</v>
      </c>
      <c r="H1665" s="182">
        <v>0</v>
      </c>
      <c r="I1665" s="183" t="s">
        <v>3265</v>
      </c>
      <c r="J1665" s="184">
        <v>0.37214900000000001</v>
      </c>
      <c r="K1665" s="185">
        <v>309.43573900000001</v>
      </c>
      <c r="L1665" s="181">
        <v>3802925481984</v>
      </c>
      <c r="M1665" s="182">
        <v>0</v>
      </c>
      <c r="N1665" s="183" t="s">
        <v>3297</v>
      </c>
      <c r="O1665" s="184">
        <v>0.37295800000000001</v>
      </c>
      <c r="P1665" s="185">
        <v>310.65277400000002</v>
      </c>
      <c r="S1665" s="175"/>
    </row>
    <row r="1666" spans="1:19" x14ac:dyDescent="0.2">
      <c r="A1666" s="172">
        <v>1640</v>
      </c>
      <c r="B1666" s="181">
        <v>27413806940160</v>
      </c>
      <c r="C1666" s="182">
        <v>1</v>
      </c>
      <c r="D1666" s="183" t="s">
        <v>3205</v>
      </c>
      <c r="E1666" s="184">
        <v>0.49008400000000002</v>
      </c>
      <c r="F1666" s="185">
        <v>662.03672700000004</v>
      </c>
      <c r="G1666" s="181">
        <v>4419958644736</v>
      </c>
      <c r="H1666" s="182">
        <v>2</v>
      </c>
      <c r="I1666" s="183" t="s">
        <v>304</v>
      </c>
      <c r="J1666" s="184">
        <v>9.0000000000000002E-6</v>
      </c>
      <c r="K1666" s="185">
        <v>7.6000000000000004E-5</v>
      </c>
      <c r="L1666" s="181">
        <v>4185659375616</v>
      </c>
      <c r="M1666" s="182">
        <v>1</v>
      </c>
      <c r="N1666" s="183" t="s">
        <v>3298</v>
      </c>
      <c r="O1666" s="184">
        <v>0.48427199999999998</v>
      </c>
      <c r="P1666" s="185">
        <v>648.849602</v>
      </c>
      <c r="S1666" s="175"/>
    </row>
    <row r="1667" spans="1:19" x14ac:dyDescent="0.2">
      <c r="A1667" s="172">
        <v>1641</v>
      </c>
      <c r="B1667" s="181">
        <v>20587080130560</v>
      </c>
      <c r="C1667" s="182">
        <v>1</v>
      </c>
      <c r="D1667" s="183" t="s">
        <v>3206</v>
      </c>
      <c r="E1667" s="184">
        <v>0.49955300000000002</v>
      </c>
      <c r="F1667" s="185">
        <v>682.93175499999995</v>
      </c>
      <c r="G1667" s="181">
        <v>14707710009344</v>
      </c>
      <c r="H1667" s="182">
        <v>2</v>
      </c>
      <c r="I1667" s="183" t="s">
        <v>318</v>
      </c>
      <c r="J1667" s="184">
        <v>0</v>
      </c>
      <c r="K1667" s="185">
        <v>0</v>
      </c>
      <c r="L1667" s="181">
        <v>2661085978624</v>
      </c>
      <c r="M1667" s="182">
        <v>0</v>
      </c>
      <c r="N1667" s="183" t="s">
        <v>3302</v>
      </c>
      <c r="O1667" s="184">
        <v>0.38272499999999998</v>
      </c>
      <c r="P1667" s="185">
        <v>322.29503999999997</v>
      </c>
      <c r="S1667" s="175"/>
    </row>
    <row r="1668" spans="1:19" x14ac:dyDescent="0.2">
      <c r="A1668" s="172">
        <v>1642</v>
      </c>
      <c r="B1668" s="181">
        <v>15642312531968</v>
      </c>
      <c r="C1668" s="182">
        <v>1</v>
      </c>
      <c r="D1668" s="183" t="s">
        <v>3208</v>
      </c>
      <c r="E1668" s="184">
        <v>0.48831799999999997</v>
      </c>
      <c r="F1668" s="185">
        <v>660.25120000000004</v>
      </c>
      <c r="G1668" s="181">
        <v>26785487257600</v>
      </c>
      <c r="H1668" s="182">
        <v>2</v>
      </c>
      <c r="I1668" s="183" t="s">
        <v>311</v>
      </c>
      <c r="J1668" s="184">
        <v>1.1E-5</v>
      </c>
      <c r="K1668" s="185">
        <v>9.1000000000000003E-5</v>
      </c>
      <c r="L1668" s="181">
        <v>1693938573312</v>
      </c>
      <c r="M1668" s="182">
        <v>2</v>
      </c>
      <c r="N1668" s="183" t="s">
        <v>364</v>
      </c>
      <c r="O1668" s="184">
        <v>2.4000000000000001E-5</v>
      </c>
      <c r="P1668" s="185">
        <v>1.9799999999999999E-4</v>
      </c>
      <c r="S1668" s="175"/>
    </row>
    <row r="1669" spans="1:19" x14ac:dyDescent="0.2">
      <c r="A1669" s="172">
        <v>1643</v>
      </c>
      <c r="B1669" s="181">
        <v>18122238410752</v>
      </c>
      <c r="C1669" s="182">
        <v>0</v>
      </c>
      <c r="D1669" s="183" t="s">
        <v>3213</v>
      </c>
      <c r="E1669" s="184">
        <v>0.37337399999999998</v>
      </c>
      <c r="F1669" s="185">
        <v>311.22705999999999</v>
      </c>
      <c r="G1669" s="181">
        <v>19723906318336</v>
      </c>
      <c r="H1669" s="182">
        <v>2</v>
      </c>
      <c r="I1669" s="183" t="s">
        <v>297</v>
      </c>
      <c r="J1669" s="184">
        <v>1.2999999999999999E-5</v>
      </c>
      <c r="K1669" s="185">
        <v>1.06E-4</v>
      </c>
      <c r="L1669" s="181">
        <v>3829253578752</v>
      </c>
      <c r="M1669" s="182">
        <v>2</v>
      </c>
      <c r="N1669" s="183" t="s">
        <v>318</v>
      </c>
      <c r="O1669" s="184">
        <v>2.1999999999999999E-5</v>
      </c>
      <c r="P1669" s="185">
        <v>1.83E-4</v>
      </c>
      <c r="S1669" s="175"/>
    </row>
    <row r="1670" spans="1:19" x14ac:dyDescent="0.2">
      <c r="A1670" s="172">
        <v>1644</v>
      </c>
      <c r="B1670" s="181">
        <v>211350847488</v>
      </c>
      <c r="C1670" s="182">
        <v>2</v>
      </c>
      <c r="D1670" s="183" t="s">
        <v>318</v>
      </c>
      <c r="E1670" s="184">
        <v>1.9000000000000001E-5</v>
      </c>
      <c r="F1670" s="185">
        <v>1.5200000000000001E-4</v>
      </c>
      <c r="G1670" s="181">
        <v>3881207644160</v>
      </c>
      <c r="H1670" s="182">
        <v>2</v>
      </c>
      <c r="I1670" s="183" t="s">
        <v>321</v>
      </c>
      <c r="J1670" s="184">
        <v>2.4000000000000001E-5</v>
      </c>
      <c r="K1670" s="185">
        <v>1.9799999999999999E-4</v>
      </c>
      <c r="L1670" s="181">
        <v>6009203630080</v>
      </c>
      <c r="M1670" s="182">
        <v>2</v>
      </c>
      <c r="N1670" s="183" t="s">
        <v>320</v>
      </c>
      <c r="O1670" s="184">
        <v>2.8E-5</v>
      </c>
      <c r="P1670" s="185">
        <v>2.2800000000000001E-4</v>
      </c>
      <c r="S1670" s="175"/>
    </row>
    <row r="1671" spans="1:19" x14ac:dyDescent="0.2">
      <c r="A1671" s="172">
        <v>1645</v>
      </c>
      <c r="B1671" s="181">
        <v>19456561864704</v>
      </c>
      <c r="C1671" s="182">
        <v>2</v>
      </c>
      <c r="D1671" s="183" t="s">
        <v>341</v>
      </c>
      <c r="E1671" s="184">
        <v>3.0000000000000001E-5</v>
      </c>
      <c r="F1671" s="185">
        <v>2.4399999999999999E-4</v>
      </c>
      <c r="G1671" s="181">
        <v>17468265299968</v>
      </c>
      <c r="H1671" s="182">
        <v>0</v>
      </c>
      <c r="I1671" s="183" t="s">
        <v>3270</v>
      </c>
      <c r="J1671" s="184">
        <v>0.37323400000000001</v>
      </c>
      <c r="K1671" s="185">
        <v>311.34795500000001</v>
      </c>
      <c r="L1671" s="181">
        <v>362091683840</v>
      </c>
      <c r="M1671" s="182">
        <v>2</v>
      </c>
      <c r="N1671" s="183" t="s">
        <v>304</v>
      </c>
      <c r="O1671" s="184">
        <v>3.6000000000000001E-5</v>
      </c>
      <c r="P1671" s="185">
        <v>2.8899999999999998E-4</v>
      </c>
      <c r="S1671" s="175"/>
    </row>
    <row r="1672" spans="1:19" x14ac:dyDescent="0.2">
      <c r="A1672" s="172">
        <v>1646</v>
      </c>
      <c r="B1672" s="181">
        <v>23060969472000</v>
      </c>
      <c r="C1672" s="182">
        <v>1</v>
      </c>
      <c r="D1672" s="183" t="s">
        <v>3221</v>
      </c>
      <c r="E1672" s="184">
        <v>0.49865700000000002</v>
      </c>
      <c r="F1672" s="185">
        <v>681.87879799999996</v>
      </c>
      <c r="G1672" s="181">
        <v>1921509842944</v>
      </c>
      <c r="H1672" s="182">
        <v>2</v>
      </c>
      <c r="I1672" s="183" t="s">
        <v>298</v>
      </c>
      <c r="J1672" s="184">
        <v>4.5000000000000003E-5</v>
      </c>
      <c r="K1672" s="185">
        <v>3.6600000000000001E-4</v>
      </c>
      <c r="L1672" s="181">
        <v>4342602498048</v>
      </c>
      <c r="M1672" s="182">
        <v>0</v>
      </c>
      <c r="N1672" s="183" t="s">
        <v>3311</v>
      </c>
      <c r="O1672" s="184">
        <v>0.37468800000000002</v>
      </c>
      <c r="P1672" s="185">
        <v>312.73297000000002</v>
      </c>
      <c r="S1672" s="175"/>
    </row>
    <row r="1673" spans="1:19" x14ac:dyDescent="0.2">
      <c r="A1673" s="172">
        <v>1647</v>
      </c>
      <c r="B1673" s="181">
        <v>13700463263744</v>
      </c>
      <c r="C1673" s="182">
        <v>2</v>
      </c>
      <c r="D1673" s="183" t="s">
        <v>358</v>
      </c>
      <c r="E1673" s="184">
        <v>9.0000000000000002E-6</v>
      </c>
      <c r="F1673" s="185">
        <v>7.6000000000000004E-5</v>
      </c>
      <c r="G1673" s="181">
        <v>24855671734272</v>
      </c>
      <c r="H1673" s="182">
        <v>0</v>
      </c>
      <c r="I1673" s="183" t="s">
        <v>3272</v>
      </c>
      <c r="J1673" s="184">
        <v>0.37396299999999999</v>
      </c>
      <c r="K1673" s="185">
        <v>311.66049299999997</v>
      </c>
      <c r="L1673" s="181">
        <v>6593499701248</v>
      </c>
      <c r="M1673" s="182">
        <v>1</v>
      </c>
      <c r="N1673" s="183" t="s">
        <v>3313</v>
      </c>
      <c r="O1673" s="184">
        <v>0.489537</v>
      </c>
      <c r="P1673" s="185">
        <v>659.59140000000002</v>
      </c>
      <c r="S1673" s="175"/>
    </row>
    <row r="1674" spans="1:19" x14ac:dyDescent="0.2">
      <c r="A1674" s="172">
        <v>1648</v>
      </c>
      <c r="B1674" s="181">
        <v>11613812514816</v>
      </c>
      <c r="C1674" s="182">
        <v>0</v>
      </c>
      <c r="D1674" s="183" t="s">
        <v>3226</v>
      </c>
      <c r="E1674" s="184">
        <v>0.37601899999999999</v>
      </c>
      <c r="F1674" s="185">
        <v>313.92929199999998</v>
      </c>
      <c r="G1674" s="181">
        <v>28744491220992</v>
      </c>
      <c r="H1674" s="182">
        <v>2</v>
      </c>
      <c r="I1674" s="183" t="s">
        <v>214</v>
      </c>
      <c r="J1674" s="184">
        <v>2.1999999999999999E-5</v>
      </c>
      <c r="K1674" s="185">
        <v>1.83E-4</v>
      </c>
      <c r="L1674" s="181">
        <v>6808442585088</v>
      </c>
      <c r="M1674" s="182">
        <v>0</v>
      </c>
      <c r="N1674" s="183" t="s">
        <v>3316</v>
      </c>
      <c r="O1674" s="184">
        <v>0.372556</v>
      </c>
      <c r="P1674" s="185">
        <v>310.20777600000002</v>
      </c>
      <c r="S1674" s="175"/>
    </row>
    <row r="1675" spans="1:19" x14ac:dyDescent="0.2">
      <c r="A1675" s="172">
        <v>1649</v>
      </c>
      <c r="B1675" s="181">
        <v>558783643648</v>
      </c>
      <c r="C1675" s="182">
        <v>2</v>
      </c>
      <c r="D1675" s="183" t="s">
        <v>320</v>
      </c>
      <c r="E1675" s="184">
        <v>1.2999999999999999E-5</v>
      </c>
      <c r="F1675" s="185">
        <v>1.06E-4</v>
      </c>
      <c r="G1675" s="181">
        <v>18768239714304</v>
      </c>
      <c r="H1675" s="182">
        <v>2</v>
      </c>
      <c r="I1675" s="183" t="s">
        <v>214</v>
      </c>
      <c r="J1675" s="184">
        <v>2.1999999999999999E-5</v>
      </c>
      <c r="K1675" s="185">
        <v>1.83E-4</v>
      </c>
      <c r="L1675" s="181">
        <v>6301059883008</v>
      </c>
      <c r="M1675" s="182">
        <v>2</v>
      </c>
      <c r="N1675" s="183" t="s">
        <v>341</v>
      </c>
      <c r="O1675" s="184">
        <v>0</v>
      </c>
      <c r="P1675" s="185">
        <v>0</v>
      </c>
      <c r="S1675" s="175"/>
    </row>
    <row r="1676" spans="1:19" x14ac:dyDescent="0.2">
      <c r="A1676" s="172">
        <v>1650</v>
      </c>
      <c r="B1676" s="181">
        <v>23490594455552</v>
      </c>
      <c r="C1676" s="182">
        <v>0</v>
      </c>
      <c r="D1676" s="183" t="s">
        <v>3227</v>
      </c>
      <c r="E1676" s="184">
        <v>0.37395099999999998</v>
      </c>
      <c r="F1676" s="185">
        <v>312.56059099999999</v>
      </c>
      <c r="G1676" s="181">
        <v>9661265862656</v>
      </c>
      <c r="H1676" s="182">
        <v>0</v>
      </c>
      <c r="I1676" s="183" t="s">
        <v>3275</v>
      </c>
      <c r="J1676" s="184">
        <v>0.37572699999999998</v>
      </c>
      <c r="K1676" s="185">
        <v>313.41567700000002</v>
      </c>
      <c r="L1676" s="181">
        <v>6403625803776</v>
      </c>
      <c r="M1676" s="182">
        <v>0</v>
      </c>
      <c r="N1676" s="183" t="s">
        <v>3322</v>
      </c>
      <c r="O1676" s="184">
        <v>0.37598799999999999</v>
      </c>
      <c r="P1676" s="185">
        <v>313.97544399999998</v>
      </c>
      <c r="S1676" s="175"/>
    </row>
    <row r="1677" spans="1:19" x14ac:dyDescent="0.2">
      <c r="A1677" s="172">
        <v>1651</v>
      </c>
      <c r="B1677" s="181">
        <v>14174748180480</v>
      </c>
      <c r="C1677" s="182">
        <v>2</v>
      </c>
      <c r="D1677" s="183" t="s">
        <v>304</v>
      </c>
      <c r="E1677" s="184">
        <v>9.0000000000000002E-6</v>
      </c>
      <c r="F1677" s="185">
        <v>7.6000000000000004E-5</v>
      </c>
      <c r="G1677" s="181">
        <v>30201204310016</v>
      </c>
      <c r="H1677" s="182">
        <v>2</v>
      </c>
      <c r="I1677" s="183" t="s">
        <v>311</v>
      </c>
      <c r="J1677" s="184">
        <v>1.5E-5</v>
      </c>
      <c r="K1677" s="185">
        <v>1.22E-4</v>
      </c>
      <c r="L1677" s="181">
        <v>1656569675776</v>
      </c>
      <c r="M1677" s="182">
        <v>0</v>
      </c>
      <c r="N1677" s="183" t="s">
        <v>3324</v>
      </c>
      <c r="O1677" s="184">
        <v>0.37501200000000001</v>
      </c>
      <c r="P1677" s="185">
        <v>313.13585399999999</v>
      </c>
      <c r="S1677" s="175"/>
    </row>
    <row r="1678" spans="1:19" x14ac:dyDescent="0.2">
      <c r="A1678" s="172">
        <v>1652</v>
      </c>
      <c r="B1678" s="181">
        <v>19724914417664</v>
      </c>
      <c r="C1678" s="182">
        <v>0</v>
      </c>
      <c r="D1678" s="183" t="s">
        <v>3228</v>
      </c>
      <c r="E1678" s="184">
        <v>0.37339499999999998</v>
      </c>
      <c r="F1678" s="185">
        <v>311.30551200000002</v>
      </c>
      <c r="G1678" s="181">
        <v>21209334300672</v>
      </c>
      <c r="H1678" s="182">
        <v>2</v>
      </c>
      <c r="I1678" s="183" t="s">
        <v>304</v>
      </c>
      <c r="J1678" s="184">
        <v>2.4000000000000001E-5</v>
      </c>
      <c r="K1678" s="185">
        <v>1.9799999999999999E-4</v>
      </c>
      <c r="L1678" s="181">
        <v>5733783158784</v>
      </c>
      <c r="M1678" s="182">
        <v>2</v>
      </c>
      <c r="N1678" s="183" t="s">
        <v>352</v>
      </c>
      <c r="O1678" s="184">
        <v>1.1E-5</v>
      </c>
      <c r="P1678" s="185">
        <v>9.1000000000000003E-5</v>
      </c>
      <c r="S1678" s="175"/>
    </row>
    <row r="1679" spans="1:19" x14ac:dyDescent="0.2">
      <c r="A1679" s="172">
        <v>1653</v>
      </c>
      <c r="B1679" s="181">
        <v>24470954803200</v>
      </c>
      <c r="C1679" s="182">
        <v>0</v>
      </c>
      <c r="D1679" s="183" t="s">
        <v>3230</v>
      </c>
      <c r="E1679" s="184">
        <v>0.374886</v>
      </c>
      <c r="F1679" s="185">
        <v>312.58531699999997</v>
      </c>
      <c r="G1679" s="181">
        <v>27653381529600</v>
      </c>
      <c r="H1679" s="182">
        <v>2</v>
      </c>
      <c r="I1679" s="183" t="s">
        <v>321</v>
      </c>
      <c r="J1679" s="184">
        <v>9.0000000000000002E-6</v>
      </c>
      <c r="K1679" s="185">
        <v>7.6000000000000004E-5</v>
      </c>
      <c r="L1679" s="181">
        <v>6587259756544</v>
      </c>
      <c r="M1679" s="182">
        <v>0</v>
      </c>
      <c r="N1679" s="183" t="s">
        <v>3325</v>
      </c>
      <c r="O1679" s="184">
        <v>0.37260199999999999</v>
      </c>
      <c r="P1679" s="185">
        <v>310.53083800000002</v>
      </c>
      <c r="S1679" s="175"/>
    </row>
    <row r="1680" spans="1:19" x14ac:dyDescent="0.2">
      <c r="A1680" s="172">
        <v>1654</v>
      </c>
      <c r="B1680" s="181">
        <v>20277376147456</v>
      </c>
      <c r="C1680" s="182">
        <v>1</v>
      </c>
      <c r="D1680" s="183" t="s">
        <v>3233</v>
      </c>
      <c r="E1680" s="184">
        <v>0.49993199999999999</v>
      </c>
      <c r="F1680" s="185">
        <v>686.66601500000002</v>
      </c>
      <c r="G1680" s="181">
        <v>9311998853120</v>
      </c>
      <c r="H1680" s="182">
        <v>0</v>
      </c>
      <c r="I1680" s="183" t="s">
        <v>3286</v>
      </c>
      <c r="J1680" s="184">
        <v>0.37819799999999998</v>
      </c>
      <c r="K1680" s="185">
        <v>317.34412600000002</v>
      </c>
      <c r="L1680" s="181">
        <v>3078539067392</v>
      </c>
      <c r="M1680" s="182">
        <v>0</v>
      </c>
      <c r="N1680" s="183" t="s">
        <v>3331</v>
      </c>
      <c r="O1680" s="184">
        <v>0.37570999999999999</v>
      </c>
      <c r="P1680" s="185">
        <v>314.34899200000001</v>
      </c>
      <c r="S1680" s="175"/>
    </row>
    <row r="1681" spans="1:19" x14ac:dyDescent="0.2">
      <c r="A1681" s="172">
        <v>1655</v>
      </c>
      <c r="B1681" s="181">
        <v>24213253038080</v>
      </c>
      <c r="C1681" s="182">
        <v>2</v>
      </c>
      <c r="D1681" s="183" t="s">
        <v>214</v>
      </c>
      <c r="E1681" s="184">
        <v>2.5999999999999998E-5</v>
      </c>
      <c r="F1681" s="185">
        <v>2.13E-4</v>
      </c>
      <c r="G1681" s="181">
        <v>14166158557184</v>
      </c>
      <c r="H1681" s="182">
        <v>2</v>
      </c>
      <c r="I1681" s="183" t="s">
        <v>341</v>
      </c>
      <c r="J1681" s="184">
        <v>0</v>
      </c>
      <c r="K1681" s="185">
        <v>0</v>
      </c>
      <c r="L1681" s="181">
        <v>2611709304832</v>
      </c>
      <c r="M1681" s="182">
        <v>2</v>
      </c>
      <c r="N1681" s="183" t="s">
        <v>300</v>
      </c>
      <c r="O1681" s="184">
        <v>3.4E-5</v>
      </c>
      <c r="P1681" s="185">
        <v>2.7399999999999999E-4</v>
      </c>
      <c r="S1681" s="175"/>
    </row>
    <row r="1682" spans="1:19" x14ac:dyDescent="0.2">
      <c r="A1682" s="172">
        <v>1656</v>
      </c>
      <c r="B1682" s="181">
        <v>17993425100800</v>
      </c>
      <c r="C1682" s="182">
        <v>2</v>
      </c>
      <c r="D1682" s="183" t="s">
        <v>336</v>
      </c>
      <c r="E1682" s="184">
        <v>3.0000000000000001E-6</v>
      </c>
      <c r="F1682" s="185">
        <v>3.0000000000000001E-5</v>
      </c>
      <c r="G1682" s="181">
        <v>13323814715392</v>
      </c>
      <c r="H1682" s="182">
        <v>2</v>
      </c>
      <c r="I1682" s="183" t="s">
        <v>304</v>
      </c>
      <c r="J1682" s="184">
        <v>1.7E-5</v>
      </c>
      <c r="K1682" s="185">
        <v>1.37E-4</v>
      </c>
      <c r="L1682" s="181">
        <v>1108031856640</v>
      </c>
      <c r="M1682" s="182">
        <v>2</v>
      </c>
      <c r="N1682" s="183" t="s">
        <v>300</v>
      </c>
      <c r="O1682" s="184">
        <v>2.1999999999999999E-5</v>
      </c>
      <c r="P1682" s="185">
        <v>1.83E-4</v>
      </c>
      <c r="S1682" s="175"/>
    </row>
    <row r="1683" spans="1:19" x14ac:dyDescent="0.2">
      <c r="A1683" s="172">
        <v>1657</v>
      </c>
      <c r="B1683" s="181">
        <v>8671125168128</v>
      </c>
      <c r="C1683" s="182">
        <v>2</v>
      </c>
      <c r="D1683" s="183" t="s">
        <v>352</v>
      </c>
      <c r="E1683" s="184">
        <v>6.9999999999999999E-6</v>
      </c>
      <c r="F1683" s="185">
        <v>6.0999999999999999E-5</v>
      </c>
      <c r="G1683" s="181">
        <v>29993478569984</v>
      </c>
      <c r="H1683" s="182">
        <v>0</v>
      </c>
      <c r="I1683" s="183" t="s">
        <v>3291</v>
      </c>
      <c r="J1683" s="184">
        <v>0.37574000000000002</v>
      </c>
      <c r="K1683" s="185">
        <v>313.72116399999999</v>
      </c>
      <c r="L1683" s="181">
        <v>6801966243840</v>
      </c>
      <c r="M1683" s="182">
        <v>2</v>
      </c>
      <c r="N1683" s="183" t="s">
        <v>298</v>
      </c>
      <c r="O1683" s="184">
        <v>2.3E-5</v>
      </c>
      <c r="P1683" s="185">
        <v>1.83E-4</v>
      </c>
      <c r="S1683" s="175"/>
    </row>
    <row r="1684" spans="1:19" x14ac:dyDescent="0.2">
      <c r="A1684" s="172">
        <v>1658</v>
      </c>
      <c r="B1684" s="181">
        <v>29299640164352</v>
      </c>
      <c r="C1684" s="182">
        <v>1</v>
      </c>
      <c r="D1684" s="183" t="s">
        <v>3239</v>
      </c>
      <c r="E1684" s="184">
        <v>0.494093</v>
      </c>
      <c r="F1684" s="185">
        <v>674.47286499999996</v>
      </c>
      <c r="G1684" s="181">
        <v>30033059201024</v>
      </c>
      <c r="H1684" s="182">
        <v>0</v>
      </c>
      <c r="I1684" s="183" t="s">
        <v>3292</v>
      </c>
      <c r="J1684" s="184">
        <v>0.37276300000000001</v>
      </c>
      <c r="K1684" s="185">
        <v>309.95275299999997</v>
      </c>
      <c r="L1684" s="181">
        <v>1638965141504</v>
      </c>
      <c r="M1684" s="182">
        <v>0</v>
      </c>
      <c r="N1684" s="183" t="s">
        <v>3335</v>
      </c>
      <c r="O1684" s="184">
        <v>0.377604</v>
      </c>
      <c r="P1684" s="185">
        <v>316.35978</v>
      </c>
      <c r="S1684" s="175"/>
    </row>
    <row r="1685" spans="1:19" x14ac:dyDescent="0.2">
      <c r="A1685" s="172">
        <v>1659</v>
      </c>
      <c r="B1685" s="181">
        <v>9533774905344</v>
      </c>
      <c r="C1685" s="182">
        <v>2</v>
      </c>
      <c r="D1685" s="183" t="s">
        <v>297</v>
      </c>
      <c r="E1685" s="184">
        <v>5.0000000000000004E-6</v>
      </c>
      <c r="F1685" s="185">
        <v>4.5000000000000003E-5</v>
      </c>
      <c r="G1685" s="181">
        <v>30735627198464</v>
      </c>
      <c r="H1685" s="182">
        <v>0</v>
      </c>
      <c r="I1685" s="183" t="s">
        <v>3293</v>
      </c>
      <c r="J1685" s="184">
        <v>0.37691400000000003</v>
      </c>
      <c r="K1685" s="185">
        <v>315.20644800000002</v>
      </c>
      <c r="L1685" s="181">
        <v>5603643703296</v>
      </c>
      <c r="M1685" s="182">
        <v>0</v>
      </c>
      <c r="N1685" s="183" t="s">
        <v>3336</v>
      </c>
      <c r="O1685" s="184">
        <v>0.370778</v>
      </c>
      <c r="P1685" s="185">
        <v>308.03609799999998</v>
      </c>
      <c r="S1685" s="175"/>
    </row>
    <row r="1686" spans="1:19" x14ac:dyDescent="0.2">
      <c r="A1686" s="172">
        <v>1660</v>
      </c>
      <c r="B1686" s="181">
        <v>18817557716992</v>
      </c>
      <c r="C1686" s="182">
        <v>0</v>
      </c>
      <c r="D1686" s="183" t="s">
        <v>3246</v>
      </c>
      <c r="E1686" s="184">
        <v>0.37422499999999997</v>
      </c>
      <c r="F1686" s="185">
        <v>311.58579900000001</v>
      </c>
      <c r="G1686" s="181">
        <v>12462456627200</v>
      </c>
      <c r="H1686" s="182">
        <v>2</v>
      </c>
      <c r="I1686" s="183" t="s">
        <v>318</v>
      </c>
      <c r="J1686" s="184">
        <v>3.8000000000000002E-5</v>
      </c>
      <c r="K1686" s="185">
        <v>3.0499999999999999E-4</v>
      </c>
      <c r="L1686" s="181">
        <v>2070515646464</v>
      </c>
      <c r="M1686" s="182">
        <v>2</v>
      </c>
      <c r="N1686" s="183" t="s">
        <v>300</v>
      </c>
      <c r="O1686" s="184">
        <v>2.1999999999999999E-5</v>
      </c>
      <c r="P1686" s="185">
        <v>1.83E-4</v>
      </c>
      <c r="S1686" s="175"/>
    </row>
    <row r="1687" spans="1:19" x14ac:dyDescent="0.2">
      <c r="A1687" s="172">
        <v>1661</v>
      </c>
      <c r="B1687" s="181">
        <v>13313731567616</v>
      </c>
      <c r="C1687" s="182">
        <v>1</v>
      </c>
      <c r="D1687" s="183" t="s">
        <v>3249</v>
      </c>
      <c r="E1687" s="184">
        <v>0.50226300000000001</v>
      </c>
      <c r="F1687" s="185">
        <v>683.45188399999995</v>
      </c>
      <c r="G1687" s="181">
        <v>23315834322944</v>
      </c>
      <c r="H1687" s="182">
        <v>0</v>
      </c>
      <c r="I1687" s="183" t="s">
        <v>3294</v>
      </c>
      <c r="J1687" s="184">
        <v>0.37367499999999998</v>
      </c>
      <c r="K1687" s="185">
        <v>312.12632100000002</v>
      </c>
      <c r="L1687" s="181">
        <v>3313747992576</v>
      </c>
      <c r="M1687" s="182">
        <v>1</v>
      </c>
      <c r="N1687" s="183" t="s">
        <v>3347</v>
      </c>
      <c r="O1687" s="184">
        <v>0.50155300000000003</v>
      </c>
      <c r="P1687" s="185">
        <v>686.84968900000001</v>
      </c>
      <c r="S1687" s="175"/>
    </row>
    <row r="1688" spans="1:19" x14ac:dyDescent="0.2">
      <c r="A1688" s="172">
        <v>1662</v>
      </c>
      <c r="B1688" s="181">
        <v>28735889833984</v>
      </c>
      <c r="C1688" s="182">
        <v>0</v>
      </c>
      <c r="D1688" s="183" t="s">
        <v>3250</v>
      </c>
      <c r="E1688" s="184">
        <v>0.376112</v>
      </c>
      <c r="F1688" s="185">
        <v>314.28156999999999</v>
      </c>
      <c r="G1688" s="181">
        <v>2919970775040</v>
      </c>
      <c r="H1688" s="182">
        <v>1</v>
      </c>
      <c r="I1688" s="183" t="s">
        <v>3295</v>
      </c>
      <c r="J1688" s="184">
        <v>0.50961699999999999</v>
      </c>
      <c r="K1688" s="185">
        <v>703.859422</v>
      </c>
      <c r="L1688" s="181">
        <v>2648235597824</v>
      </c>
      <c r="M1688" s="182">
        <v>2</v>
      </c>
      <c r="N1688" s="183" t="s">
        <v>299</v>
      </c>
      <c r="O1688" s="184">
        <v>9.0000000000000002E-6</v>
      </c>
      <c r="P1688" s="185">
        <v>7.6000000000000004E-5</v>
      </c>
      <c r="S1688" s="175"/>
    </row>
    <row r="1689" spans="1:19" x14ac:dyDescent="0.2">
      <c r="A1689" s="172">
        <v>1663</v>
      </c>
      <c r="B1689" s="181">
        <v>9384554242048</v>
      </c>
      <c r="C1689" s="182">
        <v>2</v>
      </c>
      <c r="D1689" s="183" t="s">
        <v>299</v>
      </c>
      <c r="E1689" s="184">
        <v>1.2999999999999999E-5</v>
      </c>
      <c r="F1689" s="185">
        <v>1.06E-4</v>
      </c>
      <c r="G1689" s="181">
        <v>19187451494400</v>
      </c>
      <c r="H1689" s="182">
        <v>2</v>
      </c>
      <c r="I1689" s="183" t="s">
        <v>320</v>
      </c>
      <c r="J1689" s="184">
        <v>9.0000000000000002E-6</v>
      </c>
      <c r="K1689" s="185">
        <v>7.6000000000000004E-5</v>
      </c>
      <c r="L1689" s="181">
        <v>6089945464832</v>
      </c>
      <c r="M1689" s="182">
        <v>0</v>
      </c>
      <c r="N1689" s="183" t="s">
        <v>3351</v>
      </c>
      <c r="O1689" s="184">
        <v>0.37540200000000001</v>
      </c>
      <c r="P1689" s="185">
        <v>313.330626</v>
      </c>
      <c r="S1689" s="175"/>
    </row>
    <row r="1690" spans="1:19" x14ac:dyDescent="0.2">
      <c r="A1690" s="172">
        <v>1664</v>
      </c>
      <c r="B1690" s="181">
        <v>16255814664192</v>
      </c>
      <c r="C1690" s="182">
        <v>0</v>
      </c>
      <c r="D1690" s="183" t="s">
        <v>3252</v>
      </c>
      <c r="E1690" s="184">
        <v>0.37612600000000002</v>
      </c>
      <c r="F1690" s="185">
        <v>314.72740099999999</v>
      </c>
      <c r="G1690" s="181">
        <v>5596627550208</v>
      </c>
      <c r="H1690" s="182">
        <v>2</v>
      </c>
      <c r="I1690" s="183" t="s">
        <v>318</v>
      </c>
      <c r="J1690" s="184">
        <v>3.0000000000000001E-6</v>
      </c>
      <c r="K1690" s="185">
        <v>3.0000000000000001E-5</v>
      </c>
      <c r="L1690" s="181">
        <v>331387568128</v>
      </c>
      <c r="M1690" s="182">
        <v>2</v>
      </c>
      <c r="N1690" s="183" t="s">
        <v>214</v>
      </c>
      <c r="O1690" s="184">
        <v>6.9999999999999999E-6</v>
      </c>
      <c r="P1690" s="185">
        <v>6.0999999999999999E-5</v>
      </c>
      <c r="S1690" s="175"/>
    </row>
    <row r="1691" spans="1:19" x14ac:dyDescent="0.2">
      <c r="A1691" s="172">
        <v>1665</v>
      </c>
      <c r="B1691" s="181">
        <v>20075307753472</v>
      </c>
      <c r="C1691" s="182">
        <v>2</v>
      </c>
      <c r="D1691" s="183" t="s">
        <v>299</v>
      </c>
      <c r="E1691" s="184">
        <v>2.8E-5</v>
      </c>
      <c r="F1691" s="185">
        <v>2.2800000000000001E-4</v>
      </c>
      <c r="G1691" s="181">
        <v>736084197376</v>
      </c>
      <c r="H1691" s="182">
        <v>2</v>
      </c>
      <c r="I1691" s="183" t="s">
        <v>297</v>
      </c>
      <c r="J1691" s="184">
        <v>1.2999999999999999E-5</v>
      </c>
      <c r="K1691" s="185">
        <v>1.06E-4</v>
      </c>
      <c r="L1691" s="181">
        <v>113176215552</v>
      </c>
      <c r="M1691" s="182">
        <v>2</v>
      </c>
      <c r="N1691" s="183" t="s">
        <v>304</v>
      </c>
      <c r="O1691" s="184">
        <v>9.9999999999999995E-7</v>
      </c>
      <c r="P1691" s="185">
        <v>1.5E-5</v>
      </c>
      <c r="S1691" s="175"/>
    </row>
    <row r="1692" spans="1:19" x14ac:dyDescent="0.2">
      <c r="A1692" s="172">
        <v>1666</v>
      </c>
      <c r="B1692" s="181">
        <v>3977943031808</v>
      </c>
      <c r="C1692" s="182">
        <v>2</v>
      </c>
      <c r="D1692" s="183" t="s">
        <v>299</v>
      </c>
      <c r="E1692" s="184">
        <v>1.2999999999999999E-5</v>
      </c>
      <c r="F1692" s="185">
        <v>1.06E-4</v>
      </c>
      <c r="G1692" s="181">
        <v>6034340601856</v>
      </c>
      <c r="H1692" s="182">
        <v>1</v>
      </c>
      <c r="I1692" s="183" t="s">
        <v>3299</v>
      </c>
      <c r="J1692" s="184">
        <v>0.50164900000000001</v>
      </c>
      <c r="K1692" s="185">
        <v>684.37356999999997</v>
      </c>
      <c r="L1692" s="181">
        <v>1105147199488</v>
      </c>
      <c r="M1692" s="182">
        <v>1</v>
      </c>
      <c r="N1692" s="183" t="s">
        <v>3361</v>
      </c>
      <c r="O1692" s="184">
        <v>0.51124400000000003</v>
      </c>
      <c r="P1692" s="185">
        <v>708.55989799999998</v>
      </c>
      <c r="S1692" s="175"/>
    </row>
    <row r="1693" spans="1:19" x14ac:dyDescent="0.2">
      <c r="A1693" s="172">
        <v>1667</v>
      </c>
      <c r="B1693" s="181">
        <v>6428953583616</v>
      </c>
      <c r="C1693" s="182">
        <v>0</v>
      </c>
      <c r="D1693" s="183" t="s">
        <v>3262</v>
      </c>
      <c r="E1693" s="184">
        <v>0.37676100000000001</v>
      </c>
      <c r="F1693" s="185">
        <v>315.56408199999998</v>
      </c>
      <c r="G1693" s="181">
        <v>9823453216768</v>
      </c>
      <c r="H1693" s="182">
        <v>0</v>
      </c>
      <c r="I1693" s="183" t="s">
        <v>3301</v>
      </c>
      <c r="J1693" s="184">
        <v>0.37803199999999998</v>
      </c>
      <c r="K1693" s="185">
        <v>316.70103499999999</v>
      </c>
      <c r="L1693" s="181">
        <v>2836088283136</v>
      </c>
      <c r="M1693" s="182">
        <v>0</v>
      </c>
      <c r="N1693" s="183" t="s">
        <v>3368</v>
      </c>
      <c r="O1693" s="184">
        <v>0.37208599999999997</v>
      </c>
      <c r="P1693" s="185">
        <v>309.72212000000002</v>
      </c>
      <c r="S1693" s="175"/>
    </row>
    <row r="1694" spans="1:19" x14ac:dyDescent="0.2">
      <c r="A1694" s="172">
        <v>1668</v>
      </c>
      <c r="B1694" s="181">
        <v>18951662174208</v>
      </c>
      <c r="C1694" s="182">
        <v>2</v>
      </c>
      <c r="D1694" s="183" t="s">
        <v>297</v>
      </c>
      <c r="E1694" s="184">
        <v>3.1999999999999999E-5</v>
      </c>
      <c r="F1694" s="185">
        <v>2.5900000000000001E-4</v>
      </c>
      <c r="G1694" s="181">
        <v>29402934575104</v>
      </c>
      <c r="H1694" s="182">
        <v>2</v>
      </c>
      <c r="I1694" s="183" t="s">
        <v>364</v>
      </c>
      <c r="J1694" s="184">
        <v>1.2999999999999999E-5</v>
      </c>
      <c r="K1694" s="185">
        <v>1.06E-4</v>
      </c>
      <c r="L1694" s="181">
        <v>2880675356672</v>
      </c>
      <c r="M1694" s="182">
        <v>2</v>
      </c>
      <c r="N1694" s="183" t="s">
        <v>318</v>
      </c>
      <c r="O1694" s="184">
        <v>1.1E-5</v>
      </c>
      <c r="P1694" s="185">
        <v>9.1000000000000003E-5</v>
      </c>
      <c r="S1694" s="175"/>
    </row>
    <row r="1695" spans="1:19" x14ac:dyDescent="0.2">
      <c r="A1695" s="172">
        <v>1669</v>
      </c>
      <c r="B1695" s="181">
        <v>17451376844800</v>
      </c>
      <c r="C1695" s="182">
        <v>2</v>
      </c>
      <c r="D1695" s="183" t="s">
        <v>358</v>
      </c>
      <c r="E1695" s="184">
        <v>1.7E-5</v>
      </c>
      <c r="F1695" s="185">
        <v>1.37E-4</v>
      </c>
      <c r="G1695" s="181">
        <v>5664275611648</v>
      </c>
      <c r="H1695" s="182">
        <v>0</v>
      </c>
      <c r="I1695" s="183" t="s">
        <v>3303</v>
      </c>
      <c r="J1695" s="184">
        <v>0.37390299999999999</v>
      </c>
      <c r="K1695" s="185">
        <v>311.39557200000002</v>
      </c>
      <c r="L1695" s="181">
        <v>106729291776</v>
      </c>
      <c r="M1695" s="182">
        <v>0</v>
      </c>
      <c r="N1695" s="183" t="s">
        <v>3369</v>
      </c>
      <c r="O1695" s="184">
        <v>0.37796800000000003</v>
      </c>
      <c r="P1695" s="185">
        <v>316.16304000000002</v>
      </c>
      <c r="S1695" s="175"/>
    </row>
    <row r="1696" spans="1:19" x14ac:dyDescent="0.2">
      <c r="A1696" s="172">
        <v>1670</v>
      </c>
      <c r="B1696" s="181">
        <v>29999448899584</v>
      </c>
      <c r="C1696" s="182">
        <v>0</v>
      </c>
      <c r="D1696" s="183" t="s">
        <v>3266</v>
      </c>
      <c r="E1696" s="184">
        <v>0.37520199999999998</v>
      </c>
      <c r="F1696" s="185">
        <v>313.05531100000002</v>
      </c>
      <c r="G1696" s="181">
        <v>13697247100928</v>
      </c>
      <c r="H1696" s="182">
        <v>1</v>
      </c>
      <c r="I1696" s="183" t="s">
        <v>3306</v>
      </c>
      <c r="J1696" s="184">
        <v>0.49412499999999998</v>
      </c>
      <c r="K1696" s="185">
        <v>674.29622800000004</v>
      </c>
      <c r="L1696" s="181">
        <v>3077162500096</v>
      </c>
      <c r="M1696" s="182">
        <v>0</v>
      </c>
      <c r="N1696" s="183" t="s">
        <v>3371</v>
      </c>
      <c r="O1696" s="184">
        <v>0.37724000000000002</v>
      </c>
      <c r="P1696" s="185">
        <v>315.313289</v>
      </c>
      <c r="S1696" s="175"/>
    </row>
    <row r="1697" spans="1:19" x14ac:dyDescent="0.2">
      <c r="A1697" s="172">
        <v>1671</v>
      </c>
      <c r="B1697" s="181">
        <v>6880752746496</v>
      </c>
      <c r="C1697" s="182">
        <v>0</v>
      </c>
      <c r="D1697" s="183" t="s">
        <v>3268</v>
      </c>
      <c r="E1697" s="184">
        <v>0.37325799999999998</v>
      </c>
      <c r="F1697" s="185">
        <v>311.20726100000002</v>
      </c>
      <c r="G1697" s="181">
        <v>1925118787584</v>
      </c>
      <c r="H1697" s="182">
        <v>2</v>
      </c>
      <c r="I1697" s="183" t="s">
        <v>318</v>
      </c>
      <c r="J1697" s="184">
        <v>0</v>
      </c>
      <c r="K1697" s="185">
        <v>0</v>
      </c>
      <c r="L1697" s="181">
        <v>6836209696768</v>
      </c>
      <c r="M1697" s="182">
        <v>1</v>
      </c>
      <c r="N1697" s="183" t="s">
        <v>3372</v>
      </c>
      <c r="O1697" s="184">
        <v>0.50219899999999995</v>
      </c>
      <c r="P1697" s="185">
        <v>682.75104499999998</v>
      </c>
      <c r="S1697" s="175"/>
    </row>
    <row r="1698" spans="1:19" x14ac:dyDescent="0.2">
      <c r="A1698" s="172">
        <v>1672</v>
      </c>
      <c r="B1698" s="181">
        <v>17899252375552</v>
      </c>
      <c r="C1698" s="182">
        <v>2</v>
      </c>
      <c r="D1698" s="183" t="s">
        <v>358</v>
      </c>
      <c r="E1698" s="184">
        <v>3.1999999999999999E-5</v>
      </c>
      <c r="F1698" s="185">
        <v>2.5900000000000001E-4</v>
      </c>
      <c r="G1698" s="181">
        <v>7440749912064</v>
      </c>
      <c r="H1698" s="182">
        <v>0</v>
      </c>
      <c r="I1698" s="183" t="s">
        <v>3312</v>
      </c>
      <c r="J1698" s="184">
        <v>0.37376100000000001</v>
      </c>
      <c r="K1698" s="185">
        <v>311.95314200000001</v>
      </c>
      <c r="L1698" s="181">
        <v>4629863350272</v>
      </c>
      <c r="M1698" s="182">
        <v>0</v>
      </c>
      <c r="N1698" s="183" t="s">
        <v>3374</v>
      </c>
      <c r="O1698" s="184">
        <v>0.37398799999999999</v>
      </c>
      <c r="P1698" s="185">
        <v>311.97546399999999</v>
      </c>
      <c r="S1698" s="175"/>
    </row>
    <row r="1699" spans="1:19" x14ac:dyDescent="0.2">
      <c r="A1699" s="172">
        <v>1673</v>
      </c>
      <c r="B1699" s="181">
        <v>9619510730752</v>
      </c>
      <c r="C1699" s="182">
        <v>1</v>
      </c>
      <c r="D1699" s="183" t="s">
        <v>3269</v>
      </c>
      <c r="E1699" s="184">
        <v>0.50341400000000003</v>
      </c>
      <c r="F1699" s="185">
        <v>684.18474300000003</v>
      </c>
      <c r="G1699" s="181">
        <v>29153628438528</v>
      </c>
      <c r="H1699" s="182">
        <v>1</v>
      </c>
      <c r="I1699" s="183" t="s">
        <v>3317</v>
      </c>
      <c r="J1699" s="184">
        <v>0.50239</v>
      </c>
      <c r="K1699" s="185">
        <v>689.77006300000005</v>
      </c>
      <c r="L1699" s="181">
        <v>233388630016</v>
      </c>
      <c r="M1699" s="182">
        <v>0</v>
      </c>
      <c r="N1699" s="183" t="s">
        <v>3377</v>
      </c>
      <c r="O1699" s="184">
        <v>0.373006</v>
      </c>
      <c r="P1699" s="185">
        <v>310.57107500000001</v>
      </c>
      <c r="S1699" s="175"/>
    </row>
    <row r="1700" spans="1:19" x14ac:dyDescent="0.2">
      <c r="A1700" s="172">
        <v>1674</v>
      </c>
      <c r="B1700" s="181">
        <v>26582856310784</v>
      </c>
      <c r="C1700" s="182">
        <v>2</v>
      </c>
      <c r="D1700" s="183" t="s">
        <v>321</v>
      </c>
      <c r="E1700" s="184">
        <v>3.1999999999999999E-5</v>
      </c>
      <c r="F1700" s="185">
        <v>2.5900000000000001E-4</v>
      </c>
      <c r="G1700" s="181">
        <v>10939519975424</v>
      </c>
      <c r="H1700" s="182">
        <v>1</v>
      </c>
      <c r="I1700" s="183" t="s">
        <v>3318</v>
      </c>
      <c r="J1700" s="184">
        <v>0.50700500000000004</v>
      </c>
      <c r="K1700" s="185">
        <v>700.50724200000002</v>
      </c>
      <c r="L1700" s="181">
        <v>4426154008576</v>
      </c>
      <c r="M1700" s="182">
        <v>0</v>
      </c>
      <c r="N1700" s="183" t="s">
        <v>3379</v>
      </c>
      <c r="O1700" s="184">
        <v>0.37434299999999998</v>
      </c>
      <c r="P1700" s="185">
        <v>312.66934700000002</v>
      </c>
      <c r="S1700" s="175"/>
    </row>
    <row r="1701" spans="1:19" x14ac:dyDescent="0.2">
      <c r="A1701" s="172">
        <v>1675</v>
      </c>
      <c r="B1701" s="181">
        <v>6633286172672</v>
      </c>
      <c r="C1701" s="182">
        <v>0</v>
      </c>
      <c r="D1701" s="183" t="s">
        <v>3271</v>
      </c>
      <c r="E1701" s="184">
        <v>0.37213400000000002</v>
      </c>
      <c r="F1701" s="185">
        <v>309.71472</v>
      </c>
      <c r="G1701" s="181">
        <v>21216981254144</v>
      </c>
      <c r="H1701" s="182">
        <v>2</v>
      </c>
      <c r="I1701" s="183" t="s">
        <v>311</v>
      </c>
      <c r="J1701" s="184">
        <v>0</v>
      </c>
      <c r="K1701" s="185">
        <v>0</v>
      </c>
      <c r="L1701" s="181">
        <v>2462991450112</v>
      </c>
      <c r="M1701" s="182">
        <v>2</v>
      </c>
      <c r="N1701" s="183" t="s">
        <v>311</v>
      </c>
      <c r="O1701" s="184">
        <v>1.9000000000000001E-5</v>
      </c>
      <c r="P1701" s="185">
        <v>1.5200000000000001E-4</v>
      </c>
      <c r="S1701" s="175"/>
    </row>
    <row r="1702" spans="1:19" x14ac:dyDescent="0.2">
      <c r="A1702" s="172">
        <v>1676</v>
      </c>
      <c r="B1702" s="181">
        <v>21145958047744</v>
      </c>
      <c r="C1702" s="182">
        <v>2</v>
      </c>
      <c r="D1702" s="183" t="s">
        <v>298</v>
      </c>
      <c r="E1702" s="184">
        <v>6.9999999999999999E-6</v>
      </c>
      <c r="F1702" s="185">
        <v>6.0999999999999999E-5</v>
      </c>
      <c r="G1702" s="181">
        <v>4753697087488</v>
      </c>
      <c r="H1702" s="182">
        <v>2</v>
      </c>
      <c r="I1702" s="183" t="s">
        <v>341</v>
      </c>
      <c r="J1702" s="184">
        <v>6.9999999999999999E-6</v>
      </c>
      <c r="K1702" s="185">
        <v>6.0999999999999999E-5</v>
      </c>
      <c r="L1702" s="181">
        <v>1003232362496</v>
      </c>
      <c r="M1702" s="182">
        <v>0</v>
      </c>
      <c r="N1702" s="183" t="s">
        <v>3382</v>
      </c>
      <c r="O1702" s="184">
        <v>0.37699199999999999</v>
      </c>
      <c r="P1702" s="185">
        <v>316.24311499999999</v>
      </c>
      <c r="S1702" s="175"/>
    </row>
    <row r="1703" spans="1:19" x14ac:dyDescent="0.2">
      <c r="A1703" s="172">
        <v>1677</v>
      </c>
      <c r="B1703" s="181">
        <v>27427048710144</v>
      </c>
      <c r="C1703" s="182">
        <v>0</v>
      </c>
      <c r="D1703" s="183" t="s">
        <v>3274</v>
      </c>
      <c r="E1703" s="184">
        <v>0.37702400000000003</v>
      </c>
      <c r="F1703" s="185">
        <v>315.65480400000001</v>
      </c>
      <c r="G1703" s="181">
        <v>2372503601152</v>
      </c>
      <c r="H1703" s="182">
        <v>2</v>
      </c>
      <c r="I1703" s="183" t="s">
        <v>300</v>
      </c>
      <c r="J1703" s="184">
        <v>6.9999999999999999E-6</v>
      </c>
      <c r="K1703" s="185">
        <v>6.0999999999999999E-5</v>
      </c>
      <c r="L1703" s="181">
        <v>3285772820480</v>
      </c>
      <c r="M1703" s="182">
        <v>0</v>
      </c>
      <c r="N1703" s="183" t="s">
        <v>3384</v>
      </c>
      <c r="O1703" s="184">
        <v>0.37598399999999998</v>
      </c>
      <c r="P1703" s="185">
        <v>314.46268600000002</v>
      </c>
      <c r="S1703" s="175"/>
    </row>
    <row r="1704" spans="1:19" x14ac:dyDescent="0.2">
      <c r="A1704" s="172">
        <v>1678</v>
      </c>
      <c r="B1704" s="181">
        <v>17634564014080</v>
      </c>
      <c r="C1704" s="182">
        <v>2</v>
      </c>
      <c r="D1704" s="183" t="s">
        <v>318</v>
      </c>
      <c r="E1704" s="184">
        <v>0</v>
      </c>
      <c r="F1704" s="185">
        <v>0</v>
      </c>
      <c r="G1704" s="181">
        <v>12235797831680</v>
      </c>
      <c r="H1704" s="182">
        <v>1</v>
      </c>
      <c r="I1704" s="183" t="s">
        <v>3320</v>
      </c>
      <c r="J1704" s="184">
        <v>0.49263800000000002</v>
      </c>
      <c r="K1704" s="185">
        <v>661.47234600000002</v>
      </c>
      <c r="L1704" s="181">
        <v>3493450899456</v>
      </c>
      <c r="M1704" s="182">
        <v>1</v>
      </c>
      <c r="N1704" s="183" t="s">
        <v>3389</v>
      </c>
      <c r="O1704" s="184">
        <v>0.48569000000000001</v>
      </c>
      <c r="P1704" s="185">
        <v>650.27133100000003</v>
      </c>
      <c r="S1704" s="175"/>
    </row>
    <row r="1705" spans="1:19" x14ac:dyDescent="0.2">
      <c r="A1705" s="172">
        <v>1679</v>
      </c>
      <c r="B1705" s="181">
        <v>25460566736896</v>
      </c>
      <c r="C1705" s="182">
        <v>0</v>
      </c>
      <c r="D1705" s="183" t="s">
        <v>3276</v>
      </c>
      <c r="E1705" s="184">
        <v>0.37162200000000001</v>
      </c>
      <c r="F1705" s="185">
        <v>309.538183</v>
      </c>
      <c r="G1705" s="181">
        <v>25338019373056</v>
      </c>
      <c r="H1705" s="182">
        <v>1</v>
      </c>
      <c r="I1705" s="183" t="s">
        <v>3323</v>
      </c>
      <c r="J1705" s="184">
        <v>0.50950099999999998</v>
      </c>
      <c r="K1705" s="185">
        <v>699.81986900000004</v>
      </c>
      <c r="L1705" s="181">
        <v>5457725095936</v>
      </c>
      <c r="M1705" s="182">
        <v>2</v>
      </c>
      <c r="N1705" s="183" t="s">
        <v>299</v>
      </c>
      <c r="O1705" s="184">
        <v>2.4000000000000001E-5</v>
      </c>
      <c r="P1705" s="185">
        <v>1.9799999999999999E-4</v>
      </c>
      <c r="S1705" s="175"/>
    </row>
    <row r="1706" spans="1:19" x14ac:dyDescent="0.2">
      <c r="A1706" s="172">
        <v>1680</v>
      </c>
      <c r="B1706" s="181">
        <v>25104740270080</v>
      </c>
      <c r="C1706" s="182">
        <v>0</v>
      </c>
      <c r="D1706" s="183" t="s">
        <v>3278</v>
      </c>
      <c r="E1706" s="184">
        <v>0.37560300000000002</v>
      </c>
      <c r="F1706" s="185">
        <v>314.08568100000002</v>
      </c>
      <c r="G1706" s="181">
        <v>28912654737408</v>
      </c>
      <c r="H1706" s="182">
        <v>0</v>
      </c>
      <c r="I1706" s="183" t="s">
        <v>3328</v>
      </c>
      <c r="J1706" s="184">
        <v>0.37784699999999999</v>
      </c>
      <c r="K1706" s="185">
        <v>315.77304900000001</v>
      </c>
      <c r="L1706" s="181">
        <v>1113062776832</v>
      </c>
      <c r="M1706" s="182">
        <v>2</v>
      </c>
      <c r="N1706" s="183" t="s">
        <v>321</v>
      </c>
      <c r="O1706" s="184">
        <v>2.8E-5</v>
      </c>
      <c r="P1706" s="185">
        <v>2.2800000000000001E-4</v>
      </c>
      <c r="S1706" s="175"/>
    </row>
    <row r="1707" spans="1:19" x14ac:dyDescent="0.2">
      <c r="A1707" s="172">
        <v>1681</v>
      </c>
      <c r="B1707" s="181">
        <v>24122768654336</v>
      </c>
      <c r="C1707" s="182">
        <v>2</v>
      </c>
      <c r="D1707" s="183" t="s">
        <v>214</v>
      </c>
      <c r="E1707" s="184">
        <v>3.0000000000000001E-5</v>
      </c>
      <c r="F1707" s="185">
        <v>2.4399999999999999E-4</v>
      </c>
      <c r="G1707" s="181">
        <v>17281738711040</v>
      </c>
      <c r="H1707" s="182">
        <v>0</v>
      </c>
      <c r="I1707" s="183" t="s">
        <v>3329</v>
      </c>
      <c r="J1707" s="184">
        <v>0.37847799999999998</v>
      </c>
      <c r="K1707" s="185">
        <v>316.55220200000002</v>
      </c>
      <c r="L1707" s="181">
        <v>5994431119360</v>
      </c>
      <c r="M1707" s="182">
        <v>2</v>
      </c>
      <c r="N1707" s="183" t="s">
        <v>358</v>
      </c>
      <c r="O1707" s="184">
        <v>1.2999999999999999E-5</v>
      </c>
      <c r="P1707" s="185">
        <v>1.06E-4</v>
      </c>
      <c r="S1707" s="175"/>
    </row>
    <row r="1708" spans="1:19" x14ac:dyDescent="0.2">
      <c r="A1708" s="172">
        <v>1682</v>
      </c>
      <c r="B1708" s="181">
        <v>4546764079104</v>
      </c>
      <c r="C1708" s="182">
        <v>0</v>
      </c>
      <c r="D1708" s="183" t="s">
        <v>3281</v>
      </c>
      <c r="E1708" s="184">
        <v>0.37481300000000001</v>
      </c>
      <c r="F1708" s="185">
        <v>312.76870200000002</v>
      </c>
      <c r="G1708" s="181">
        <v>1756691415040</v>
      </c>
      <c r="H1708" s="182">
        <v>0</v>
      </c>
      <c r="I1708" s="183" t="s">
        <v>3330</v>
      </c>
      <c r="J1708" s="184">
        <v>0.37520500000000001</v>
      </c>
      <c r="K1708" s="185">
        <v>313.80548900000002</v>
      </c>
      <c r="L1708" s="181">
        <v>4512544030720</v>
      </c>
      <c r="M1708" s="182">
        <v>2</v>
      </c>
      <c r="N1708" s="183" t="s">
        <v>299</v>
      </c>
      <c r="O1708" s="184">
        <v>1.7E-5</v>
      </c>
      <c r="P1708" s="185">
        <v>1.37E-4</v>
      </c>
      <c r="S1708" s="175"/>
    </row>
    <row r="1709" spans="1:19" x14ac:dyDescent="0.2">
      <c r="A1709" s="172">
        <v>1683</v>
      </c>
      <c r="B1709" s="181">
        <v>21857475182592</v>
      </c>
      <c r="C1709" s="182">
        <v>2</v>
      </c>
      <c r="D1709" s="183" t="s">
        <v>364</v>
      </c>
      <c r="E1709" s="184">
        <v>9.0000000000000002E-6</v>
      </c>
      <c r="F1709" s="185">
        <v>7.6000000000000004E-5</v>
      </c>
      <c r="G1709" s="181">
        <v>20446613389312</v>
      </c>
      <c r="H1709" s="182">
        <v>0</v>
      </c>
      <c r="I1709" s="183" t="s">
        <v>3332</v>
      </c>
      <c r="J1709" s="184">
        <v>0.374973</v>
      </c>
      <c r="K1709" s="185">
        <v>312.88435099999998</v>
      </c>
      <c r="L1709" s="181">
        <v>1312776650752</v>
      </c>
      <c r="M1709" s="182">
        <v>1</v>
      </c>
      <c r="N1709" s="183" t="s">
        <v>3404</v>
      </c>
      <c r="O1709" s="184">
        <v>0.50718300000000005</v>
      </c>
      <c r="P1709" s="185">
        <v>696.83270900000002</v>
      </c>
      <c r="S1709" s="175"/>
    </row>
    <row r="1710" spans="1:19" x14ac:dyDescent="0.2">
      <c r="A1710" s="172">
        <v>1684</v>
      </c>
      <c r="B1710" s="181">
        <v>24917537923072</v>
      </c>
      <c r="C1710" s="182">
        <v>1</v>
      </c>
      <c r="D1710" s="183" t="s">
        <v>3282</v>
      </c>
      <c r="E1710" s="184">
        <v>0.49762800000000001</v>
      </c>
      <c r="F1710" s="185">
        <v>677.37418000000002</v>
      </c>
      <c r="G1710" s="181">
        <v>14887738540032</v>
      </c>
      <c r="H1710" s="182">
        <v>0</v>
      </c>
      <c r="I1710" s="183" t="s">
        <v>3334</v>
      </c>
      <c r="J1710" s="184">
        <v>0.37517600000000001</v>
      </c>
      <c r="K1710" s="185">
        <v>313.14866999999998</v>
      </c>
      <c r="L1710" s="181">
        <v>777317449728</v>
      </c>
      <c r="M1710" s="182">
        <v>0</v>
      </c>
      <c r="N1710" s="183" t="s">
        <v>3407</v>
      </c>
      <c r="O1710" s="184">
        <v>0.37435200000000002</v>
      </c>
      <c r="P1710" s="185">
        <v>311.905461</v>
      </c>
      <c r="S1710" s="175"/>
    </row>
    <row r="1711" spans="1:19" x14ac:dyDescent="0.2">
      <c r="A1711" s="172">
        <v>1685</v>
      </c>
      <c r="B1711" s="181">
        <v>20938275454976</v>
      </c>
      <c r="C1711" s="182">
        <v>2</v>
      </c>
      <c r="D1711" s="183" t="s">
        <v>320</v>
      </c>
      <c r="E1711" s="184">
        <v>2.0000000000000002E-5</v>
      </c>
      <c r="F1711" s="185">
        <v>1.6699999999999999E-4</v>
      </c>
      <c r="G1711" s="181">
        <v>17123547602944</v>
      </c>
      <c r="H1711" s="182">
        <v>1</v>
      </c>
      <c r="I1711" s="183" t="s">
        <v>3337</v>
      </c>
      <c r="J1711" s="184">
        <v>0.50121400000000005</v>
      </c>
      <c r="K1711" s="185">
        <v>681.27605800000003</v>
      </c>
      <c r="L1711" s="181">
        <v>5366017597440</v>
      </c>
      <c r="M1711" s="182">
        <v>0</v>
      </c>
      <c r="N1711" s="183" t="s">
        <v>3409</v>
      </c>
      <c r="O1711" s="184">
        <v>0.373305</v>
      </c>
      <c r="P1711" s="185">
        <v>311.20943299999999</v>
      </c>
      <c r="S1711" s="175"/>
    </row>
    <row r="1712" spans="1:19" x14ac:dyDescent="0.2">
      <c r="A1712" s="172">
        <v>1686</v>
      </c>
      <c r="B1712" s="181">
        <v>16208701489152</v>
      </c>
      <c r="C1712" s="182">
        <v>0</v>
      </c>
      <c r="D1712" s="183" t="s">
        <v>3287</v>
      </c>
      <c r="E1712" s="184">
        <v>0.37423499999999998</v>
      </c>
      <c r="F1712" s="185">
        <v>312.26111600000002</v>
      </c>
      <c r="G1712" s="181">
        <v>5662702166016</v>
      </c>
      <c r="H1712" s="182">
        <v>1</v>
      </c>
      <c r="I1712" s="183" t="s">
        <v>3338</v>
      </c>
      <c r="J1712" s="184">
        <v>0.50190599999999996</v>
      </c>
      <c r="K1712" s="185">
        <v>687.48008700000003</v>
      </c>
      <c r="L1712" s="181">
        <v>4103894474752</v>
      </c>
      <c r="M1712" s="182">
        <v>0</v>
      </c>
      <c r="N1712" s="183" t="s">
        <v>3413</v>
      </c>
      <c r="O1712" s="184">
        <v>0.37751899999999999</v>
      </c>
      <c r="P1712" s="185">
        <v>315.528256</v>
      </c>
      <c r="S1712" s="175"/>
    </row>
    <row r="1713" spans="1:19" x14ac:dyDescent="0.2">
      <c r="A1713" s="172">
        <v>1687</v>
      </c>
      <c r="B1713" s="181">
        <v>27367378075648</v>
      </c>
      <c r="C1713" s="182">
        <v>2</v>
      </c>
      <c r="D1713" s="183" t="s">
        <v>297</v>
      </c>
      <c r="E1713" s="184">
        <v>5.0000000000000004E-6</v>
      </c>
      <c r="F1713" s="185">
        <v>4.5000000000000003E-5</v>
      </c>
      <c r="G1713" s="181">
        <v>5800757370880</v>
      </c>
      <c r="H1713" s="182">
        <v>2</v>
      </c>
      <c r="I1713" s="183" t="s">
        <v>364</v>
      </c>
      <c r="J1713" s="184">
        <v>9.0000000000000002E-6</v>
      </c>
      <c r="K1713" s="185">
        <v>7.6000000000000004E-5</v>
      </c>
      <c r="L1713" s="181">
        <v>3194827628544</v>
      </c>
      <c r="M1713" s="182">
        <v>0</v>
      </c>
      <c r="N1713" s="183" t="s">
        <v>3416</v>
      </c>
      <c r="O1713" s="184">
        <v>0.37511</v>
      </c>
      <c r="P1713" s="185">
        <v>313.34651100000002</v>
      </c>
      <c r="S1713" s="175"/>
    </row>
    <row r="1714" spans="1:19" x14ac:dyDescent="0.2">
      <c r="A1714" s="172">
        <v>1688</v>
      </c>
      <c r="B1714" s="181">
        <v>18640735338496</v>
      </c>
      <c r="C1714" s="182">
        <v>2</v>
      </c>
      <c r="D1714" s="183" t="s">
        <v>325</v>
      </c>
      <c r="E1714" s="184">
        <v>5.0000000000000004E-6</v>
      </c>
      <c r="F1714" s="185">
        <v>4.5000000000000003E-5</v>
      </c>
      <c r="G1714" s="181">
        <v>30400002596864</v>
      </c>
      <c r="H1714" s="182">
        <v>0</v>
      </c>
      <c r="I1714" s="183" t="s">
        <v>3339</v>
      </c>
      <c r="J1714" s="184">
        <v>0.376386</v>
      </c>
      <c r="K1714" s="185">
        <v>314.28043200000002</v>
      </c>
      <c r="L1714" s="181">
        <v>5367399710720</v>
      </c>
      <c r="M1714" s="182">
        <v>0</v>
      </c>
      <c r="N1714" s="183" t="s">
        <v>3417</v>
      </c>
      <c r="O1714" s="184">
        <v>0.36987500000000001</v>
      </c>
      <c r="P1714" s="185">
        <v>307.42370399999999</v>
      </c>
      <c r="S1714" s="175"/>
    </row>
    <row r="1715" spans="1:19" x14ac:dyDescent="0.2">
      <c r="A1715" s="172">
        <v>1689</v>
      </c>
      <c r="B1715" s="181">
        <v>30167942455296</v>
      </c>
      <c r="C1715" s="182">
        <v>2</v>
      </c>
      <c r="D1715" s="183" t="s">
        <v>304</v>
      </c>
      <c r="E1715" s="184">
        <v>5.0000000000000004E-6</v>
      </c>
      <c r="F1715" s="185">
        <v>4.5000000000000003E-5</v>
      </c>
      <c r="G1715" s="181">
        <v>17662546149376</v>
      </c>
      <c r="H1715" s="182">
        <v>1</v>
      </c>
      <c r="I1715" s="183" t="s">
        <v>3340</v>
      </c>
      <c r="J1715" s="184">
        <v>0.48949599999999999</v>
      </c>
      <c r="K1715" s="185">
        <v>668.07115599999997</v>
      </c>
      <c r="L1715" s="181">
        <v>4151462281216</v>
      </c>
      <c r="M1715" s="182">
        <v>2</v>
      </c>
      <c r="N1715" s="183" t="s">
        <v>311</v>
      </c>
      <c r="O1715" s="184">
        <v>1.1E-5</v>
      </c>
      <c r="P1715" s="185">
        <v>9.1000000000000003E-5</v>
      </c>
      <c r="S1715" s="175"/>
    </row>
    <row r="1716" spans="1:19" x14ac:dyDescent="0.2">
      <c r="A1716" s="172">
        <v>1690</v>
      </c>
      <c r="B1716" s="181">
        <v>12853894561792</v>
      </c>
      <c r="C1716" s="182">
        <v>0</v>
      </c>
      <c r="D1716" s="183" t="s">
        <v>3300</v>
      </c>
      <c r="E1716" s="184">
        <v>0.37654700000000002</v>
      </c>
      <c r="F1716" s="185">
        <v>315.26475599999998</v>
      </c>
      <c r="G1716" s="181">
        <v>5913558228992</v>
      </c>
      <c r="H1716" s="182">
        <v>0</v>
      </c>
      <c r="I1716" s="183" t="s">
        <v>3342</v>
      </c>
      <c r="J1716" s="184">
        <v>0.37622499999999998</v>
      </c>
      <c r="K1716" s="185">
        <v>314.76628199999999</v>
      </c>
      <c r="L1716" s="181">
        <v>3093944164352</v>
      </c>
      <c r="M1716" s="182">
        <v>2</v>
      </c>
      <c r="N1716" s="183" t="s">
        <v>341</v>
      </c>
      <c r="O1716" s="184">
        <v>0</v>
      </c>
      <c r="P1716" s="185">
        <v>0</v>
      </c>
      <c r="S1716" s="175"/>
    </row>
    <row r="1717" spans="1:19" x14ac:dyDescent="0.2">
      <c r="A1717" s="172">
        <v>1691</v>
      </c>
      <c r="B1717" s="181">
        <v>26222545084416</v>
      </c>
      <c r="C1717" s="182">
        <v>2</v>
      </c>
      <c r="D1717" s="183" t="s">
        <v>300</v>
      </c>
      <c r="E1717" s="184">
        <v>0</v>
      </c>
      <c r="F1717" s="185">
        <v>0</v>
      </c>
      <c r="G1717" s="181">
        <v>16935565156352</v>
      </c>
      <c r="H1717" s="182">
        <v>2</v>
      </c>
      <c r="I1717" s="183" t="s">
        <v>336</v>
      </c>
      <c r="J1717" s="184">
        <v>0</v>
      </c>
      <c r="K1717" s="185">
        <v>0</v>
      </c>
      <c r="L1717" s="181">
        <v>31947694080</v>
      </c>
      <c r="M1717" s="182">
        <v>0</v>
      </c>
      <c r="N1717" s="183" t="s">
        <v>3431</v>
      </c>
      <c r="O1717" s="184">
        <v>0.37806299999999998</v>
      </c>
      <c r="P1717" s="185">
        <v>317.221946</v>
      </c>
      <c r="S1717" s="175"/>
    </row>
    <row r="1718" spans="1:19" x14ac:dyDescent="0.2">
      <c r="A1718" s="172">
        <v>1692</v>
      </c>
      <c r="B1718" s="181">
        <v>15524494401536</v>
      </c>
      <c r="C1718" s="182">
        <v>0</v>
      </c>
      <c r="D1718" s="183" t="s">
        <v>3304</v>
      </c>
      <c r="E1718" s="184">
        <v>0.37407200000000002</v>
      </c>
      <c r="F1718" s="185">
        <v>312.07654200000002</v>
      </c>
      <c r="G1718" s="181">
        <v>10318294556672</v>
      </c>
      <c r="H1718" s="182">
        <v>0</v>
      </c>
      <c r="I1718" s="183" t="s">
        <v>3349</v>
      </c>
      <c r="J1718" s="184">
        <v>0.37726700000000002</v>
      </c>
      <c r="K1718" s="185">
        <v>315.77910500000002</v>
      </c>
      <c r="L1718" s="181">
        <v>5417027100672</v>
      </c>
      <c r="M1718" s="182">
        <v>1</v>
      </c>
      <c r="N1718" s="183" t="s">
        <v>3434</v>
      </c>
      <c r="O1718" s="184">
        <v>0.51058999999999999</v>
      </c>
      <c r="P1718" s="185">
        <v>702.43638799999997</v>
      </c>
      <c r="S1718" s="175"/>
    </row>
    <row r="1719" spans="1:19" x14ac:dyDescent="0.2">
      <c r="A1719" s="172">
        <v>1693</v>
      </c>
      <c r="B1719" s="181">
        <v>4114159861760</v>
      </c>
      <c r="C1719" s="182">
        <v>2</v>
      </c>
      <c r="D1719" s="183" t="s">
        <v>297</v>
      </c>
      <c r="E1719" s="184">
        <v>2.4000000000000001E-5</v>
      </c>
      <c r="F1719" s="185">
        <v>1.9799999999999999E-4</v>
      </c>
      <c r="G1719" s="181">
        <v>11910398615552</v>
      </c>
      <c r="H1719" s="182">
        <v>2</v>
      </c>
      <c r="I1719" s="183" t="s">
        <v>341</v>
      </c>
      <c r="J1719" s="184">
        <v>6.9999999999999999E-6</v>
      </c>
      <c r="K1719" s="185">
        <v>6.0999999999999999E-5</v>
      </c>
      <c r="L1719" s="181">
        <v>2800313106432</v>
      </c>
      <c r="M1719" s="182">
        <v>2</v>
      </c>
      <c r="N1719" s="183" t="s">
        <v>321</v>
      </c>
      <c r="O1719" s="184">
        <v>2.0999999999999999E-5</v>
      </c>
      <c r="P1719" s="185">
        <v>1.6699999999999999E-4</v>
      </c>
      <c r="S1719" s="175"/>
    </row>
    <row r="1720" spans="1:19" x14ac:dyDescent="0.2">
      <c r="A1720" s="172">
        <v>1694</v>
      </c>
      <c r="B1720" s="181">
        <v>12569781575680</v>
      </c>
      <c r="C1720" s="182">
        <v>1</v>
      </c>
      <c r="D1720" s="183" t="s">
        <v>3305</v>
      </c>
      <c r="E1720" s="184">
        <v>0.49395499999999998</v>
      </c>
      <c r="F1720" s="185">
        <v>663.49105199999997</v>
      </c>
      <c r="G1720" s="181">
        <v>26431557419008</v>
      </c>
      <c r="H1720" s="182">
        <v>2</v>
      </c>
      <c r="I1720" s="183" t="s">
        <v>352</v>
      </c>
      <c r="J1720" s="184">
        <v>1.1E-5</v>
      </c>
      <c r="K1720" s="185">
        <v>9.1000000000000003E-5</v>
      </c>
      <c r="L1720" s="181">
        <v>2604562046976</v>
      </c>
      <c r="M1720" s="182">
        <v>2</v>
      </c>
      <c r="N1720" s="183" t="s">
        <v>300</v>
      </c>
      <c r="O1720" s="184">
        <v>6.9999999999999999E-6</v>
      </c>
      <c r="P1720" s="185">
        <v>6.0999999999999999E-5</v>
      </c>
      <c r="S1720" s="175"/>
    </row>
    <row r="1721" spans="1:19" x14ac:dyDescent="0.2">
      <c r="A1721" s="172">
        <v>1695</v>
      </c>
      <c r="B1721" s="181">
        <v>7632798416896</v>
      </c>
      <c r="C1721" s="182">
        <v>0</v>
      </c>
      <c r="D1721" s="183" t="s">
        <v>3307</v>
      </c>
      <c r="E1721" s="184">
        <v>0.37739699999999998</v>
      </c>
      <c r="F1721" s="185">
        <v>316.24043899999998</v>
      </c>
      <c r="G1721" s="181">
        <v>29474969575424</v>
      </c>
      <c r="H1721" s="182">
        <v>2</v>
      </c>
      <c r="I1721" s="183" t="s">
        <v>299</v>
      </c>
      <c r="J1721" s="184">
        <v>2.8E-5</v>
      </c>
      <c r="K1721" s="185">
        <v>2.2800000000000001E-4</v>
      </c>
      <c r="L1721" s="181">
        <v>218094706688</v>
      </c>
      <c r="M1721" s="182">
        <v>0</v>
      </c>
      <c r="N1721" s="183" t="s">
        <v>3438</v>
      </c>
      <c r="O1721" s="184">
        <v>0.37257499999999999</v>
      </c>
      <c r="P1721" s="185">
        <v>309.76708100000002</v>
      </c>
      <c r="S1721" s="175"/>
    </row>
    <row r="1722" spans="1:19" x14ac:dyDescent="0.2">
      <c r="A1722" s="172">
        <v>1696</v>
      </c>
      <c r="B1722" s="181">
        <v>19365260599296</v>
      </c>
      <c r="C1722" s="182">
        <v>1</v>
      </c>
      <c r="D1722" s="183" t="s">
        <v>3308</v>
      </c>
      <c r="E1722" s="184">
        <v>0.50624599999999997</v>
      </c>
      <c r="F1722" s="185">
        <v>697.18925400000001</v>
      </c>
      <c r="G1722" s="181">
        <v>75074093056</v>
      </c>
      <c r="H1722" s="182">
        <v>2</v>
      </c>
      <c r="I1722" s="183" t="s">
        <v>321</v>
      </c>
      <c r="J1722" s="184">
        <v>4.0000000000000003E-5</v>
      </c>
      <c r="K1722" s="185">
        <v>3.2000000000000003E-4</v>
      </c>
      <c r="L1722" s="181">
        <v>5973356617728</v>
      </c>
      <c r="M1722" s="182">
        <v>2</v>
      </c>
      <c r="N1722" s="183" t="s">
        <v>318</v>
      </c>
      <c r="O1722" s="184">
        <v>0</v>
      </c>
      <c r="P1722" s="185">
        <v>0</v>
      </c>
      <c r="S1722" s="175"/>
    </row>
    <row r="1723" spans="1:19" x14ac:dyDescent="0.2">
      <c r="A1723" s="172">
        <v>1697</v>
      </c>
      <c r="B1723" s="181">
        <v>20289530757120</v>
      </c>
      <c r="C1723" s="182">
        <v>2</v>
      </c>
      <c r="D1723" s="183" t="s">
        <v>352</v>
      </c>
      <c r="E1723" s="184">
        <v>0</v>
      </c>
      <c r="F1723" s="185">
        <v>0</v>
      </c>
      <c r="G1723" s="181">
        <v>23658499670016</v>
      </c>
      <c r="H1723" s="182">
        <v>0</v>
      </c>
      <c r="I1723" s="183" t="s">
        <v>3354</v>
      </c>
      <c r="J1723" s="184">
        <v>0.37466899999999997</v>
      </c>
      <c r="K1723" s="185">
        <v>312.66738400000003</v>
      </c>
      <c r="L1723" s="181">
        <v>1998293278720</v>
      </c>
      <c r="M1723" s="182">
        <v>2</v>
      </c>
      <c r="N1723" s="183" t="s">
        <v>214</v>
      </c>
      <c r="O1723" s="184">
        <v>6.9999999999999999E-6</v>
      </c>
      <c r="P1723" s="185">
        <v>6.0999999999999999E-5</v>
      </c>
      <c r="S1723" s="175"/>
    </row>
    <row r="1724" spans="1:19" x14ac:dyDescent="0.2">
      <c r="A1724" s="172">
        <v>1698</v>
      </c>
      <c r="B1724" s="181">
        <v>23518579187712</v>
      </c>
      <c r="C1724" s="182">
        <v>0</v>
      </c>
      <c r="D1724" s="183" t="s">
        <v>3309</v>
      </c>
      <c r="E1724" s="184">
        <v>0.37526399999999999</v>
      </c>
      <c r="F1724" s="185">
        <v>313.28583099999997</v>
      </c>
      <c r="G1724" s="181">
        <v>12169384206336</v>
      </c>
      <c r="H1724" s="182">
        <v>2</v>
      </c>
      <c r="I1724" s="183" t="s">
        <v>304</v>
      </c>
      <c r="J1724" s="184">
        <v>1.7E-5</v>
      </c>
      <c r="K1724" s="185">
        <v>1.37E-4</v>
      </c>
      <c r="L1724" s="181">
        <v>4900690681856</v>
      </c>
      <c r="M1724" s="182">
        <v>1</v>
      </c>
      <c r="N1724" s="183" t="s">
        <v>3443</v>
      </c>
      <c r="O1724" s="184">
        <v>0.49954100000000001</v>
      </c>
      <c r="P1724" s="185">
        <v>680.37101700000005</v>
      </c>
      <c r="S1724" s="175"/>
    </row>
    <row r="1725" spans="1:19" x14ac:dyDescent="0.2">
      <c r="A1725" s="172">
        <v>1699</v>
      </c>
      <c r="B1725" s="181">
        <v>23135053455360</v>
      </c>
      <c r="C1725" s="182">
        <v>0</v>
      </c>
      <c r="D1725" s="183" t="s">
        <v>3310</v>
      </c>
      <c r="E1725" s="184">
        <v>0.373836</v>
      </c>
      <c r="F1725" s="185">
        <v>311.900643</v>
      </c>
      <c r="G1725" s="181">
        <v>10824967528448</v>
      </c>
      <c r="H1725" s="182">
        <v>2</v>
      </c>
      <c r="I1725" s="183" t="s">
        <v>358</v>
      </c>
      <c r="J1725" s="184">
        <v>2.0000000000000002E-5</v>
      </c>
      <c r="K1725" s="185">
        <v>1.6699999999999999E-4</v>
      </c>
      <c r="L1725" s="181">
        <v>3940165935104</v>
      </c>
      <c r="M1725" s="182">
        <v>0</v>
      </c>
      <c r="N1725" s="183" t="s">
        <v>3446</v>
      </c>
      <c r="O1725" s="184">
        <v>0.37359500000000001</v>
      </c>
      <c r="P1725" s="185">
        <v>312.03706299999999</v>
      </c>
      <c r="S1725" s="175"/>
    </row>
    <row r="1726" spans="1:19" x14ac:dyDescent="0.2">
      <c r="A1726" s="172">
        <v>1700</v>
      </c>
      <c r="B1726" s="181">
        <v>30812748496896</v>
      </c>
      <c r="C1726" s="182">
        <v>2</v>
      </c>
      <c r="D1726" s="183" t="s">
        <v>341</v>
      </c>
      <c r="E1726" s="184">
        <v>0</v>
      </c>
      <c r="F1726" s="185">
        <v>0</v>
      </c>
      <c r="G1726" s="181">
        <v>5938315837440</v>
      </c>
      <c r="H1726" s="182">
        <v>0</v>
      </c>
      <c r="I1726" s="183" t="s">
        <v>3357</v>
      </c>
      <c r="J1726" s="184">
        <v>0.37469200000000003</v>
      </c>
      <c r="K1726" s="185">
        <v>312.10986200000002</v>
      </c>
      <c r="L1726" s="181">
        <v>2553610715136</v>
      </c>
      <c r="M1726" s="182">
        <v>2</v>
      </c>
      <c r="N1726" s="183" t="s">
        <v>304</v>
      </c>
      <c r="O1726" s="184">
        <v>1.7E-5</v>
      </c>
      <c r="P1726" s="185">
        <v>1.37E-4</v>
      </c>
      <c r="S1726" s="175"/>
    </row>
    <row r="1727" spans="1:19" x14ac:dyDescent="0.2">
      <c r="A1727" s="172">
        <v>1701</v>
      </c>
      <c r="B1727" s="181">
        <v>27052725305344</v>
      </c>
      <c r="C1727" s="182">
        <v>1</v>
      </c>
      <c r="D1727" s="183" t="s">
        <v>3314</v>
      </c>
      <c r="E1727" s="184">
        <v>0.50008399999999997</v>
      </c>
      <c r="F1727" s="185">
        <v>682.96650399999999</v>
      </c>
      <c r="G1727" s="181">
        <v>3226195992576</v>
      </c>
      <c r="H1727" s="182">
        <v>0</v>
      </c>
      <c r="I1727" s="183" t="s">
        <v>3360</v>
      </c>
      <c r="J1727" s="184">
        <v>0.37734200000000001</v>
      </c>
      <c r="K1727" s="185">
        <v>315.79501499999998</v>
      </c>
      <c r="L1727" s="181">
        <v>6589084966912</v>
      </c>
      <c r="M1727" s="182">
        <v>2</v>
      </c>
      <c r="N1727" s="183" t="s">
        <v>364</v>
      </c>
      <c r="O1727" s="184">
        <v>9.0000000000000002E-6</v>
      </c>
      <c r="P1727" s="185">
        <v>7.6000000000000004E-5</v>
      </c>
      <c r="S1727" s="175"/>
    </row>
    <row r="1728" spans="1:19" x14ac:dyDescent="0.2">
      <c r="A1728" s="172">
        <v>1702</v>
      </c>
      <c r="B1728" s="181">
        <v>11032278786048</v>
      </c>
      <c r="C1728" s="182">
        <v>0</v>
      </c>
      <c r="D1728" s="183" t="s">
        <v>3315</v>
      </c>
      <c r="E1728" s="184">
        <v>0.37778800000000001</v>
      </c>
      <c r="F1728" s="185">
        <v>316.847015</v>
      </c>
      <c r="G1728" s="181">
        <v>14828723675136</v>
      </c>
      <c r="H1728" s="182">
        <v>2</v>
      </c>
      <c r="I1728" s="183" t="s">
        <v>300</v>
      </c>
      <c r="J1728" s="184">
        <v>3.0000000000000001E-6</v>
      </c>
      <c r="K1728" s="185">
        <v>3.0000000000000001E-5</v>
      </c>
      <c r="L1728" s="181">
        <v>5843728195584</v>
      </c>
      <c r="M1728" s="182">
        <v>2</v>
      </c>
      <c r="N1728" s="183" t="s">
        <v>336</v>
      </c>
      <c r="O1728" s="184">
        <v>1.9000000000000001E-5</v>
      </c>
      <c r="P1728" s="185">
        <v>1.5200000000000001E-4</v>
      </c>
      <c r="S1728" s="175"/>
    </row>
    <row r="1729" spans="1:19" x14ac:dyDescent="0.2">
      <c r="A1729" s="172">
        <v>1703</v>
      </c>
      <c r="B1729" s="181">
        <v>6038462021632</v>
      </c>
      <c r="C1729" s="182">
        <v>2</v>
      </c>
      <c r="D1729" s="183" t="s">
        <v>311</v>
      </c>
      <c r="E1729" s="184">
        <v>1.5E-5</v>
      </c>
      <c r="F1729" s="185">
        <v>1.22E-4</v>
      </c>
      <c r="G1729" s="181">
        <v>26794746576896</v>
      </c>
      <c r="H1729" s="182">
        <v>1</v>
      </c>
      <c r="I1729" s="183" t="s">
        <v>3364</v>
      </c>
      <c r="J1729" s="184">
        <v>0.49129899999999999</v>
      </c>
      <c r="K1729" s="185">
        <v>665.34497399999998</v>
      </c>
      <c r="L1729" s="181">
        <v>3398452133888</v>
      </c>
      <c r="M1729" s="182">
        <v>1</v>
      </c>
      <c r="N1729" s="183" t="s">
        <v>3450</v>
      </c>
      <c r="O1729" s="184">
        <v>0.49417299999999997</v>
      </c>
      <c r="P1729" s="185">
        <v>670.75070900000003</v>
      </c>
      <c r="S1729" s="175"/>
    </row>
    <row r="1730" spans="1:19" x14ac:dyDescent="0.2">
      <c r="A1730" s="172">
        <v>1704</v>
      </c>
      <c r="B1730" s="181">
        <v>2924905201664</v>
      </c>
      <c r="C1730" s="182">
        <v>0</v>
      </c>
      <c r="D1730" s="183" t="s">
        <v>3319</v>
      </c>
      <c r="E1730" s="184">
        <v>0.37564500000000001</v>
      </c>
      <c r="F1730" s="185">
        <v>313.84002500000003</v>
      </c>
      <c r="G1730" s="181">
        <v>1080963407872</v>
      </c>
      <c r="H1730" s="182">
        <v>0</v>
      </c>
      <c r="I1730" s="183" t="s">
        <v>3365</v>
      </c>
      <c r="J1730" s="184">
        <v>0.37721399999999999</v>
      </c>
      <c r="K1730" s="185">
        <v>315.74453299999999</v>
      </c>
      <c r="L1730" s="181">
        <v>4360189067264</v>
      </c>
      <c r="M1730" s="182">
        <v>0</v>
      </c>
      <c r="N1730" s="183" t="s">
        <v>3456</v>
      </c>
      <c r="O1730" s="184">
        <v>0.37636700000000001</v>
      </c>
      <c r="P1730" s="185">
        <v>315.28443600000003</v>
      </c>
      <c r="S1730" s="175"/>
    </row>
    <row r="1731" spans="1:19" x14ac:dyDescent="0.2">
      <c r="A1731" s="172">
        <v>1705</v>
      </c>
      <c r="B1731" s="181">
        <v>29202642886656</v>
      </c>
      <c r="C1731" s="182">
        <v>1</v>
      </c>
      <c r="D1731" s="183" t="s">
        <v>3321</v>
      </c>
      <c r="E1731" s="184">
        <v>0.49237999999999998</v>
      </c>
      <c r="F1731" s="185">
        <v>671.33320100000003</v>
      </c>
      <c r="G1731" s="181">
        <v>30286925930496</v>
      </c>
      <c r="H1731" s="182">
        <v>0</v>
      </c>
      <c r="I1731" s="183" t="s">
        <v>3366</v>
      </c>
      <c r="J1731" s="184">
        <v>0.37240299999999998</v>
      </c>
      <c r="K1731" s="185">
        <v>309.91950000000003</v>
      </c>
      <c r="L1731" s="181">
        <v>4383710633984</v>
      </c>
      <c r="M1731" s="182">
        <v>2</v>
      </c>
      <c r="N1731" s="183" t="s">
        <v>298</v>
      </c>
      <c r="O1731" s="184">
        <v>1.9000000000000001E-5</v>
      </c>
      <c r="P1731" s="185">
        <v>1.5200000000000001E-4</v>
      </c>
      <c r="S1731" s="175"/>
    </row>
    <row r="1732" spans="1:19" x14ac:dyDescent="0.2">
      <c r="A1732" s="172">
        <v>1706</v>
      </c>
      <c r="B1732" s="181">
        <v>30894261682176</v>
      </c>
      <c r="C1732" s="182">
        <v>0</v>
      </c>
      <c r="D1732" s="183" t="s">
        <v>3326</v>
      </c>
      <c r="E1732" s="184">
        <v>0.37565999999999999</v>
      </c>
      <c r="F1732" s="185">
        <v>313.69136700000001</v>
      </c>
      <c r="G1732" s="181">
        <v>12434545926144</v>
      </c>
      <c r="H1732" s="182">
        <v>0</v>
      </c>
      <c r="I1732" s="183" t="s">
        <v>3370</v>
      </c>
      <c r="J1732" s="184">
        <v>0.37543100000000001</v>
      </c>
      <c r="K1732" s="185">
        <v>313.76633800000002</v>
      </c>
      <c r="L1732" s="181">
        <v>3716783603712</v>
      </c>
      <c r="M1732" s="182">
        <v>2</v>
      </c>
      <c r="N1732" s="183" t="s">
        <v>299</v>
      </c>
      <c r="O1732" s="184">
        <v>9.9999999999999995E-7</v>
      </c>
      <c r="P1732" s="185">
        <v>1.5E-5</v>
      </c>
      <c r="S1732" s="175"/>
    </row>
    <row r="1733" spans="1:19" x14ac:dyDescent="0.2">
      <c r="A1733" s="172">
        <v>1707</v>
      </c>
      <c r="B1733" s="181">
        <v>29938606694400</v>
      </c>
      <c r="C1733" s="182">
        <v>0</v>
      </c>
      <c r="D1733" s="183" t="s">
        <v>3327</v>
      </c>
      <c r="E1733" s="184">
        <v>0.37594499999999997</v>
      </c>
      <c r="F1733" s="185">
        <v>313.54390999999998</v>
      </c>
      <c r="G1733" s="181">
        <v>27732272504832</v>
      </c>
      <c r="H1733" s="182">
        <v>2</v>
      </c>
      <c r="I1733" s="183" t="s">
        <v>325</v>
      </c>
      <c r="J1733" s="184">
        <v>5.0000000000000004E-6</v>
      </c>
      <c r="K1733" s="185">
        <v>4.5000000000000003E-5</v>
      </c>
      <c r="L1733" s="181">
        <v>1317247131648</v>
      </c>
      <c r="M1733" s="182">
        <v>1</v>
      </c>
      <c r="N1733" s="183" t="s">
        <v>3468</v>
      </c>
      <c r="O1733" s="184">
        <v>0.50556199999999996</v>
      </c>
      <c r="P1733" s="185">
        <v>694.07736499999999</v>
      </c>
      <c r="S1733" s="175"/>
    </row>
    <row r="1734" spans="1:19" x14ac:dyDescent="0.2">
      <c r="A1734" s="172">
        <v>1708</v>
      </c>
      <c r="B1734" s="181">
        <v>19133822509056</v>
      </c>
      <c r="C1734" s="182">
        <v>0</v>
      </c>
      <c r="D1734" s="183" t="s">
        <v>3333</v>
      </c>
      <c r="E1734" s="184">
        <v>0.378471</v>
      </c>
      <c r="F1734" s="185">
        <v>317.25366600000001</v>
      </c>
      <c r="G1734" s="181">
        <v>16182436757504</v>
      </c>
      <c r="H1734" s="182">
        <v>0</v>
      </c>
      <c r="I1734" s="183" t="s">
        <v>3373</v>
      </c>
      <c r="J1734" s="184">
        <v>0.37390299999999999</v>
      </c>
      <c r="K1734" s="185">
        <v>311.65113000000002</v>
      </c>
      <c r="L1734" s="181">
        <v>4877709475840</v>
      </c>
      <c r="M1734" s="182">
        <v>2</v>
      </c>
      <c r="N1734" s="183" t="s">
        <v>318</v>
      </c>
      <c r="O1734" s="184">
        <v>1.5E-5</v>
      </c>
      <c r="P1734" s="185">
        <v>1.22E-4</v>
      </c>
      <c r="S1734" s="175"/>
    </row>
    <row r="1735" spans="1:19" x14ac:dyDescent="0.2">
      <c r="A1735" s="172">
        <v>1709</v>
      </c>
      <c r="B1735" s="181">
        <v>2778566656000</v>
      </c>
      <c r="C1735" s="182">
        <v>2</v>
      </c>
      <c r="D1735" s="183" t="s">
        <v>352</v>
      </c>
      <c r="E1735" s="184">
        <v>1.1E-5</v>
      </c>
      <c r="F1735" s="185">
        <v>9.1000000000000003E-5</v>
      </c>
      <c r="G1735" s="181">
        <v>7134777647104</v>
      </c>
      <c r="H1735" s="182">
        <v>1</v>
      </c>
      <c r="I1735" s="183" t="s">
        <v>3378</v>
      </c>
      <c r="J1735" s="184">
        <v>0.499774</v>
      </c>
      <c r="K1735" s="185">
        <v>683.625227</v>
      </c>
      <c r="L1735" s="181">
        <v>5848199143424</v>
      </c>
      <c r="M1735" s="182">
        <v>2</v>
      </c>
      <c r="N1735" s="183" t="s">
        <v>325</v>
      </c>
      <c r="O1735" s="184">
        <v>1.2999999999999999E-5</v>
      </c>
      <c r="P1735" s="185">
        <v>1.06E-4</v>
      </c>
      <c r="S1735" s="175"/>
    </row>
    <row r="1736" spans="1:19" x14ac:dyDescent="0.2">
      <c r="A1736" s="172">
        <v>1710</v>
      </c>
      <c r="B1736" s="181">
        <v>13857795596288</v>
      </c>
      <c r="C1736" s="182">
        <v>0</v>
      </c>
      <c r="D1736" s="183" t="s">
        <v>3341</v>
      </c>
      <c r="E1736" s="184">
        <v>0.37394899999999998</v>
      </c>
      <c r="F1736" s="185">
        <v>311.75671299999999</v>
      </c>
      <c r="G1736" s="181">
        <v>9391508627456</v>
      </c>
      <c r="H1736" s="182">
        <v>0</v>
      </c>
      <c r="I1736" s="183" t="s">
        <v>3381</v>
      </c>
      <c r="J1736" s="184">
        <v>0.37392700000000001</v>
      </c>
      <c r="K1736" s="185">
        <v>311.77300200000002</v>
      </c>
      <c r="L1736" s="181">
        <v>5391947382784</v>
      </c>
      <c r="M1736" s="182">
        <v>0</v>
      </c>
      <c r="N1736" s="183" t="s">
        <v>3472</v>
      </c>
      <c r="O1736" s="184">
        <v>0.37441099999999999</v>
      </c>
      <c r="P1736" s="185">
        <v>312.28681799999998</v>
      </c>
      <c r="S1736" s="175"/>
    </row>
    <row r="1737" spans="1:19" x14ac:dyDescent="0.2">
      <c r="A1737" s="172">
        <v>1711</v>
      </c>
      <c r="B1737" s="181">
        <v>20788789919744</v>
      </c>
      <c r="C1737" s="182">
        <v>0</v>
      </c>
      <c r="D1737" s="183" t="s">
        <v>3343</v>
      </c>
      <c r="E1737" s="184">
        <v>0.37627300000000002</v>
      </c>
      <c r="F1737" s="185">
        <v>315.02650699999998</v>
      </c>
      <c r="G1737" s="181">
        <v>21473341308928</v>
      </c>
      <c r="H1737" s="182">
        <v>0</v>
      </c>
      <c r="I1737" s="183" t="s">
        <v>3383</v>
      </c>
      <c r="J1737" s="184">
        <v>0.37253599999999998</v>
      </c>
      <c r="K1737" s="185">
        <v>310.33882999999997</v>
      </c>
      <c r="L1737" s="181">
        <v>1293898506240</v>
      </c>
      <c r="M1737" s="182">
        <v>2</v>
      </c>
      <c r="N1737" s="183" t="s">
        <v>299</v>
      </c>
      <c r="O1737" s="184">
        <v>2.0999999999999999E-5</v>
      </c>
      <c r="P1737" s="185">
        <v>1.6699999999999999E-4</v>
      </c>
      <c r="S1737" s="175"/>
    </row>
    <row r="1738" spans="1:19" x14ac:dyDescent="0.2">
      <c r="A1738" s="172">
        <v>1712</v>
      </c>
      <c r="B1738" s="181">
        <v>3141827280896</v>
      </c>
      <c r="C1738" s="182">
        <v>2</v>
      </c>
      <c r="D1738" s="183" t="s">
        <v>299</v>
      </c>
      <c r="E1738" s="184">
        <v>9.0000000000000002E-6</v>
      </c>
      <c r="F1738" s="185">
        <v>7.6000000000000004E-5</v>
      </c>
      <c r="G1738" s="181">
        <v>16338072027136</v>
      </c>
      <c r="H1738" s="182">
        <v>0</v>
      </c>
      <c r="I1738" s="183" t="s">
        <v>3385</v>
      </c>
      <c r="J1738" s="184">
        <v>0.37586799999999998</v>
      </c>
      <c r="K1738" s="185">
        <v>313.757137</v>
      </c>
      <c r="L1738" s="181">
        <v>2088961662976</v>
      </c>
      <c r="M1738" s="182">
        <v>1</v>
      </c>
      <c r="N1738" s="183" t="s">
        <v>3477</v>
      </c>
      <c r="O1738" s="184">
        <v>0.50397000000000003</v>
      </c>
      <c r="P1738" s="185">
        <v>692.89742200000001</v>
      </c>
      <c r="S1738" s="175"/>
    </row>
    <row r="1739" spans="1:19" x14ac:dyDescent="0.2">
      <c r="A1739" s="172">
        <v>1713</v>
      </c>
      <c r="B1739" s="181">
        <v>5535377530880</v>
      </c>
      <c r="C1739" s="182">
        <v>1</v>
      </c>
      <c r="D1739" s="183" t="s">
        <v>3344</v>
      </c>
      <c r="E1739" s="184">
        <v>0.49168400000000001</v>
      </c>
      <c r="F1739" s="185">
        <v>661.53587300000004</v>
      </c>
      <c r="G1739" s="181">
        <v>28148229562368</v>
      </c>
      <c r="H1739" s="182">
        <v>1</v>
      </c>
      <c r="I1739" s="183" t="s">
        <v>3386</v>
      </c>
      <c r="J1739" s="184">
        <v>0.49330200000000002</v>
      </c>
      <c r="K1739" s="185">
        <v>670.89326500000004</v>
      </c>
      <c r="L1739" s="181">
        <v>1731353427968</v>
      </c>
      <c r="M1739" s="182">
        <v>0</v>
      </c>
      <c r="N1739" s="183" t="s">
        <v>3481</v>
      </c>
      <c r="O1739" s="184">
        <v>0.37409599999999998</v>
      </c>
      <c r="P1739" s="185">
        <v>311.86474199999998</v>
      </c>
      <c r="S1739" s="175"/>
    </row>
    <row r="1740" spans="1:19" x14ac:dyDescent="0.2">
      <c r="A1740" s="172">
        <v>1714</v>
      </c>
      <c r="B1740" s="181">
        <v>9100460441600</v>
      </c>
      <c r="C1740" s="182">
        <v>0</v>
      </c>
      <c r="D1740" s="183" t="s">
        <v>3345</v>
      </c>
      <c r="E1740" s="184">
        <v>0.37447799999999998</v>
      </c>
      <c r="F1740" s="185">
        <v>312.19504499999999</v>
      </c>
      <c r="G1740" s="181">
        <v>26422518923264</v>
      </c>
      <c r="H1740" s="182">
        <v>0</v>
      </c>
      <c r="I1740" s="183" t="s">
        <v>3388</v>
      </c>
      <c r="J1740" s="184">
        <v>0.37557600000000002</v>
      </c>
      <c r="K1740" s="185">
        <v>313.48545799999999</v>
      </c>
      <c r="L1740" s="181">
        <v>4840736489472</v>
      </c>
      <c r="M1740" s="182">
        <v>0</v>
      </c>
      <c r="N1740" s="183" t="s">
        <v>3485</v>
      </c>
      <c r="O1740" s="184">
        <v>0.37677100000000002</v>
      </c>
      <c r="P1740" s="185">
        <v>315.78176000000002</v>
      </c>
      <c r="S1740" s="175"/>
    </row>
    <row r="1741" spans="1:19" x14ac:dyDescent="0.2">
      <c r="A1741" s="172">
        <v>1715</v>
      </c>
      <c r="B1741" s="181">
        <v>22279079321600</v>
      </c>
      <c r="C1741" s="182">
        <v>0</v>
      </c>
      <c r="D1741" s="183" t="s">
        <v>3346</v>
      </c>
      <c r="E1741" s="184">
        <v>0.37384299999999998</v>
      </c>
      <c r="F1741" s="185">
        <v>311.47782799999999</v>
      </c>
      <c r="G1741" s="181">
        <v>4161818853376</v>
      </c>
      <c r="H1741" s="182">
        <v>0</v>
      </c>
      <c r="I1741" s="183" t="s">
        <v>3392</v>
      </c>
      <c r="J1741" s="184">
        <v>0.37340699999999999</v>
      </c>
      <c r="K1741" s="185">
        <v>311.086636</v>
      </c>
      <c r="L1741" s="181">
        <v>1981163143168</v>
      </c>
      <c r="M1741" s="182">
        <v>1</v>
      </c>
      <c r="N1741" s="183" t="s">
        <v>3487</v>
      </c>
      <c r="O1741" s="184">
        <v>0.50120100000000001</v>
      </c>
      <c r="P1741" s="185">
        <v>684.75332400000002</v>
      </c>
      <c r="S1741" s="175"/>
    </row>
    <row r="1742" spans="1:19" x14ac:dyDescent="0.2">
      <c r="A1742" s="172">
        <v>1716</v>
      </c>
      <c r="B1742" s="181">
        <v>17907964788736</v>
      </c>
      <c r="C1742" s="182">
        <v>0</v>
      </c>
      <c r="D1742" s="183" t="s">
        <v>3348</v>
      </c>
      <c r="E1742" s="184">
        <v>0.37283100000000002</v>
      </c>
      <c r="F1742" s="185">
        <v>310.15168399999999</v>
      </c>
      <c r="G1742" s="181">
        <v>8756112531456</v>
      </c>
      <c r="H1742" s="182">
        <v>0</v>
      </c>
      <c r="I1742" s="183" t="s">
        <v>3396</v>
      </c>
      <c r="J1742" s="184">
        <v>0.37100100000000003</v>
      </c>
      <c r="K1742" s="185">
        <v>308.41962899999999</v>
      </c>
      <c r="L1742" s="181">
        <v>4558558019584</v>
      </c>
      <c r="M1742" s="182">
        <v>2</v>
      </c>
      <c r="N1742" s="183" t="s">
        <v>341</v>
      </c>
      <c r="O1742" s="184">
        <v>2.5999999999999998E-5</v>
      </c>
      <c r="P1742" s="185">
        <v>2.13E-4</v>
      </c>
      <c r="S1742" s="175"/>
    </row>
    <row r="1743" spans="1:19" x14ac:dyDescent="0.2">
      <c r="A1743" s="172">
        <v>1717</v>
      </c>
      <c r="B1743" s="181">
        <v>17660173983744</v>
      </c>
      <c r="C1743" s="182">
        <v>1</v>
      </c>
      <c r="D1743" s="183" t="s">
        <v>3350</v>
      </c>
      <c r="E1743" s="184">
        <v>0.50022199999999994</v>
      </c>
      <c r="F1743" s="185">
        <v>681.36717999999996</v>
      </c>
      <c r="G1743" s="181">
        <v>14230101630976</v>
      </c>
      <c r="H1743" s="182">
        <v>2</v>
      </c>
      <c r="I1743" s="183" t="s">
        <v>300</v>
      </c>
      <c r="J1743" s="184">
        <v>0</v>
      </c>
      <c r="K1743" s="185">
        <v>0</v>
      </c>
      <c r="L1743" s="181">
        <v>1199797428224</v>
      </c>
      <c r="M1743" s="182">
        <v>1</v>
      </c>
      <c r="N1743" s="183" t="s">
        <v>3496</v>
      </c>
      <c r="O1743" s="184">
        <v>0.50312900000000005</v>
      </c>
      <c r="P1743" s="185">
        <v>688.77798600000006</v>
      </c>
      <c r="S1743" s="175"/>
    </row>
    <row r="1744" spans="1:19" x14ac:dyDescent="0.2">
      <c r="A1744" s="172">
        <v>1718</v>
      </c>
      <c r="B1744" s="181">
        <v>18445681901568</v>
      </c>
      <c r="C1744" s="182">
        <v>0</v>
      </c>
      <c r="D1744" s="183" t="s">
        <v>3352</v>
      </c>
      <c r="E1744" s="184">
        <v>0.37753300000000001</v>
      </c>
      <c r="F1744" s="185">
        <v>315.92237599999999</v>
      </c>
      <c r="G1744" s="181">
        <v>4369951555584</v>
      </c>
      <c r="H1744" s="182">
        <v>2</v>
      </c>
      <c r="I1744" s="183" t="s">
        <v>311</v>
      </c>
      <c r="J1744" s="184">
        <v>1.9000000000000001E-5</v>
      </c>
      <c r="K1744" s="185">
        <v>1.5200000000000001E-4</v>
      </c>
      <c r="L1744" s="181">
        <v>2186535772160</v>
      </c>
      <c r="M1744" s="182">
        <v>2</v>
      </c>
      <c r="N1744" s="183" t="s">
        <v>298</v>
      </c>
      <c r="O1744" s="184">
        <v>0</v>
      </c>
      <c r="P1744" s="185">
        <v>0</v>
      </c>
      <c r="S1744" s="175"/>
    </row>
    <row r="1745" spans="1:19" x14ac:dyDescent="0.2">
      <c r="A1745" s="172">
        <v>1719</v>
      </c>
      <c r="B1745" s="181">
        <v>7628123660288</v>
      </c>
      <c r="C1745" s="182">
        <v>0</v>
      </c>
      <c r="D1745" s="183" t="s">
        <v>3353</v>
      </c>
      <c r="E1745" s="184">
        <v>0.37442900000000001</v>
      </c>
      <c r="F1745" s="185">
        <v>312.47413399999999</v>
      </c>
      <c r="G1745" s="181">
        <v>14746411606016</v>
      </c>
      <c r="H1745" s="182">
        <v>0</v>
      </c>
      <c r="I1745" s="183" t="s">
        <v>3397</v>
      </c>
      <c r="J1745" s="184">
        <v>0.37681599999999998</v>
      </c>
      <c r="K1745" s="185">
        <v>315.76131199999998</v>
      </c>
      <c r="L1745" s="181">
        <v>4261797609472</v>
      </c>
      <c r="M1745" s="182">
        <v>0</v>
      </c>
      <c r="N1745" s="183" t="s">
        <v>3500</v>
      </c>
      <c r="O1745" s="184">
        <v>0.37726599999999999</v>
      </c>
      <c r="P1745" s="185">
        <v>315.78847999999999</v>
      </c>
      <c r="S1745" s="175"/>
    </row>
    <row r="1746" spans="1:19" x14ac:dyDescent="0.2">
      <c r="A1746" s="172">
        <v>1720</v>
      </c>
      <c r="B1746" s="181">
        <v>6843656085504</v>
      </c>
      <c r="C1746" s="182">
        <v>2</v>
      </c>
      <c r="D1746" s="183" t="s">
        <v>214</v>
      </c>
      <c r="E1746" s="184">
        <v>1.1E-5</v>
      </c>
      <c r="F1746" s="185">
        <v>9.1000000000000003E-5</v>
      </c>
      <c r="G1746" s="181">
        <v>3215182159872</v>
      </c>
      <c r="H1746" s="182">
        <v>0</v>
      </c>
      <c r="I1746" s="183" t="s">
        <v>3400</v>
      </c>
      <c r="J1746" s="184">
        <v>0.371529</v>
      </c>
      <c r="K1746" s="185">
        <v>308.90360299999998</v>
      </c>
      <c r="L1746" s="181">
        <v>2271268503552</v>
      </c>
      <c r="M1746" s="182">
        <v>1</v>
      </c>
      <c r="N1746" s="183" t="s">
        <v>3502</v>
      </c>
      <c r="O1746" s="184">
        <v>0.48876399999999998</v>
      </c>
      <c r="P1746" s="185">
        <v>659.82960200000002</v>
      </c>
      <c r="S1746" s="175"/>
    </row>
    <row r="1747" spans="1:19" x14ac:dyDescent="0.2">
      <c r="A1747" s="172">
        <v>1721</v>
      </c>
      <c r="B1747" s="181">
        <v>29117473292288</v>
      </c>
      <c r="C1747" s="182">
        <v>0</v>
      </c>
      <c r="D1747" s="183" t="s">
        <v>3355</v>
      </c>
      <c r="E1747" s="184">
        <v>0.37351499999999999</v>
      </c>
      <c r="F1747" s="185">
        <v>311.65071</v>
      </c>
      <c r="G1747" s="181">
        <v>5045361123328</v>
      </c>
      <c r="H1747" s="182">
        <v>0</v>
      </c>
      <c r="I1747" s="183" t="s">
        <v>3403</v>
      </c>
      <c r="J1747" s="184">
        <v>0.37235000000000001</v>
      </c>
      <c r="K1747" s="185">
        <v>310.09660100000002</v>
      </c>
      <c r="L1747" s="181">
        <v>1816358592512</v>
      </c>
      <c r="M1747" s="182">
        <v>0</v>
      </c>
      <c r="N1747" s="183" t="s">
        <v>3506</v>
      </c>
      <c r="O1747" s="184">
        <v>0.37395099999999998</v>
      </c>
      <c r="P1747" s="185">
        <v>311.71424000000002</v>
      </c>
      <c r="S1747" s="175"/>
    </row>
    <row r="1748" spans="1:19" x14ac:dyDescent="0.2">
      <c r="A1748" s="172">
        <v>1722</v>
      </c>
      <c r="B1748" s="181">
        <v>22257573871616</v>
      </c>
      <c r="C1748" s="182">
        <v>2</v>
      </c>
      <c r="D1748" s="183" t="s">
        <v>214</v>
      </c>
      <c r="E1748" s="184">
        <v>1.5E-5</v>
      </c>
      <c r="F1748" s="185">
        <v>1.22E-4</v>
      </c>
      <c r="G1748" s="181">
        <v>20400657743872</v>
      </c>
      <c r="H1748" s="182">
        <v>0</v>
      </c>
      <c r="I1748" s="183" t="s">
        <v>3405</v>
      </c>
      <c r="J1748" s="184">
        <v>0.377056</v>
      </c>
      <c r="K1748" s="185">
        <v>315.262314</v>
      </c>
      <c r="L1748" s="181">
        <v>4942595678208</v>
      </c>
      <c r="M1748" s="182">
        <v>2</v>
      </c>
      <c r="N1748" s="183" t="s">
        <v>320</v>
      </c>
      <c r="O1748" s="184">
        <v>9.0000000000000002E-6</v>
      </c>
      <c r="P1748" s="185">
        <v>7.6000000000000004E-5</v>
      </c>
      <c r="S1748" s="175"/>
    </row>
    <row r="1749" spans="1:19" x14ac:dyDescent="0.2">
      <c r="A1749" s="172">
        <v>1723</v>
      </c>
      <c r="B1749" s="181">
        <v>24677543182336</v>
      </c>
      <c r="C1749" s="182">
        <v>2</v>
      </c>
      <c r="D1749" s="183" t="s">
        <v>318</v>
      </c>
      <c r="E1749" s="184">
        <v>3.0000000000000001E-6</v>
      </c>
      <c r="F1749" s="185">
        <v>3.0000000000000001E-5</v>
      </c>
      <c r="G1749" s="181">
        <v>30070175948800</v>
      </c>
      <c r="H1749" s="182">
        <v>1</v>
      </c>
      <c r="I1749" s="183" t="s">
        <v>3406</v>
      </c>
      <c r="J1749" s="184">
        <v>0.48536099999999999</v>
      </c>
      <c r="K1749" s="185">
        <v>655.35685599999999</v>
      </c>
      <c r="L1749" s="181">
        <v>3327261581312</v>
      </c>
      <c r="M1749" s="182">
        <v>2</v>
      </c>
      <c r="N1749" s="183" t="s">
        <v>299</v>
      </c>
      <c r="O1749" s="184">
        <v>1.7E-5</v>
      </c>
      <c r="P1749" s="185">
        <v>1.37E-4</v>
      </c>
      <c r="S1749" s="175"/>
    </row>
    <row r="1750" spans="1:19" x14ac:dyDescent="0.2">
      <c r="A1750" s="172">
        <v>1724</v>
      </c>
      <c r="B1750" s="181">
        <v>8189070303232</v>
      </c>
      <c r="C1750" s="182">
        <v>0</v>
      </c>
      <c r="D1750" s="183" t="s">
        <v>3356</v>
      </c>
      <c r="E1750" s="184">
        <v>0.37629099999999999</v>
      </c>
      <c r="F1750" s="185">
        <v>314.87457000000001</v>
      </c>
      <c r="G1750" s="181">
        <v>30267660984320</v>
      </c>
      <c r="H1750" s="182">
        <v>0</v>
      </c>
      <c r="I1750" s="183" t="s">
        <v>3410</v>
      </c>
      <c r="J1750" s="184">
        <v>0.37578099999999998</v>
      </c>
      <c r="K1750" s="185">
        <v>313.82435600000002</v>
      </c>
      <c r="L1750" s="181">
        <v>1372768616448</v>
      </c>
      <c r="M1750" s="182">
        <v>2</v>
      </c>
      <c r="N1750" s="183" t="s">
        <v>341</v>
      </c>
      <c r="O1750" s="184">
        <v>0</v>
      </c>
      <c r="P1750" s="185">
        <v>0</v>
      </c>
      <c r="S1750" s="175"/>
    </row>
    <row r="1751" spans="1:19" x14ac:dyDescent="0.2">
      <c r="A1751" s="172">
        <v>1725</v>
      </c>
      <c r="B1751" s="181">
        <v>20458106445824</v>
      </c>
      <c r="C1751" s="182">
        <v>1</v>
      </c>
      <c r="D1751" s="183" t="s">
        <v>3358</v>
      </c>
      <c r="E1751" s="184">
        <v>0.502749</v>
      </c>
      <c r="F1751" s="185">
        <v>692.74443099999996</v>
      </c>
      <c r="G1751" s="181">
        <v>13896987435008</v>
      </c>
      <c r="H1751" s="182">
        <v>2</v>
      </c>
      <c r="I1751" s="183" t="s">
        <v>321</v>
      </c>
      <c r="J1751" s="184">
        <v>1.7E-5</v>
      </c>
      <c r="K1751" s="185">
        <v>1.37E-4</v>
      </c>
      <c r="L1751" s="181">
        <v>1933942169600</v>
      </c>
      <c r="M1751" s="182">
        <v>1</v>
      </c>
      <c r="N1751" s="183" t="s">
        <v>3514</v>
      </c>
      <c r="O1751" s="184">
        <v>0.495004</v>
      </c>
      <c r="P1751" s="185">
        <v>670.45559100000003</v>
      </c>
      <c r="S1751" s="175"/>
    </row>
    <row r="1752" spans="1:19" x14ac:dyDescent="0.2">
      <c r="A1752" s="172">
        <v>1726</v>
      </c>
      <c r="B1752" s="181">
        <v>3382277595136</v>
      </c>
      <c r="C1752" s="182">
        <v>0</v>
      </c>
      <c r="D1752" s="183" t="s">
        <v>3359</v>
      </c>
      <c r="E1752" s="184">
        <v>0.375525</v>
      </c>
      <c r="F1752" s="185">
        <v>313.80932100000001</v>
      </c>
      <c r="G1752" s="181">
        <v>4114170380288</v>
      </c>
      <c r="H1752" s="182">
        <v>2</v>
      </c>
      <c r="I1752" s="183" t="s">
        <v>321</v>
      </c>
      <c r="J1752" s="184">
        <v>5.0000000000000004E-6</v>
      </c>
      <c r="K1752" s="185">
        <v>4.5000000000000003E-5</v>
      </c>
      <c r="L1752" s="181">
        <v>318139834368</v>
      </c>
      <c r="M1752" s="182">
        <v>2</v>
      </c>
      <c r="N1752" s="183" t="s">
        <v>297</v>
      </c>
      <c r="O1752" s="184">
        <v>9.9999999999999995E-7</v>
      </c>
      <c r="P1752" s="185">
        <v>1.5E-5</v>
      </c>
      <c r="S1752" s="175"/>
    </row>
    <row r="1753" spans="1:19" x14ac:dyDescent="0.2">
      <c r="A1753" s="172">
        <v>1727</v>
      </c>
      <c r="B1753" s="181">
        <v>26688885227520</v>
      </c>
      <c r="C1753" s="182">
        <v>2</v>
      </c>
      <c r="D1753" s="183" t="s">
        <v>298</v>
      </c>
      <c r="E1753" s="184">
        <v>1.1E-5</v>
      </c>
      <c r="F1753" s="185">
        <v>9.1000000000000003E-5</v>
      </c>
      <c r="G1753" s="181">
        <v>15756846473216</v>
      </c>
      <c r="H1753" s="182">
        <v>1</v>
      </c>
      <c r="I1753" s="183" t="s">
        <v>3412</v>
      </c>
      <c r="J1753" s="184">
        <v>0.50024999999999997</v>
      </c>
      <c r="K1753" s="185">
        <v>686.30819899999995</v>
      </c>
      <c r="L1753" s="181">
        <v>5740230164480</v>
      </c>
      <c r="M1753" s="182">
        <v>0</v>
      </c>
      <c r="N1753" s="183" t="s">
        <v>3520</v>
      </c>
      <c r="O1753" s="184">
        <v>0.373334</v>
      </c>
      <c r="P1753" s="185">
        <v>311.00767500000001</v>
      </c>
      <c r="S1753" s="175"/>
    </row>
    <row r="1754" spans="1:19" x14ac:dyDescent="0.2">
      <c r="A1754" s="172">
        <v>1728</v>
      </c>
      <c r="B1754" s="181">
        <v>14960435634176</v>
      </c>
      <c r="C1754" s="182">
        <v>0</v>
      </c>
      <c r="D1754" s="183" t="s">
        <v>3362</v>
      </c>
      <c r="E1754" s="184">
        <v>0.37658700000000001</v>
      </c>
      <c r="F1754" s="185">
        <v>315.17766399999999</v>
      </c>
      <c r="G1754" s="181">
        <v>27192177655808</v>
      </c>
      <c r="H1754" s="182">
        <v>2</v>
      </c>
      <c r="I1754" s="183" t="s">
        <v>320</v>
      </c>
      <c r="J1754" s="184">
        <v>9.0000000000000002E-6</v>
      </c>
      <c r="K1754" s="185">
        <v>7.6000000000000004E-5</v>
      </c>
      <c r="L1754" s="181">
        <v>6704403357696</v>
      </c>
      <c r="M1754" s="182">
        <v>2</v>
      </c>
      <c r="N1754" s="183" t="s">
        <v>300</v>
      </c>
      <c r="O1754" s="184">
        <v>1.5E-5</v>
      </c>
      <c r="P1754" s="185">
        <v>1.22E-4</v>
      </c>
      <c r="S1754" s="175"/>
    </row>
    <row r="1755" spans="1:19" x14ac:dyDescent="0.2">
      <c r="A1755" s="172">
        <v>1729</v>
      </c>
      <c r="B1755" s="181">
        <v>14507064442880</v>
      </c>
      <c r="C1755" s="182">
        <v>0</v>
      </c>
      <c r="D1755" s="183" t="s">
        <v>3363</v>
      </c>
      <c r="E1755" s="184">
        <v>0.376137</v>
      </c>
      <c r="F1755" s="185">
        <v>314.36108000000002</v>
      </c>
      <c r="G1755" s="181">
        <v>18758677716992</v>
      </c>
      <c r="H1755" s="182">
        <v>1</v>
      </c>
      <c r="I1755" s="183" t="s">
        <v>3419</v>
      </c>
      <c r="J1755" s="184">
        <v>0.48892099999999999</v>
      </c>
      <c r="K1755" s="185">
        <v>657.17043799999999</v>
      </c>
      <c r="L1755" s="181">
        <v>3038506565632</v>
      </c>
      <c r="M1755" s="182">
        <v>1</v>
      </c>
      <c r="N1755" s="183" t="s">
        <v>3521</v>
      </c>
      <c r="O1755" s="184">
        <v>0.49961299999999997</v>
      </c>
      <c r="P1755" s="185">
        <v>682.54115899999999</v>
      </c>
      <c r="S1755" s="175"/>
    </row>
    <row r="1756" spans="1:19" x14ac:dyDescent="0.2">
      <c r="A1756" s="172">
        <v>1730</v>
      </c>
      <c r="B1756" s="181">
        <v>20465239556096</v>
      </c>
      <c r="C1756" s="182">
        <v>2</v>
      </c>
      <c r="D1756" s="183" t="s">
        <v>214</v>
      </c>
      <c r="E1756" s="184">
        <v>1.1E-5</v>
      </c>
      <c r="F1756" s="185">
        <v>9.1000000000000003E-5</v>
      </c>
      <c r="G1756" s="181">
        <v>18879914057728</v>
      </c>
      <c r="H1756" s="182">
        <v>2</v>
      </c>
      <c r="I1756" s="183" t="s">
        <v>325</v>
      </c>
      <c r="J1756" s="184">
        <v>9.0000000000000002E-6</v>
      </c>
      <c r="K1756" s="185">
        <v>7.6000000000000004E-5</v>
      </c>
      <c r="L1756" s="181">
        <v>988725035008</v>
      </c>
      <c r="M1756" s="182">
        <v>2</v>
      </c>
      <c r="N1756" s="183" t="s">
        <v>352</v>
      </c>
      <c r="O1756" s="184">
        <v>6.9999999999999999E-6</v>
      </c>
      <c r="P1756" s="185">
        <v>6.0999999999999999E-5</v>
      </c>
      <c r="S1756" s="175"/>
    </row>
    <row r="1757" spans="1:19" x14ac:dyDescent="0.2">
      <c r="A1757" s="172">
        <v>1731</v>
      </c>
      <c r="B1757" s="181">
        <v>19707793645568</v>
      </c>
      <c r="C1757" s="182">
        <v>2</v>
      </c>
      <c r="D1757" s="183" t="s">
        <v>311</v>
      </c>
      <c r="E1757" s="184">
        <v>1.9000000000000001E-5</v>
      </c>
      <c r="F1757" s="185">
        <v>1.5200000000000001E-4</v>
      </c>
      <c r="G1757" s="181">
        <v>22441890217984</v>
      </c>
      <c r="H1757" s="182">
        <v>1</v>
      </c>
      <c r="I1757" s="183" t="s">
        <v>3420</v>
      </c>
      <c r="J1757" s="184">
        <v>0.49448500000000001</v>
      </c>
      <c r="K1757" s="185">
        <v>677.24467500000003</v>
      </c>
      <c r="L1757" s="181">
        <v>16274628608</v>
      </c>
      <c r="M1757" s="182">
        <v>0</v>
      </c>
      <c r="N1757" s="183" t="s">
        <v>3527</v>
      </c>
      <c r="O1757" s="184">
        <v>0.37367800000000001</v>
      </c>
      <c r="P1757" s="185">
        <v>311.61215600000003</v>
      </c>
      <c r="S1757" s="175"/>
    </row>
    <row r="1758" spans="1:19" x14ac:dyDescent="0.2">
      <c r="A1758" s="172">
        <v>1732</v>
      </c>
      <c r="B1758" s="181">
        <v>17672554520576</v>
      </c>
      <c r="C1758" s="182">
        <v>0</v>
      </c>
      <c r="D1758" s="183" t="s">
        <v>3367</v>
      </c>
      <c r="E1758" s="184">
        <v>0.373504</v>
      </c>
      <c r="F1758" s="185">
        <v>311.02390800000001</v>
      </c>
      <c r="G1758" s="181">
        <v>17193242664960</v>
      </c>
      <c r="H1758" s="182">
        <v>1</v>
      </c>
      <c r="I1758" s="183" t="s">
        <v>3421</v>
      </c>
      <c r="J1758" s="184">
        <v>0.49717899999999998</v>
      </c>
      <c r="K1758" s="185">
        <v>673.79175599999996</v>
      </c>
      <c r="L1758" s="181">
        <v>1876285259776</v>
      </c>
      <c r="M1758" s="182">
        <v>1</v>
      </c>
      <c r="N1758" s="183" t="s">
        <v>3528</v>
      </c>
      <c r="O1758" s="184">
        <v>0.50954900000000003</v>
      </c>
      <c r="P1758" s="185">
        <v>704.74111600000003</v>
      </c>
      <c r="S1758" s="175"/>
    </row>
    <row r="1759" spans="1:19" x14ac:dyDescent="0.2">
      <c r="A1759" s="172">
        <v>1733</v>
      </c>
      <c r="B1759" s="181">
        <v>29073109188608</v>
      </c>
      <c r="C1759" s="182">
        <v>2</v>
      </c>
      <c r="D1759" s="183" t="s">
        <v>298</v>
      </c>
      <c r="E1759" s="184">
        <v>1.1E-5</v>
      </c>
      <c r="F1759" s="185">
        <v>9.1000000000000003E-5</v>
      </c>
      <c r="G1759" s="181">
        <v>15868655017984</v>
      </c>
      <c r="H1759" s="182">
        <v>0</v>
      </c>
      <c r="I1759" s="183" t="s">
        <v>3424</v>
      </c>
      <c r="J1759" s="184">
        <v>0.372253</v>
      </c>
      <c r="K1759" s="185">
        <v>310.024698</v>
      </c>
      <c r="L1759" s="181">
        <v>3135690276864</v>
      </c>
      <c r="M1759" s="182">
        <v>2</v>
      </c>
      <c r="N1759" s="183" t="s">
        <v>352</v>
      </c>
      <c r="O1759" s="184">
        <v>3.8000000000000002E-5</v>
      </c>
      <c r="P1759" s="185">
        <v>3.0499999999999999E-4</v>
      </c>
      <c r="S1759" s="175"/>
    </row>
    <row r="1760" spans="1:19" x14ac:dyDescent="0.2">
      <c r="A1760" s="172">
        <v>1734</v>
      </c>
      <c r="B1760" s="181">
        <v>25685576941568</v>
      </c>
      <c r="C1760" s="182">
        <v>2</v>
      </c>
      <c r="D1760" s="183" t="s">
        <v>318</v>
      </c>
      <c r="E1760" s="184">
        <v>3.0000000000000001E-5</v>
      </c>
      <c r="F1760" s="185">
        <v>2.4399999999999999E-4</v>
      </c>
      <c r="G1760" s="181">
        <v>22873007104000</v>
      </c>
      <c r="H1760" s="182">
        <v>0</v>
      </c>
      <c r="I1760" s="183" t="s">
        <v>3425</v>
      </c>
      <c r="J1760" s="184">
        <v>0.37162499999999998</v>
      </c>
      <c r="K1760" s="185">
        <v>308.86696699999999</v>
      </c>
      <c r="L1760" s="181">
        <v>1352650211328</v>
      </c>
      <c r="M1760" s="182">
        <v>0</v>
      </c>
      <c r="N1760" s="183" t="s">
        <v>3531</v>
      </c>
      <c r="O1760" s="184">
        <v>0.37399900000000003</v>
      </c>
      <c r="P1760" s="185">
        <v>311.72008099999999</v>
      </c>
      <c r="S1760" s="175"/>
    </row>
    <row r="1761" spans="1:19" x14ac:dyDescent="0.2">
      <c r="A1761" s="172">
        <v>1735</v>
      </c>
      <c r="B1761" s="181">
        <v>1890820063232</v>
      </c>
      <c r="C1761" s="182">
        <v>2</v>
      </c>
      <c r="D1761" s="183" t="s">
        <v>297</v>
      </c>
      <c r="E1761" s="184">
        <v>2.4000000000000001E-5</v>
      </c>
      <c r="F1761" s="185">
        <v>1.9799999999999999E-4</v>
      </c>
      <c r="G1761" s="181">
        <v>1054893129728</v>
      </c>
      <c r="H1761" s="182">
        <v>1</v>
      </c>
      <c r="I1761" s="183" t="s">
        <v>3426</v>
      </c>
      <c r="J1761" s="184">
        <v>0.49112600000000001</v>
      </c>
      <c r="K1761" s="185">
        <v>663.70527000000004</v>
      </c>
      <c r="L1761" s="181">
        <v>5568165453824</v>
      </c>
      <c r="M1761" s="182">
        <v>2</v>
      </c>
      <c r="N1761" s="183" t="s">
        <v>318</v>
      </c>
      <c r="O1761" s="184">
        <v>2.1999999999999999E-5</v>
      </c>
      <c r="P1761" s="185">
        <v>1.83E-4</v>
      </c>
      <c r="S1761" s="175"/>
    </row>
    <row r="1762" spans="1:19" x14ac:dyDescent="0.2">
      <c r="A1762" s="172">
        <v>1736</v>
      </c>
      <c r="B1762" s="181">
        <v>14798324023296</v>
      </c>
      <c r="C1762" s="182">
        <v>0</v>
      </c>
      <c r="D1762" s="183" t="s">
        <v>3375</v>
      </c>
      <c r="E1762" s="184">
        <v>0.37525599999999998</v>
      </c>
      <c r="F1762" s="185">
        <v>313.56516099999999</v>
      </c>
      <c r="G1762" s="181">
        <v>14414867046400</v>
      </c>
      <c r="H1762" s="182">
        <v>1</v>
      </c>
      <c r="I1762" s="183" t="s">
        <v>3427</v>
      </c>
      <c r="J1762" s="184">
        <v>0.497562</v>
      </c>
      <c r="K1762" s="185">
        <v>674.39422500000001</v>
      </c>
      <c r="L1762" s="181">
        <v>2364463554560</v>
      </c>
      <c r="M1762" s="182">
        <v>0</v>
      </c>
      <c r="N1762" s="183" t="s">
        <v>3534</v>
      </c>
      <c r="O1762" s="184">
        <v>0.37792199999999998</v>
      </c>
      <c r="P1762" s="185">
        <v>316.88115699999997</v>
      </c>
      <c r="S1762" s="175"/>
    </row>
    <row r="1763" spans="1:19" x14ac:dyDescent="0.2">
      <c r="A1763" s="172">
        <v>1737</v>
      </c>
      <c r="B1763" s="181">
        <v>14461412851712</v>
      </c>
      <c r="C1763" s="182">
        <v>0</v>
      </c>
      <c r="D1763" s="183" t="s">
        <v>3376</v>
      </c>
      <c r="E1763" s="184">
        <v>0.37196000000000001</v>
      </c>
      <c r="F1763" s="185">
        <v>309.53350899999998</v>
      </c>
      <c r="G1763" s="181">
        <v>18773159788544</v>
      </c>
      <c r="H1763" s="182">
        <v>2</v>
      </c>
      <c r="I1763" s="183" t="s">
        <v>321</v>
      </c>
      <c r="J1763" s="184">
        <v>5.0000000000000004E-6</v>
      </c>
      <c r="K1763" s="185">
        <v>4.5000000000000003E-5</v>
      </c>
      <c r="L1763" s="181">
        <v>547034980352</v>
      </c>
      <c r="M1763" s="182">
        <v>2</v>
      </c>
      <c r="N1763" s="183" t="s">
        <v>297</v>
      </c>
      <c r="O1763" s="184">
        <v>3.6000000000000001E-5</v>
      </c>
      <c r="P1763" s="185">
        <v>2.8899999999999998E-4</v>
      </c>
      <c r="S1763" s="175"/>
    </row>
    <row r="1764" spans="1:19" x14ac:dyDescent="0.2">
      <c r="A1764" s="172">
        <v>1738</v>
      </c>
      <c r="B1764" s="181">
        <v>5864701296640</v>
      </c>
      <c r="C1764" s="182">
        <v>0</v>
      </c>
      <c r="D1764" s="183" t="s">
        <v>3380</v>
      </c>
      <c r="E1764" s="184">
        <v>0.37511800000000001</v>
      </c>
      <c r="F1764" s="185">
        <v>313.18868700000002</v>
      </c>
      <c r="G1764" s="181">
        <v>20211620405248</v>
      </c>
      <c r="H1764" s="182">
        <v>2</v>
      </c>
      <c r="I1764" s="183" t="s">
        <v>341</v>
      </c>
      <c r="J1764" s="184">
        <v>2.1999999999999999E-5</v>
      </c>
      <c r="K1764" s="185">
        <v>1.83E-4</v>
      </c>
      <c r="L1764" s="181">
        <v>5980154216448</v>
      </c>
      <c r="M1764" s="182">
        <v>1</v>
      </c>
      <c r="N1764" s="183" t="s">
        <v>3535</v>
      </c>
      <c r="O1764" s="184">
        <v>0.50678199999999995</v>
      </c>
      <c r="P1764" s="185">
        <v>695.00404900000001</v>
      </c>
      <c r="S1764" s="175"/>
    </row>
    <row r="1765" spans="1:19" x14ac:dyDescent="0.2">
      <c r="A1765" s="172">
        <v>1739</v>
      </c>
      <c r="B1765" s="181">
        <v>29009811668992</v>
      </c>
      <c r="C1765" s="182">
        <v>2</v>
      </c>
      <c r="D1765" s="183" t="s">
        <v>299</v>
      </c>
      <c r="E1765" s="184">
        <v>1.2999999999999999E-5</v>
      </c>
      <c r="F1765" s="185">
        <v>1.06E-4</v>
      </c>
      <c r="G1765" s="181">
        <v>26980264427520</v>
      </c>
      <c r="H1765" s="182">
        <v>0</v>
      </c>
      <c r="I1765" s="183" t="s">
        <v>3428</v>
      </c>
      <c r="J1765" s="184">
        <v>0.37399300000000002</v>
      </c>
      <c r="K1765" s="185">
        <v>311.21944300000001</v>
      </c>
      <c r="L1765" s="181">
        <v>3704260648960</v>
      </c>
      <c r="M1765" s="182">
        <v>2</v>
      </c>
      <c r="N1765" s="183" t="s">
        <v>358</v>
      </c>
      <c r="O1765" s="184">
        <v>2.0000000000000002E-5</v>
      </c>
      <c r="P1765" s="185">
        <v>1.6699999999999999E-4</v>
      </c>
      <c r="S1765" s="175"/>
    </row>
    <row r="1766" spans="1:19" x14ac:dyDescent="0.2">
      <c r="A1766" s="172">
        <v>1740</v>
      </c>
      <c r="B1766" s="181">
        <v>28729294635008</v>
      </c>
      <c r="C1766" s="182">
        <v>0</v>
      </c>
      <c r="D1766" s="183" t="s">
        <v>3387</v>
      </c>
      <c r="E1766" s="184">
        <v>0.37558900000000001</v>
      </c>
      <c r="F1766" s="185">
        <v>313.61395900000002</v>
      </c>
      <c r="G1766" s="181">
        <v>14256788848640</v>
      </c>
      <c r="H1766" s="182">
        <v>0</v>
      </c>
      <c r="I1766" s="183" t="s">
        <v>3430</v>
      </c>
      <c r="J1766" s="184">
        <v>0.37907299999999999</v>
      </c>
      <c r="K1766" s="185">
        <v>318.14031299999999</v>
      </c>
      <c r="L1766" s="181">
        <v>2547721822208</v>
      </c>
      <c r="M1766" s="182">
        <v>0</v>
      </c>
      <c r="N1766" s="183" t="s">
        <v>3539</v>
      </c>
      <c r="O1766" s="184">
        <v>0.37724999999999997</v>
      </c>
      <c r="P1766" s="185">
        <v>315.53429</v>
      </c>
      <c r="S1766" s="175"/>
    </row>
    <row r="1767" spans="1:19" x14ac:dyDescent="0.2">
      <c r="A1767" s="172">
        <v>1741</v>
      </c>
      <c r="B1767" s="181">
        <v>27426601689088</v>
      </c>
      <c r="C1767" s="182">
        <v>0</v>
      </c>
      <c r="D1767" s="183" t="s">
        <v>3390</v>
      </c>
      <c r="E1767" s="184">
        <v>0.37498300000000001</v>
      </c>
      <c r="F1767" s="185">
        <v>313.235679</v>
      </c>
      <c r="G1767" s="181">
        <v>18874023829504</v>
      </c>
      <c r="H1767" s="182">
        <v>2</v>
      </c>
      <c r="I1767" s="183" t="s">
        <v>300</v>
      </c>
      <c r="J1767" s="184">
        <v>1.9000000000000001E-5</v>
      </c>
      <c r="K1767" s="185">
        <v>1.5200000000000001E-4</v>
      </c>
      <c r="L1767" s="181">
        <v>3691868004352</v>
      </c>
      <c r="M1767" s="182">
        <v>2</v>
      </c>
      <c r="N1767" s="183" t="s">
        <v>318</v>
      </c>
      <c r="O1767" s="184">
        <v>3.0000000000000001E-6</v>
      </c>
      <c r="P1767" s="185">
        <v>3.0000000000000001E-5</v>
      </c>
      <c r="S1767" s="175"/>
    </row>
    <row r="1768" spans="1:19" x14ac:dyDescent="0.2">
      <c r="A1768" s="172">
        <v>1742</v>
      </c>
      <c r="B1768" s="181">
        <v>24224176095232</v>
      </c>
      <c r="C1768" s="182">
        <v>0</v>
      </c>
      <c r="D1768" s="183" t="s">
        <v>3391</v>
      </c>
      <c r="E1768" s="184">
        <v>0.37541099999999999</v>
      </c>
      <c r="F1768" s="185">
        <v>313.00420600000001</v>
      </c>
      <c r="G1768" s="181">
        <v>29753540067328</v>
      </c>
      <c r="H1768" s="182">
        <v>2</v>
      </c>
      <c r="I1768" s="183" t="s">
        <v>352</v>
      </c>
      <c r="J1768" s="184">
        <v>0</v>
      </c>
      <c r="K1768" s="185">
        <v>0</v>
      </c>
      <c r="L1768" s="181">
        <v>3389543391232</v>
      </c>
      <c r="M1768" s="182">
        <v>0</v>
      </c>
      <c r="N1768" s="183" t="s">
        <v>3543</v>
      </c>
      <c r="O1768" s="184">
        <v>0.373108</v>
      </c>
      <c r="P1768" s="185">
        <v>311.44204400000001</v>
      </c>
      <c r="S1768" s="175"/>
    </row>
    <row r="1769" spans="1:19" x14ac:dyDescent="0.2">
      <c r="A1769" s="172">
        <v>1743</v>
      </c>
      <c r="B1769" s="181">
        <v>3883157610496</v>
      </c>
      <c r="C1769" s="182">
        <v>0</v>
      </c>
      <c r="D1769" s="183" t="s">
        <v>3393</v>
      </c>
      <c r="E1769" s="184">
        <v>0.371832</v>
      </c>
      <c r="F1769" s="185">
        <v>309.53516300000001</v>
      </c>
      <c r="G1769" s="181">
        <v>29801741787136</v>
      </c>
      <c r="H1769" s="182">
        <v>2</v>
      </c>
      <c r="I1769" s="183" t="s">
        <v>358</v>
      </c>
      <c r="J1769" s="184">
        <v>2.4000000000000001E-5</v>
      </c>
      <c r="K1769" s="185">
        <v>1.9799999999999999E-4</v>
      </c>
      <c r="L1769" s="181">
        <v>714742808576</v>
      </c>
      <c r="M1769" s="182">
        <v>2</v>
      </c>
      <c r="N1769" s="183" t="s">
        <v>320</v>
      </c>
      <c r="O1769" s="184">
        <v>3.6000000000000001E-5</v>
      </c>
      <c r="P1769" s="185">
        <v>2.8899999999999998E-4</v>
      </c>
      <c r="S1769" s="175"/>
    </row>
    <row r="1770" spans="1:19" x14ac:dyDescent="0.2">
      <c r="A1770" s="172">
        <v>1744</v>
      </c>
      <c r="B1770" s="181">
        <v>20437999034368</v>
      </c>
      <c r="C1770" s="182">
        <v>0</v>
      </c>
      <c r="D1770" s="183" t="s">
        <v>3394</v>
      </c>
      <c r="E1770" s="184">
        <v>0.37401000000000001</v>
      </c>
      <c r="F1770" s="185">
        <v>312.19783000000001</v>
      </c>
      <c r="G1770" s="181">
        <v>6883128041472</v>
      </c>
      <c r="H1770" s="182">
        <v>1</v>
      </c>
      <c r="I1770" s="183" t="s">
        <v>3432</v>
      </c>
      <c r="J1770" s="184">
        <v>0.50132500000000002</v>
      </c>
      <c r="K1770" s="185">
        <v>695.86500599999999</v>
      </c>
      <c r="L1770" s="181">
        <v>502782476288</v>
      </c>
      <c r="M1770" s="182">
        <v>2</v>
      </c>
      <c r="N1770" s="183" t="s">
        <v>320</v>
      </c>
      <c r="O1770" s="184">
        <v>2.8E-5</v>
      </c>
      <c r="P1770" s="185">
        <v>2.2800000000000001E-4</v>
      </c>
      <c r="S1770" s="175"/>
    </row>
    <row r="1771" spans="1:19" x14ac:dyDescent="0.2">
      <c r="A1771" s="172">
        <v>1745</v>
      </c>
      <c r="B1771" s="181">
        <v>24958838292480</v>
      </c>
      <c r="C1771" s="182">
        <v>0</v>
      </c>
      <c r="D1771" s="183" t="s">
        <v>3395</v>
      </c>
      <c r="E1771" s="184">
        <v>0.37536700000000001</v>
      </c>
      <c r="F1771" s="185">
        <v>313.55649499999998</v>
      </c>
      <c r="G1771" s="181">
        <v>14714612957184</v>
      </c>
      <c r="H1771" s="182">
        <v>2</v>
      </c>
      <c r="I1771" s="183" t="s">
        <v>358</v>
      </c>
      <c r="J1771" s="184">
        <v>5.1E-5</v>
      </c>
      <c r="K1771" s="185">
        <v>4.1100000000000002E-4</v>
      </c>
      <c r="L1771" s="181">
        <v>2386730565632</v>
      </c>
      <c r="M1771" s="182">
        <v>0</v>
      </c>
      <c r="N1771" s="183" t="s">
        <v>3553</v>
      </c>
      <c r="O1771" s="184">
        <v>0.37962099999999999</v>
      </c>
      <c r="P1771" s="185">
        <v>318.656992</v>
      </c>
      <c r="S1771" s="175"/>
    </row>
    <row r="1772" spans="1:19" x14ac:dyDescent="0.2">
      <c r="A1772" s="172">
        <v>1746</v>
      </c>
      <c r="B1772" s="181">
        <v>22474702168064</v>
      </c>
      <c r="C1772" s="182">
        <v>2</v>
      </c>
      <c r="D1772" s="183" t="s">
        <v>298</v>
      </c>
      <c r="E1772" s="184">
        <v>3.0000000000000001E-5</v>
      </c>
      <c r="F1772" s="185">
        <v>2.4399999999999999E-4</v>
      </c>
      <c r="G1772" s="181">
        <v>3439777472512</v>
      </c>
      <c r="H1772" s="182">
        <v>1</v>
      </c>
      <c r="I1772" s="183" t="s">
        <v>3439</v>
      </c>
      <c r="J1772" s="184">
        <v>0.49141800000000002</v>
      </c>
      <c r="K1772" s="185">
        <v>665.65107899999998</v>
      </c>
      <c r="L1772" s="181">
        <v>6315296292864</v>
      </c>
      <c r="M1772" s="182">
        <v>0</v>
      </c>
      <c r="N1772" s="183" t="s">
        <v>3554</v>
      </c>
      <c r="O1772" s="184">
        <v>0.37649899999999997</v>
      </c>
      <c r="P1772" s="185">
        <v>314.63735500000001</v>
      </c>
      <c r="S1772" s="175"/>
    </row>
    <row r="1773" spans="1:19" x14ac:dyDescent="0.2">
      <c r="A1773" s="172">
        <v>1747</v>
      </c>
      <c r="B1773" s="181">
        <v>25535092146176</v>
      </c>
      <c r="C1773" s="182">
        <v>0</v>
      </c>
      <c r="D1773" s="183" t="s">
        <v>3398</v>
      </c>
      <c r="E1773" s="184">
        <v>0.377328</v>
      </c>
      <c r="F1773" s="185">
        <v>315.526117</v>
      </c>
      <c r="G1773" s="181">
        <v>19766440714240</v>
      </c>
      <c r="H1773" s="182">
        <v>2</v>
      </c>
      <c r="I1773" s="183" t="s">
        <v>352</v>
      </c>
      <c r="J1773" s="184">
        <v>6.9999999999999999E-6</v>
      </c>
      <c r="K1773" s="185">
        <v>6.0999999999999999E-5</v>
      </c>
      <c r="L1773" s="181">
        <v>5790040875008</v>
      </c>
      <c r="M1773" s="182">
        <v>1</v>
      </c>
      <c r="N1773" s="183" t="s">
        <v>3557</v>
      </c>
      <c r="O1773" s="184">
        <v>0.492954</v>
      </c>
      <c r="P1773" s="185">
        <v>665.97902999999997</v>
      </c>
      <c r="S1773" s="175"/>
    </row>
    <row r="1774" spans="1:19" x14ac:dyDescent="0.2">
      <c r="A1774" s="172">
        <v>1748</v>
      </c>
      <c r="B1774" s="181">
        <v>2255929081856</v>
      </c>
      <c r="C1774" s="182">
        <v>0</v>
      </c>
      <c r="D1774" s="183" t="s">
        <v>3399</v>
      </c>
      <c r="E1774" s="184">
        <v>0.37540000000000001</v>
      </c>
      <c r="F1774" s="185">
        <v>313.13283100000001</v>
      </c>
      <c r="G1774" s="181">
        <v>11883116699648</v>
      </c>
      <c r="H1774" s="182">
        <v>0</v>
      </c>
      <c r="I1774" s="183" t="s">
        <v>3440</v>
      </c>
      <c r="J1774" s="184">
        <v>0.37607099999999999</v>
      </c>
      <c r="K1774" s="185">
        <v>314.44199600000002</v>
      </c>
      <c r="L1774" s="181">
        <v>4605664116736</v>
      </c>
      <c r="M1774" s="182">
        <v>2</v>
      </c>
      <c r="N1774" s="183" t="s">
        <v>311</v>
      </c>
      <c r="O1774" s="184">
        <v>0</v>
      </c>
      <c r="P1774" s="185">
        <v>0</v>
      </c>
      <c r="S1774" s="175"/>
    </row>
    <row r="1775" spans="1:19" x14ac:dyDescent="0.2">
      <c r="A1775" s="172">
        <v>1749</v>
      </c>
      <c r="B1775" s="181">
        <v>19032570585088</v>
      </c>
      <c r="C1775" s="182">
        <v>0</v>
      </c>
      <c r="D1775" s="183" t="s">
        <v>3401</v>
      </c>
      <c r="E1775" s="184">
        <v>0.37783899999999998</v>
      </c>
      <c r="F1775" s="185">
        <v>316.82793700000002</v>
      </c>
      <c r="G1775" s="181">
        <v>25130981163008</v>
      </c>
      <c r="H1775" s="182">
        <v>0</v>
      </c>
      <c r="I1775" s="183" t="s">
        <v>3442</v>
      </c>
      <c r="J1775" s="184">
        <v>0.37590200000000001</v>
      </c>
      <c r="K1775" s="185">
        <v>314.79683399999999</v>
      </c>
      <c r="L1775" s="181">
        <v>5645807525888</v>
      </c>
      <c r="M1775" s="182">
        <v>0</v>
      </c>
      <c r="N1775" s="183" t="s">
        <v>3561</v>
      </c>
      <c r="O1775" s="184">
        <v>0.374224</v>
      </c>
      <c r="P1775" s="185">
        <v>312.59933799999999</v>
      </c>
      <c r="S1775" s="175"/>
    </row>
    <row r="1776" spans="1:19" x14ac:dyDescent="0.2">
      <c r="A1776" s="172">
        <v>1750</v>
      </c>
      <c r="B1776" s="181">
        <v>4837473263616</v>
      </c>
      <c r="C1776" s="182">
        <v>0</v>
      </c>
      <c r="D1776" s="183" t="s">
        <v>3402</v>
      </c>
      <c r="E1776" s="184">
        <v>0.37298399999999998</v>
      </c>
      <c r="F1776" s="185">
        <v>310.46128099999999</v>
      </c>
      <c r="G1776" s="181">
        <v>23105687142400</v>
      </c>
      <c r="H1776" s="182">
        <v>2</v>
      </c>
      <c r="I1776" s="183" t="s">
        <v>321</v>
      </c>
      <c r="J1776" s="184">
        <v>3.6000000000000001E-5</v>
      </c>
      <c r="K1776" s="185">
        <v>2.8899999999999998E-4</v>
      </c>
      <c r="L1776" s="181">
        <v>395279777792</v>
      </c>
      <c r="M1776" s="182">
        <v>0</v>
      </c>
      <c r="N1776" s="183" t="s">
        <v>3563</v>
      </c>
      <c r="O1776" s="184">
        <v>0.37385099999999999</v>
      </c>
      <c r="P1776" s="185">
        <v>311.780348</v>
      </c>
      <c r="S1776" s="175"/>
    </row>
    <row r="1777" spans="1:19" x14ac:dyDescent="0.2">
      <c r="A1777" s="172">
        <v>1751</v>
      </c>
      <c r="B1777" s="181">
        <v>22420747280384</v>
      </c>
      <c r="C1777" s="182">
        <v>2</v>
      </c>
      <c r="D1777" s="183" t="s">
        <v>300</v>
      </c>
      <c r="E1777" s="184">
        <v>1.5E-5</v>
      </c>
      <c r="F1777" s="185">
        <v>1.22E-4</v>
      </c>
      <c r="G1777" s="181">
        <v>13377896185856</v>
      </c>
      <c r="H1777" s="182">
        <v>1</v>
      </c>
      <c r="I1777" s="183" t="s">
        <v>3444</v>
      </c>
      <c r="J1777" s="184">
        <v>0.50987800000000005</v>
      </c>
      <c r="K1777" s="185">
        <v>699.199341</v>
      </c>
      <c r="L1777" s="181">
        <v>1610465697792</v>
      </c>
      <c r="M1777" s="182">
        <v>2</v>
      </c>
      <c r="N1777" s="183" t="s">
        <v>214</v>
      </c>
      <c r="O1777" s="184">
        <v>1.1E-5</v>
      </c>
      <c r="P1777" s="185">
        <v>9.1000000000000003E-5</v>
      </c>
      <c r="S1777" s="175"/>
    </row>
    <row r="1778" spans="1:19" x14ac:dyDescent="0.2">
      <c r="A1778" s="172">
        <v>1752</v>
      </c>
      <c r="B1778" s="181">
        <v>10686856306688</v>
      </c>
      <c r="C1778" s="182">
        <v>0</v>
      </c>
      <c r="D1778" s="183" t="s">
        <v>3408</v>
      </c>
      <c r="E1778" s="184">
        <v>0.37621300000000002</v>
      </c>
      <c r="F1778" s="185">
        <v>314.26417300000003</v>
      </c>
      <c r="G1778" s="181">
        <v>26343683252224</v>
      </c>
      <c r="H1778" s="182">
        <v>1</v>
      </c>
      <c r="I1778" s="183" t="s">
        <v>3445</v>
      </c>
      <c r="J1778" s="184">
        <v>0.498753</v>
      </c>
      <c r="K1778" s="185">
        <v>682.27235099999996</v>
      </c>
      <c r="L1778" s="181">
        <v>3536895139840</v>
      </c>
      <c r="M1778" s="182">
        <v>1</v>
      </c>
      <c r="N1778" s="183" t="s">
        <v>3566</v>
      </c>
      <c r="O1778" s="184">
        <v>0.50965700000000003</v>
      </c>
      <c r="P1778" s="185">
        <v>704.97818600000005</v>
      </c>
      <c r="S1778" s="175"/>
    </row>
    <row r="1779" spans="1:19" x14ac:dyDescent="0.2">
      <c r="A1779" s="172">
        <v>1753</v>
      </c>
      <c r="B1779" s="181">
        <v>2125477470208</v>
      </c>
      <c r="C1779" s="182">
        <v>0</v>
      </c>
      <c r="D1779" s="183" t="s">
        <v>3411</v>
      </c>
      <c r="E1779" s="184">
        <v>0.36878899999999998</v>
      </c>
      <c r="F1779" s="185">
        <v>305.94900100000001</v>
      </c>
      <c r="G1779" s="181">
        <v>9460319518720</v>
      </c>
      <c r="H1779" s="182">
        <v>0</v>
      </c>
      <c r="I1779" s="183" t="s">
        <v>3447</v>
      </c>
      <c r="J1779" s="184">
        <v>0.37250299999999997</v>
      </c>
      <c r="K1779" s="185">
        <v>310.18077899999997</v>
      </c>
      <c r="L1779" s="181">
        <v>1049887399936</v>
      </c>
      <c r="M1779" s="182">
        <v>2</v>
      </c>
      <c r="N1779" s="183" t="s">
        <v>341</v>
      </c>
      <c r="O1779" s="184">
        <v>0</v>
      </c>
      <c r="P1779" s="185">
        <v>0</v>
      </c>
      <c r="S1779" s="175"/>
    </row>
    <row r="1780" spans="1:19" x14ac:dyDescent="0.2">
      <c r="A1780" s="172">
        <v>1754</v>
      </c>
      <c r="B1780" s="181">
        <v>1685567389696</v>
      </c>
      <c r="C1780" s="182">
        <v>2</v>
      </c>
      <c r="D1780" s="183" t="s">
        <v>298</v>
      </c>
      <c r="E1780" s="184">
        <v>1.5E-5</v>
      </c>
      <c r="F1780" s="185">
        <v>1.22E-4</v>
      </c>
      <c r="G1780" s="181">
        <v>18591550431232</v>
      </c>
      <c r="H1780" s="182">
        <v>1</v>
      </c>
      <c r="I1780" s="183" t="s">
        <v>3449</v>
      </c>
      <c r="J1780" s="184">
        <v>0.50143499999999996</v>
      </c>
      <c r="K1780" s="185">
        <v>684.52550099999996</v>
      </c>
      <c r="L1780" s="181">
        <v>602756571136</v>
      </c>
      <c r="M1780" s="182">
        <v>2</v>
      </c>
      <c r="N1780" s="183" t="s">
        <v>318</v>
      </c>
      <c r="O1780" s="184">
        <v>2.5999999999999998E-5</v>
      </c>
      <c r="P1780" s="185">
        <v>2.13E-4</v>
      </c>
      <c r="S1780" s="175"/>
    </row>
    <row r="1781" spans="1:19" x14ac:dyDescent="0.2">
      <c r="A1781" s="172">
        <v>1755</v>
      </c>
      <c r="B1781" s="181">
        <v>4496162906112</v>
      </c>
      <c r="C1781" s="182">
        <v>0</v>
      </c>
      <c r="D1781" s="183" t="s">
        <v>3414</v>
      </c>
      <c r="E1781" s="184">
        <v>0.37297799999999998</v>
      </c>
      <c r="F1781" s="185">
        <v>310.93538699999999</v>
      </c>
      <c r="G1781" s="181">
        <v>17485141327872</v>
      </c>
      <c r="H1781" s="182">
        <v>2</v>
      </c>
      <c r="I1781" s="183" t="s">
        <v>300</v>
      </c>
      <c r="J1781" s="184">
        <v>1.9000000000000001E-5</v>
      </c>
      <c r="K1781" s="185">
        <v>1.5200000000000001E-4</v>
      </c>
      <c r="L1781" s="181">
        <v>3261939769344</v>
      </c>
      <c r="M1781" s="182">
        <v>2</v>
      </c>
      <c r="N1781" s="183" t="s">
        <v>358</v>
      </c>
      <c r="O1781" s="184">
        <v>1.2999999999999999E-5</v>
      </c>
      <c r="P1781" s="185">
        <v>1.06E-4</v>
      </c>
      <c r="S1781" s="175"/>
    </row>
    <row r="1782" spans="1:19" x14ac:dyDescent="0.2">
      <c r="A1782" s="172">
        <v>1756</v>
      </c>
      <c r="B1782" s="181">
        <v>15346809413632</v>
      </c>
      <c r="C1782" s="182">
        <v>0</v>
      </c>
      <c r="D1782" s="183" t="s">
        <v>3415</v>
      </c>
      <c r="E1782" s="184">
        <v>0.37626100000000001</v>
      </c>
      <c r="F1782" s="185">
        <v>314.285909</v>
      </c>
      <c r="G1782" s="181">
        <v>15965383565312</v>
      </c>
      <c r="H1782" s="182">
        <v>0</v>
      </c>
      <c r="I1782" s="183" t="s">
        <v>3452</v>
      </c>
      <c r="J1782" s="184">
        <v>0.37406099999999998</v>
      </c>
      <c r="K1782" s="185">
        <v>312.31672800000001</v>
      </c>
      <c r="L1782" s="181">
        <v>175211339776</v>
      </c>
      <c r="M1782" s="182">
        <v>0</v>
      </c>
      <c r="N1782" s="183" t="s">
        <v>3588</v>
      </c>
      <c r="O1782" s="184">
        <v>0.37206699999999998</v>
      </c>
      <c r="P1782" s="185">
        <v>309.61670400000003</v>
      </c>
      <c r="S1782" s="175"/>
    </row>
    <row r="1783" spans="1:19" x14ac:dyDescent="0.2">
      <c r="A1783" s="172">
        <v>1757</v>
      </c>
      <c r="B1783" s="181">
        <v>5874983075840</v>
      </c>
      <c r="C1783" s="182">
        <v>0</v>
      </c>
      <c r="D1783" s="183" t="s">
        <v>3418</v>
      </c>
      <c r="E1783" s="184">
        <v>0.37897500000000001</v>
      </c>
      <c r="F1783" s="185">
        <v>317.56404900000001</v>
      </c>
      <c r="G1783" s="181">
        <v>21270493110272</v>
      </c>
      <c r="H1783" s="182">
        <v>0</v>
      </c>
      <c r="I1783" s="183" t="s">
        <v>3454</v>
      </c>
      <c r="J1783" s="184">
        <v>0.37305199999999999</v>
      </c>
      <c r="K1783" s="185">
        <v>310.29383300000001</v>
      </c>
      <c r="L1783" s="181">
        <v>760889262080</v>
      </c>
      <c r="M1783" s="182">
        <v>0</v>
      </c>
      <c r="N1783" s="183" t="s">
        <v>3589</v>
      </c>
      <c r="O1783" s="184">
        <v>0.37653399999999998</v>
      </c>
      <c r="P1783" s="185">
        <v>314.61098700000002</v>
      </c>
      <c r="S1783" s="175"/>
    </row>
    <row r="1784" spans="1:19" x14ac:dyDescent="0.2">
      <c r="A1784" s="172">
        <v>1758</v>
      </c>
      <c r="B1784" s="181">
        <v>10826566017024</v>
      </c>
      <c r="C1784" s="182">
        <v>1</v>
      </c>
      <c r="D1784" s="183" t="s">
        <v>3422</v>
      </c>
      <c r="E1784" s="184">
        <v>0.51702800000000004</v>
      </c>
      <c r="F1784" s="185">
        <v>714.64039600000001</v>
      </c>
      <c r="G1784" s="181">
        <v>3043842318336</v>
      </c>
      <c r="H1784" s="182">
        <v>0</v>
      </c>
      <c r="I1784" s="183" t="s">
        <v>3455</v>
      </c>
      <c r="J1784" s="184">
        <v>0.377581</v>
      </c>
      <c r="K1784" s="185">
        <v>316.34954599999998</v>
      </c>
      <c r="L1784" s="181">
        <v>3157308268544</v>
      </c>
      <c r="M1784" s="182">
        <v>2</v>
      </c>
      <c r="N1784" s="183" t="s">
        <v>298</v>
      </c>
      <c r="O1784" s="184">
        <v>0</v>
      </c>
      <c r="P1784" s="185">
        <v>0</v>
      </c>
      <c r="S1784" s="175"/>
    </row>
    <row r="1785" spans="1:19" x14ac:dyDescent="0.2">
      <c r="A1785" s="172">
        <v>1759</v>
      </c>
      <c r="B1785" s="181">
        <v>5302528188416</v>
      </c>
      <c r="C1785" s="182">
        <v>0</v>
      </c>
      <c r="D1785" s="183" t="s">
        <v>3423</v>
      </c>
      <c r="E1785" s="184">
        <v>0.37123099999999998</v>
      </c>
      <c r="F1785" s="185">
        <v>308.44322699999998</v>
      </c>
      <c r="G1785" s="181">
        <v>1728722788352</v>
      </c>
      <c r="H1785" s="182">
        <v>0</v>
      </c>
      <c r="I1785" s="183" t="s">
        <v>3457</v>
      </c>
      <c r="J1785" s="184">
        <v>0.37293100000000001</v>
      </c>
      <c r="K1785" s="185">
        <v>310.826167</v>
      </c>
      <c r="L1785" s="181">
        <v>4589284335616</v>
      </c>
      <c r="M1785" s="182">
        <v>2</v>
      </c>
      <c r="N1785" s="183" t="s">
        <v>299</v>
      </c>
      <c r="O1785" s="184">
        <v>9.9999999999999995E-7</v>
      </c>
      <c r="P1785" s="185">
        <v>1.5E-5</v>
      </c>
      <c r="S1785" s="175"/>
    </row>
    <row r="1786" spans="1:19" x14ac:dyDescent="0.2">
      <c r="A1786" s="172">
        <v>1760</v>
      </c>
      <c r="B1786" s="181">
        <v>786134622208</v>
      </c>
      <c r="C1786" s="182">
        <v>2</v>
      </c>
      <c r="D1786" s="183" t="s">
        <v>304</v>
      </c>
      <c r="E1786" s="184">
        <v>2.4000000000000001E-5</v>
      </c>
      <c r="F1786" s="185">
        <v>1.9799999999999999E-4</v>
      </c>
      <c r="G1786" s="181">
        <v>23352222588928</v>
      </c>
      <c r="H1786" s="182">
        <v>0</v>
      </c>
      <c r="I1786" s="183" t="s">
        <v>3458</v>
      </c>
      <c r="J1786" s="184">
        <v>0.374</v>
      </c>
      <c r="K1786" s="185">
        <v>312.049441</v>
      </c>
      <c r="L1786" s="181">
        <v>5420286066688</v>
      </c>
      <c r="M1786" s="182">
        <v>0</v>
      </c>
      <c r="N1786" s="183" t="s">
        <v>3600</v>
      </c>
      <c r="O1786" s="184">
        <v>0.37695200000000001</v>
      </c>
      <c r="P1786" s="185">
        <v>315.29726799999997</v>
      </c>
      <c r="S1786" s="175"/>
    </row>
    <row r="1787" spans="1:19" x14ac:dyDescent="0.2">
      <c r="A1787" s="172">
        <v>1761</v>
      </c>
      <c r="B1787" s="181">
        <v>10340534714368</v>
      </c>
      <c r="C1787" s="182">
        <v>2</v>
      </c>
      <c r="D1787" s="183" t="s">
        <v>304</v>
      </c>
      <c r="E1787" s="184">
        <v>5.0000000000000004E-6</v>
      </c>
      <c r="F1787" s="185">
        <v>4.5000000000000003E-5</v>
      </c>
      <c r="G1787" s="181">
        <v>14558130176000</v>
      </c>
      <c r="H1787" s="182">
        <v>0</v>
      </c>
      <c r="I1787" s="183" t="s">
        <v>3459</v>
      </c>
      <c r="J1787" s="184">
        <v>0.38049300000000003</v>
      </c>
      <c r="K1787" s="185">
        <v>320.11064399999998</v>
      </c>
      <c r="L1787" s="181">
        <v>3366424297472</v>
      </c>
      <c r="M1787" s="182">
        <v>0</v>
      </c>
      <c r="N1787" s="183" t="s">
        <v>3601</v>
      </c>
      <c r="O1787" s="184">
        <v>0.37654799999999999</v>
      </c>
      <c r="P1787" s="185">
        <v>315.06747799999999</v>
      </c>
      <c r="S1787" s="175"/>
    </row>
    <row r="1788" spans="1:19" x14ac:dyDescent="0.2">
      <c r="A1788" s="172">
        <v>1762</v>
      </c>
      <c r="B1788" s="181">
        <v>29213931438080</v>
      </c>
      <c r="C1788" s="182">
        <v>0</v>
      </c>
      <c r="D1788" s="183" t="s">
        <v>3429</v>
      </c>
      <c r="E1788" s="184">
        <v>0.37438399999999999</v>
      </c>
      <c r="F1788" s="185">
        <v>312.02531800000003</v>
      </c>
      <c r="G1788" s="181">
        <v>6791786258432</v>
      </c>
      <c r="H1788" s="182">
        <v>1</v>
      </c>
      <c r="I1788" s="183" t="s">
        <v>3460</v>
      </c>
      <c r="J1788" s="184">
        <v>0.49288700000000002</v>
      </c>
      <c r="K1788" s="185">
        <v>667.27088100000003</v>
      </c>
      <c r="L1788" s="181">
        <v>2039865188352</v>
      </c>
      <c r="M1788" s="182">
        <v>2</v>
      </c>
      <c r="N1788" s="183" t="s">
        <v>297</v>
      </c>
      <c r="O1788" s="184">
        <v>3.1999999999999999E-5</v>
      </c>
      <c r="P1788" s="185">
        <v>2.5900000000000001E-4</v>
      </c>
      <c r="S1788" s="175"/>
    </row>
    <row r="1789" spans="1:19" x14ac:dyDescent="0.2">
      <c r="A1789" s="172">
        <v>1763</v>
      </c>
      <c r="B1789" s="181">
        <v>10113217355776</v>
      </c>
      <c r="C1789" s="182">
        <v>2</v>
      </c>
      <c r="D1789" s="183" t="s">
        <v>352</v>
      </c>
      <c r="E1789" s="184">
        <v>2.5999999999999998E-5</v>
      </c>
      <c r="F1789" s="185">
        <v>2.13E-4</v>
      </c>
      <c r="G1789" s="181">
        <v>12923776000000</v>
      </c>
      <c r="H1789" s="182">
        <v>0</v>
      </c>
      <c r="I1789" s="183" t="s">
        <v>3461</v>
      </c>
      <c r="J1789" s="184">
        <v>0.36853599999999997</v>
      </c>
      <c r="K1789" s="185">
        <v>305.61881899999997</v>
      </c>
      <c r="L1789" s="181">
        <v>6773350383616</v>
      </c>
      <c r="M1789" s="182">
        <v>0</v>
      </c>
      <c r="N1789" s="183" t="s">
        <v>3604</v>
      </c>
      <c r="O1789" s="184">
        <v>0.37482900000000002</v>
      </c>
      <c r="P1789" s="185">
        <v>313.50534199999998</v>
      </c>
      <c r="S1789" s="175"/>
    </row>
    <row r="1790" spans="1:19" x14ac:dyDescent="0.2">
      <c r="A1790" s="172">
        <v>1764</v>
      </c>
      <c r="B1790" s="181">
        <v>13199424544768</v>
      </c>
      <c r="C1790" s="182">
        <v>2</v>
      </c>
      <c r="D1790" s="183" t="s">
        <v>304</v>
      </c>
      <c r="E1790" s="184">
        <v>1.7E-5</v>
      </c>
      <c r="F1790" s="185">
        <v>1.37E-4</v>
      </c>
      <c r="G1790" s="181">
        <v>30872230608896</v>
      </c>
      <c r="H1790" s="182">
        <v>1</v>
      </c>
      <c r="I1790" s="183" t="s">
        <v>3463</v>
      </c>
      <c r="J1790" s="184">
        <v>0.50775199999999998</v>
      </c>
      <c r="K1790" s="185">
        <v>695.62446399999999</v>
      </c>
      <c r="L1790" s="181">
        <v>1879708925952</v>
      </c>
      <c r="M1790" s="182">
        <v>0</v>
      </c>
      <c r="N1790" s="183" t="s">
        <v>3608</v>
      </c>
      <c r="O1790" s="184">
        <v>0.37697000000000003</v>
      </c>
      <c r="P1790" s="185">
        <v>315.361198</v>
      </c>
      <c r="S1790" s="175"/>
    </row>
    <row r="1791" spans="1:19" x14ac:dyDescent="0.2">
      <c r="A1791" s="172">
        <v>1765</v>
      </c>
      <c r="B1791" s="181">
        <v>22616639143936</v>
      </c>
      <c r="C1791" s="182">
        <v>2</v>
      </c>
      <c r="D1791" s="183" t="s">
        <v>352</v>
      </c>
      <c r="E1791" s="184">
        <v>3.0000000000000001E-5</v>
      </c>
      <c r="F1791" s="185">
        <v>2.4399999999999999E-4</v>
      </c>
      <c r="G1791" s="181">
        <v>29850720428032</v>
      </c>
      <c r="H1791" s="182">
        <v>0</v>
      </c>
      <c r="I1791" s="183" t="s">
        <v>3464</v>
      </c>
      <c r="J1791" s="184">
        <v>0.37234200000000001</v>
      </c>
      <c r="K1791" s="185">
        <v>309.26523600000002</v>
      </c>
      <c r="L1791" s="181">
        <v>3194322567168</v>
      </c>
      <c r="M1791" s="182">
        <v>2</v>
      </c>
      <c r="N1791" s="183" t="s">
        <v>214</v>
      </c>
      <c r="O1791" s="184">
        <v>1.1E-5</v>
      </c>
      <c r="P1791" s="185">
        <v>9.1000000000000003E-5</v>
      </c>
      <c r="S1791" s="175"/>
    </row>
    <row r="1792" spans="1:19" x14ac:dyDescent="0.2">
      <c r="A1792" s="172">
        <v>1766</v>
      </c>
      <c r="B1792" s="181">
        <v>20356401758208</v>
      </c>
      <c r="C1792" s="182">
        <v>0</v>
      </c>
      <c r="D1792" s="183" t="s">
        <v>3433</v>
      </c>
      <c r="E1792" s="184">
        <v>0.37076500000000001</v>
      </c>
      <c r="F1792" s="185">
        <v>308.40438999999998</v>
      </c>
      <c r="G1792" s="181">
        <v>29493185404928</v>
      </c>
      <c r="H1792" s="182">
        <v>0</v>
      </c>
      <c r="I1792" s="183" t="s">
        <v>3465</v>
      </c>
      <c r="J1792" s="184">
        <v>0.37470599999999998</v>
      </c>
      <c r="K1792" s="185">
        <v>313.34574500000002</v>
      </c>
      <c r="L1792" s="181">
        <v>2128498778112</v>
      </c>
      <c r="M1792" s="182">
        <v>0</v>
      </c>
      <c r="N1792" s="183" t="s">
        <v>3616</v>
      </c>
      <c r="O1792" s="184">
        <v>0.37235400000000002</v>
      </c>
      <c r="P1792" s="185">
        <v>309.56318499999998</v>
      </c>
      <c r="S1792" s="175"/>
    </row>
    <row r="1793" spans="1:19" x14ac:dyDescent="0.2">
      <c r="A1793" s="172">
        <v>1767</v>
      </c>
      <c r="B1793" s="181">
        <v>25966008270848</v>
      </c>
      <c r="C1793" s="182">
        <v>0</v>
      </c>
      <c r="D1793" s="183" t="s">
        <v>3435</v>
      </c>
      <c r="E1793" s="184">
        <v>0.37499500000000002</v>
      </c>
      <c r="F1793" s="185">
        <v>312.86748599999999</v>
      </c>
      <c r="G1793" s="181">
        <v>21896244822016</v>
      </c>
      <c r="H1793" s="182">
        <v>2</v>
      </c>
      <c r="I1793" s="183" t="s">
        <v>336</v>
      </c>
      <c r="J1793" s="184">
        <v>3.0000000000000001E-5</v>
      </c>
      <c r="K1793" s="185">
        <v>2.4399999999999999E-4</v>
      </c>
      <c r="L1793" s="181">
        <v>1282452029440</v>
      </c>
      <c r="M1793" s="182">
        <v>2</v>
      </c>
      <c r="N1793" s="183" t="s">
        <v>214</v>
      </c>
      <c r="O1793" s="184">
        <v>1.5E-5</v>
      </c>
      <c r="P1793" s="185">
        <v>1.22E-4</v>
      </c>
      <c r="S1793" s="175"/>
    </row>
    <row r="1794" spans="1:19" x14ac:dyDescent="0.2">
      <c r="A1794" s="172">
        <v>1768</v>
      </c>
      <c r="B1794" s="181">
        <v>27298671427584</v>
      </c>
      <c r="C1794" s="182">
        <v>1</v>
      </c>
      <c r="D1794" s="183" t="s">
        <v>3436</v>
      </c>
      <c r="E1794" s="184">
        <v>0.49580600000000002</v>
      </c>
      <c r="F1794" s="185">
        <v>674.47308399999997</v>
      </c>
      <c r="G1794" s="181">
        <v>19779919069184</v>
      </c>
      <c r="H1794" s="182">
        <v>2</v>
      </c>
      <c r="I1794" s="183" t="s">
        <v>300</v>
      </c>
      <c r="J1794" s="184">
        <v>0</v>
      </c>
      <c r="K1794" s="185">
        <v>0</v>
      </c>
      <c r="L1794" s="181">
        <v>6452808253440</v>
      </c>
      <c r="M1794" s="182">
        <v>2</v>
      </c>
      <c r="N1794" s="183" t="s">
        <v>300</v>
      </c>
      <c r="O1794" s="184">
        <v>6.9999999999999999E-6</v>
      </c>
      <c r="P1794" s="185">
        <v>6.0999999999999999E-5</v>
      </c>
      <c r="S1794" s="175"/>
    </row>
    <row r="1795" spans="1:19" x14ac:dyDescent="0.2">
      <c r="A1795" s="172">
        <v>1769</v>
      </c>
      <c r="B1795" s="181">
        <v>7707626995712</v>
      </c>
      <c r="C1795" s="182">
        <v>0</v>
      </c>
      <c r="D1795" s="183" t="s">
        <v>3437</v>
      </c>
      <c r="E1795" s="184">
        <v>0.37492900000000001</v>
      </c>
      <c r="F1795" s="185">
        <v>312.522851</v>
      </c>
      <c r="G1795" s="181">
        <v>6029205479424</v>
      </c>
      <c r="H1795" s="182">
        <v>0</v>
      </c>
      <c r="I1795" s="183" t="s">
        <v>3470</v>
      </c>
      <c r="J1795" s="184">
        <v>0.37034299999999998</v>
      </c>
      <c r="K1795" s="185">
        <v>307.79848299999998</v>
      </c>
      <c r="L1795" s="181">
        <v>5956460527616</v>
      </c>
      <c r="M1795" s="182">
        <v>0</v>
      </c>
      <c r="N1795" s="183" t="s">
        <v>3618</v>
      </c>
      <c r="O1795" s="184">
        <v>0.373525</v>
      </c>
      <c r="P1795" s="185">
        <v>311.64899200000002</v>
      </c>
      <c r="S1795" s="175"/>
    </row>
    <row r="1796" spans="1:19" x14ac:dyDescent="0.2">
      <c r="A1796" s="172">
        <v>1770</v>
      </c>
      <c r="B1796" s="181">
        <v>19553679958016</v>
      </c>
      <c r="C1796" s="182">
        <v>0</v>
      </c>
      <c r="D1796" s="183" t="s">
        <v>3441</v>
      </c>
      <c r="E1796" s="184">
        <v>0.37932500000000002</v>
      </c>
      <c r="F1796" s="185">
        <v>318.08077300000002</v>
      </c>
      <c r="G1796" s="181">
        <v>3428847452160</v>
      </c>
      <c r="H1796" s="182">
        <v>2</v>
      </c>
      <c r="I1796" s="183" t="s">
        <v>304</v>
      </c>
      <c r="J1796" s="184">
        <v>2.0999999999999999E-5</v>
      </c>
      <c r="K1796" s="185">
        <v>1.6699999999999999E-4</v>
      </c>
      <c r="L1796" s="181">
        <v>3039114919936</v>
      </c>
      <c r="M1796" s="182">
        <v>2</v>
      </c>
      <c r="N1796" s="183" t="s">
        <v>352</v>
      </c>
      <c r="O1796" s="184">
        <v>2.1999999999999999E-5</v>
      </c>
      <c r="P1796" s="185">
        <v>1.83E-4</v>
      </c>
      <c r="S1796" s="175"/>
    </row>
    <row r="1797" spans="1:19" x14ac:dyDescent="0.2">
      <c r="A1797" s="172">
        <v>1771</v>
      </c>
      <c r="B1797" s="181">
        <v>6794247864320</v>
      </c>
      <c r="C1797" s="182">
        <v>2</v>
      </c>
      <c r="D1797" s="183" t="s">
        <v>352</v>
      </c>
      <c r="E1797" s="184">
        <v>1.9000000000000001E-5</v>
      </c>
      <c r="F1797" s="185">
        <v>1.5200000000000001E-4</v>
      </c>
      <c r="G1797" s="181">
        <v>1950312759296</v>
      </c>
      <c r="H1797" s="182">
        <v>1</v>
      </c>
      <c r="I1797" s="183" t="s">
        <v>3473</v>
      </c>
      <c r="J1797" s="184">
        <v>0.50225900000000001</v>
      </c>
      <c r="K1797" s="185">
        <v>693.16510900000003</v>
      </c>
      <c r="L1797" s="181">
        <v>6637480026112</v>
      </c>
      <c r="M1797" s="182">
        <v>2</v>
      </c>
      <c r="N1797" s="183" t="s">
        <v>214</v>
      </c>
      <c r="O1797" s="184">
        <v>1.9000000000000001E-5</v>
      </c>
      <c r="P1797" s="185">
        <v>1.5200000000000001E-4</v>
      </c>
      <c r="S1797" s="175"/>
    </row>
    <row r="1798" spans="1:19" x14ac:dyDescent="0.2">
      <c r="A1798" s="172">
        <v>1772</v>
      </c>
      <c r="B1798" s="181">
        <v>30056073633792</v>
      </c>
      <c r="C1798" s="182">
        <v>2</v>
      </c>
      <c r="D1798" s="183" t="s">
        <v>364</v>
      </c>
      <c r="E1798" s="184">
        <v>5.0000000000000004E-6</v>
      </c>
      <c r="F1798" s="185">
        <v>4.5000000000000003E-5</v>
      </c>
      <c r="G1798" s="181">
        <v>1751515160576</v>
      </c>
      <c r="H1798" s="182">
        <v>2</v>
      </c>
      <c r="I1798" s="183" t="s">
        <v>300</v>
      </c>
      <c r="J1798" s="184">
        <v>1.5E-5</v>
      </c>
      <c r="K1798" s="185">
        <v>1.22E-4</v>
      </c>
      <c r="L1798" s="181">
        <v>6364964823040</v>
      </c>
      <c r="M1798" s="182">
        <v>0</v>
      </c>
      <c r="N1798" s="183" t="s">
        <v>3621</v>
      </c>
      <c r="O1798" s="184">
        <v>0.37851299999999999</v>
      </c>
      <c r="P1798" s="185">
        <v>317.344446</v>
      </c>
      <c r="S1798" s="175"/>
    </row>
    <row r="1799" spans="1:19" x14ac:dyDescent="0.2">
      <c r="A1799" s="172">
        <v>1773</v>
      </c>
      <c r="B1799" s="181">
        <v>5050202841088</v>
      </c>
      <c r="C1799" s="182">
        <v>1</v>
      </c>
      <c r="D1799" s="183" t="s">
        <v>3448</v>
      </c>
      <c r="E1799" s="184">
        <v>0.50845799999999997</v>
      </c>
      <c r="F1799" s="185">
        <v>698.82827099999997</v>
      </c>
      <c r="G1799" s="181">
        <v>28014789623808</v>
      </c>
      <c r="H1799" s="182">
        <v>0</v>
      </c>
      <c r="I1799" s="183" t="s">
        <v>3475</v>
      </c>
      <c r="J1799" s="184">
        <v>0.374838</v>
      </c>
      <c r="K1799" s="185">
        <v>312.85831999999999</v>
      </c>
      <c r="L1799" s="181">
        <v>6176828235776</v>
      </c>
      <c r="M1799" s="182">
        <v>2</v>
      </c>
      <c r="N1799" s="183" t="s">
        <v>214</v>
      </c>
      <c r="O1799" s="184">
        <v>6.9999999999999999E-6</v>
      </c>
      <c r="P1799" s="185">
        <v>6.0999999999999999E-5</v>
      </c>
      <c r="S1799" s="175"/>
    </row>
    <row r="1800" spans="1:19" x14ac:dyDescent="0.2">
      <c r="A1800" s="172">
        <v>1774</v>
      </c>
      <c r="B1800" s="181">
        <v>5300502691840</v>
      </c>
      <c r="C1800" s="182">
        <v>2</v>
      </c>
      <c r="D1800" s="183" t="s">
        <v>341</v>
      </c>
      <c r="E1800" s="184">
        <v>2.1999999999999999E-5</v>
      </c>
      <c r="F1800" s="185">
        <v>1.83E-4</v>
      </c>
      <c r="G1800" s="181">
        <v>18457755426816</v>
      </c>
      <c r="H1800" s="182">
        <v>0</v>
      </c>
      <c r="I1800" s="183" t="s">
        <v>3476</v>
      </c>
      <c r="J1800" s="184">
        <v>0.37261100000000003</v>
      </c>
      <c r="K1800" s="185">
        <v>310.11783000000003</v>
      </c>
      <c r="L1800" s="181">
        <v>6253546356736</v>
      </c>
      <c r="M1800" s="182">
        <v>0</v>
      </c>
      <c r="N1800" s="183" t="s">
        <v>3623</v>
      </c>
      <c r="O1800" s="184">
        <v>0.37309199999999998</v>
      </c>
      <c r="P1800" s="185">
        <v>310.643101</v>
      </c>
      <c r="S1800" s="175"/>
    </row>
    <row r="1801" spans="1:19" x14ac:dyDescent="0.2">
      <c r="A1801" s="172">
        <v>1775</v>
      </c>
      <c r="B1801" s="181">
        <v>9425901871104</v>
      </c>
      <c r="C1801" s="182">
        <v>2</v>
      </c>
      <c r="D1801" s="183" t="s">
        <v>336</v>
      </c>
      <c r="E1801" s="184">
        <v>0</v>
      </c>
      <c r="F1801" s="185">
        <v>0</v>
      </c>
      <c r="G1801" s="181">
        <v>17265328775168</v>
      </c>
      <c r="H1801" s="182">
        <v>1</v>
      </c>
      <c r="I1801" s="183" t="s">
        <v>3479</v>
      </c>
      <c r="J1801" s="184">
        <v>0.49882900000000002</v>
      </c>
      <c r="K1801" s="185">
        <v>682.53505600000005</v>
      </c>
      <c r="L1801" s="181">
        <v>3337392488448</v>
      </c>
      <c r="M1801" s="182">
        <v>0</v>
      </c>
      <c r="N1801" s="183" t="s">
        <v>3625</v>
      </c>
      <c r="O1801" s="184">
        <v>0.37054700000000002</v>
      </c>
      <c r="P1801" s="185">
        <v>307.84538300000003</v>
      </c>
      <c r="S1801" s="175"/>
    </row>
    <row r="1802" spans="1:19" x14ac:dyDescent="0.2">
      <c r="A1802" s="172">
        <v>1776</v>
      </c>
      <c r="B1802" s="181">
        <v>24773540249600</v>
      </c>
      <c r="C1802" s="182">
        <v>2</v>
      </c>
      <c r="D1802" s="183" t="s">
        <v>300</v>
      </c>
      <c r="E1802" s="184">
        <v>6.9999999999999999E-6</v>
      </c>
      <c r="F1802" s="185">
        <v>6.0999999999999999E-5</v>
      </c>
      <c r="G1802" s="181">
        <v>9861976227840</v>
      </c>
      <c r="H1802" s="182">
        <v>0</v>
      </c>
      <c r="I1802" s="183" t="s">
        <v>3480</v>
      </c>
      <c r="J1802" s="184">
        <v>0.37330099999999999</v>
      </c>
      <c r="K1802" s="185">
        <v>310.80423400000001</v>
      </c>
      <c r="L1802" s="181">
        <v>5596396093440</v>
      </c>
      <c r="M1802" s="182">
        <v>0</v>
      </c>
      <c r="N1802" s="183" t="s">
        <v>3630</v>
      </c>
      <c r="O1802" s="184">
        <v>0.37247400000000003</v>
      </c>
      <c r="P1802" s="185">
        <v>310.37767300000002</v>
      </c>
      <c r="S1802" s="175"/>
    </row>
    <row r="1803" spans="1:19" x14ac:dyDescent="0.2">
      <c r="A1803" s="172">
        <v>1777</v>
      </c>
      <c r="B1803" s="181">
        <v>26019196026880</v>
      </c>
      <c r="C1803" s="182">
        <v>0</v>
      </c>
      <c r="D1803" s="183" t="s">
        <v>3451</v>
      </c>
      <c r="E1803" s="184">
        <v>0.37316100000000002</v>
      </c>
      <c r="F1803" s="185">
        <v>310.62852400000003</v>
      </c>
      <c r="G1803" s="181">
        <v>15347301523456</v>
      </c>
      <c r="H1803" s="182">
        <v>2</v>
      </c>
      <c r="I1803" s="183" t="s">
        <v>214</v>
      </c>
      <c r="J1803" s="184">
        <v>1.1E-5</v>
      </c>
      <c r="K1803" s="185">
        <v>9.1000000000000003E-5</v>
      </c>
      <c r="L1803" s="181">
        <v>6750013816832</v>
      </c>
      <c r="M1803" s="182">
        <v>2</v>
      </c>
      <c r="N1803" s="183" t="s">
        <v>321</v>
      </c>
      <c r="O1803" s="184">
        <v>2.8E-5</v>
      </c>
      <c r="P1803" s="185">
        <v>2.2800000000000001E-4</v>
      </c>
      <c r="S1803" s="175"/>
    </row>
    <row r="1804" spans="1:19" x14ac:dyDescent="0.2">
      <c r="A1804" s="172">
        <v>1778</v>
      </c>
      <c r="B1804" s="181">
        <v>11360977543168</v>
      </c>
      <c r="C1804" s="182">
        <v>0</v>
      </c>
      <c r="D1804" s="183" t="s">
        <v>3453</v>
      </c>
      <c r="E1804" s="184">
        <v>0.37823200000000001</v>
      </c>
      <c r="F1804" s="185">
        <v>316.520084</v>
      </c>
      <c r="G1804" s="181">
        <v>1834028736512</v>
      </c>
      <c r="H1804" s="182">
        <v>1</v>
      </c>
      <c r="I1804" s="183" t="s">
        <v>3483</v>
      </c>
      <c r="J1804" s="184">
        <v>0.49361699999999997</v>
      </c>
      <c r="K1804" s="185">
        <v>665.69525099999998</v>
      </c>
      <c r="L1804" s="181">
        <v>2377104097280</v>
      </c>
      <c r="M1804" s="182">
        <v>1</v>
      </c>
      <c r="N1804" s="183" t="s">
        <v>3637</v>
      </c>
      <c r="O1804" s="184">
        <v>0.49033100000000002</v>
      </c>
      <c r="P1804" s="185">
        <v>668.57911999999999</v>
      </c>
      <c r="S1804" s="175"/>
    </row>
    <row r="1805" spans="1:19" x14ac:dyDescent="0.2">
      <c r="A1805" s="172">
        <v>1779</v>
      </c>
      <c r="B1805" s="181">
        <v>14958730444800</v>
      </c>
      <c r="C1805" s="182">
        <v>2</v>
      </c>
      <c r="D1805" s="183" t="s">
        <v>352</v>
      </c>
      <c r="E1805" s="184">
        <v>1.5E-5</v>
      </c>
      <c r="F1805" s="185">
        <v>1.22E-4</v>
      </c>
      <c r="G1805" s="181">
        <v>15099181711360</v>
      </c>
      <c r="H1805" s="182">
        <v>0</v>
      </c>
      <c r="I1805" s="183" t="s">
        <v>3484</v>
      </c>
      <c r="J1805" s="184">
        <v>0.37440299999999999</v>
      </c>
      <c r="K1805" s="185">
        <v>312.08503400000001</v>
      </c>
      <c r="L1805" s="181">
        <v>2156220096512</v>
      </c>
      <c r="M1805" s="182">
        <v>2</v>
      </c>
      <c r="N1805" s="183" t="s">
        <v>321</v>
      </c>
      <c r="O1805" s="184">
        <v>1.7E-5</v>
      </c>
      <c r="P1805" s="185">
        <v>1.37E-4</v>
      </c>
      <c r="S1805" s="175"/>
    </row>
    <row r="1806" spans="1:19" x14ac:dyDescent="0.2">
      <c r="A1806" s="172">
        <v>1780</v>
      </c>
      <c r="B1806" s="181">
        <v>18246849798144</v>
      </c>
      <c r="C1806" s="182">
        <v>2</v>
      </c>
      <c r="D1806" s="183" t="s">
        <v>364</v>
      </c>
      <c r="E1806" s="184">
        <v>1.2999999999999999E-5</v>
      </c>
      <c r="F1806" s="185">
        <v>1.06E-4</v>
      </c>
      <c r="G1806" s="181">
        <v>18184127471616</v>
      </c>
      <c r="H1806" s="182">
        <v>0</v>
      </c>
      <c r="I1806" s="183" t="s">
        <v>3486</v>
      </c>
      <c r="J1806" s="184">
        <v>0.37158400000000003</v>
      </c>
      <c r="K1806" s="185">
        <v>308.87561399999998</v>
      </c>
      <c r="L1806" s="181">
        <v>3241358942208</v>
      </c>
      <c r="M1806" s="182">
        <v>0</v>
      </c>
      <c r="N1806" s="183" t="s">
        <v>3640</v>
      </c>
      <c r="O1806" s="184">
        <v>0.37636799999999998</v>
      </c>
      <c r="P1806" s="185">
        <v>314.80409800000001</v>
      </c>
      <c r="S1806" s="175"/>
    </row>
    <row r="1807" spans="1:19" x14ac:dyDescent="0.2">
      <c r="A1807" s="172">
        <v>1781</v>
      </c>
      <c r="B1807" s="181">
        <v>21381342281728</v>
      </c>
      <c r="C1807" s="182">
        <v>0</v>
      </c>
      <c r="D1807" s="183" t="s">
        <v>3462</v>
      </c>
      <c r="E1807" s="184">
        <v>0.37356099999999998</v>
      </c>
      <c r="F1807" s="185">
        <v>311.07158399999997</v>
      </c>
      <c r="G1807" s="181">
        <v>15375171985408</v>
      </c>
      <c r="H1807" s="182">
        <v>0</v>
      </c>
      <c r="I1807" s="183" t="s">
        <v>3488</v>
      </c>
      <c r="J1807" s="184">
        <v>0.37556299999999998</v>
      </c>
      <c r="K1807" s="185">
        <v>314.13906300000002</v>
      </c>
      <c r="L1807" s="181">
        <v>1918696464384</v>
      </c>
      <c r="M1807" s="182">
        <v>0</v>
      </c>
      <c r="N1807" s="183" t="s">
        <v>3641</v>
      </c>
      <c r="O1807" s="184">
        <v>0.37119600000000003</v>
      </c>
      <c r="P1807" s="185">
        <v>309.08517899999998</v>
      </c>
      <c r="S1807" s="175"/>
    </row>
    <row r="1808" spans="1:19" x14ac:dyDescent="0.2">
      <c r="A1808" s="172">
        <v>1782</v>
      </c>
      <c r="B1808" s="181">
        <v>5507756294144</v>
      </c>
      <c r="C1808" s="182">
        <v>0</v>
      </c>
      <c r="D1808" s="183" t="s">
        <v>3466</v>
      </c>
      <c r="E1808" s="184">
        <v>0.373838</v>
      </c>
      <c r="F1808" s="185">
        <v>311.521366</v>
      </c>
      <c r="G1808" s="181">
        <v>2906904657920</v>
      </c>
      <c r="H1808" s="182">
        <v>0</v>
      </c>
      <c r="I1808" s="183" t="s">
        <v>3489</v>
      </c>
      <c r="J1808" s="184">
        <v>0.37410399999999999</v>
      </c>
      <c r="K1808" s="185">
        <v>312.001733</v>
      </c>
      <c r="L1808" s="181">
        <v>2370701959168</v>
      </c>
      <c r="M1808" s="182">
        <v>0</v>
      </c>
      <c r="N1808" s="183" t="s">
        <v>3642</v>
      </c>
      <c r="O1808" s="184">
        <v>0.376419</v>
      </c>
      <c r="P1808" s="185">
        <v>314.87803300000002</v>
      </c>
      <c r="S1808" s="175"/>
    </row>
    <row r="1809" spans="1:19" x14ac:dyDescent="0.2">
      <c r="A1809" s="172">
        <v>1783</v>
      </c>
      <c r="B1809" s="181">
        <v>20241480728576</v>
      </c>
      <c r="C1809" s="182">
        <v>0</v>
      </c>
      <c r="D1809" s="183" t="s">
        <v>3467</v>
      </c>
      <c r="E1809" s="184">
        <v>0.373722</v>
      </c>
      <c r="F1809" s="185">
        <v>311.36057699999998</v>
      </c>
      <c r="G1809" s="181">
        <v>14502986989568</v>
      </c>
      <c r="H1809" s="182">
        <v>1</v>
      </c>
      <c r="I1809" s="183" t="s">
        <v>3490</v>
      </c>
      <c r="J1809" s="184">
        <v>0.50258999999999998</v>
      </c>
      <c r="K1809" s="185">
        <v>685.95136300000001</v>
      </c>
      <c r="L1809" s="181">
        <v>6079324192768</v>
      </c>
      <c r="M1809" s="182">
        <v>1</v>
      </c>
      <c r="N1809" s="183" t="s">
        <v>3643</v>
      </c>
      <c r="O1809" s="184">
        <v>0.50375400000000004</v>
      </c>
      <c r="P1809" s="185">
        <v>698.26174500000002</v>
      </c>
      <c r="S1809" s="175"/>
    </row>
    <row r="1810" spans="1:19" x14ac:dyDescent="0.2">
      <c r="A1810" s="172">
        <v>1784</v>
      </c>
      <c r="B1810" s="181">
        <v>10433008091136</v>
      </c>
      <c r="C1810" s="182">
        <v>0</v>
      </c>
      <c r="D1810" s="183" t="s">
        <v>3469</v>
      </c>
      <c r="E1810" s="184">
        <v>0.37224099999999999</v>
      </c>
      <c r="F1810" s="185">
        <v>309.355996</v>
      </c>
      <c r="G1810" s="181">
        <v>26013640728576</v>
      </c>
      <c r="H1810" s="182">
        <v>2</v>
      </c>
      <c r="I1810" s="183" t="s">
        <v>298</v>
      </c>
      <c r="J1810" s="184">
        <v>0</v>
      </c>
      <c r="K1810" s="185">
        <v>0</v>
      </c>
      <c r="L1810" s="181">
        <v>3959201644544</v>
      </c>
      <c r="M1810" s="182">
        <v>0</v>
      </c>
      <c r="N1810" s="183" t="s">
        <v>3644</v>
      </c>
      <c r="O1810" s="184">
        <v>0.37701499999999999</v>
      </c>
      <c r="P1810" s="185">
        <v>315.60545999999999</v>
      </c>
      <c r="S1810" s="175"/>
    </row>
    <row r="1811" spans="1:19" x14ac:dyDescent="0.2">
      <c r="A1811" s="172">
        <v>1785</v>
      </c>
      <c r="B1811" s="181">
        <v>21634036924416</v>
      </c>
      <c r="C1811" s="182">
        <v>0</v>
      </c>
      <c r="D1811" s="183" t="s">
        <v>3471</v>
      </c>
      <c r="E1811" s="184">
        <v>0.37242500000000001</v>
      </c>
      <c r="F1811" s="185">
        <v>310.22717699999998</v>
      </c>
      <c r="G1811" s="181">
        <v>12586096345088</v>
      </c>
      <c r="H1811" s="182">
        <v>0</v>
      </c>
      <c r="I1811" s="183" t="s">
        <v>3491</v>
      </c>
      <c r="J1811" s="184">
        <v>0.37522899999999998</v>
      </c>
      <c r="K1811" s="185">
        <v>313.79884199999998</v>
      </c>
      <c r="L1811" s="181">
        <v>3502129725440</v>
      </c>
      <c r="M1811" s="182">
        <v>0</v>
      </c>
      <c r="N1811" s="183" t="s">
        <v>3645</v>
      </c>
      <c r="O1811" s="184">
        <v>0.37506800000000001</v>
      </c>
      <c r="P1811" s="185">
        <v>313.30757399999999</v>
      </c>
      <c r="S1811" s="175"/>
    </row>
    <row r="1812" spans="1:19" x14ac:dyDescent="0.2">
      <c r="A1812" s="172">
        <v>1786</v>
      </c>
      <c r="B1812" s="181">
        <v>30912109879296</v>
      </c>
      <c r="C1812" s="182">
        <v>2</v>
      </c>
      <c r="D1812" s="183" t="s">
        <v>358</v>
      </c>
      <c r="E1812" s="184">
        <v>1.7E-5</v>
      </c>
      <c r="F1812" s="185">
        <v>1.37E-4</v>
      </c>
      <c r="G1812" s="181">
        <v>6467075694592</v>
      </c>
      <c r="H1812" s="182">
        <v>0</v>
      </c>
      <c r="I1812" s="183" t="s">
        <v>3498</v>
      </c>
      <c r="J1812" s="184">
        <v>0.37685999999999997</v>
      </c>
      <c r="K1812" s="185">
        <v>315.401027</v>
      </c>
      <c r="L1812" s="181">
        <v>451287416832</v>
      </c>
      <c r="M1812" s="182">
        <v>2</v>
      </c>
      <c r="N1812" s="183" t="s">
        <v>321</v>
      </c>
      <c r="O1812" s="184">
        <v>5.0000000000000004E-6</v>
      </c>
      <c r="P1812" s="185">
        <v>4.5000000000000003E-5</v>
      </c>
      <c r="S1812" s="175"/>
    </row>
    <row r="1813" spans="1:19" x14ac:dyDescent="0.2">
      <c r="A1813" s="172">
        <v>1787</v>
      </c>
      <c r="B1813" s="181">
        <v>15230331887616</v>
      </c>
      <c r="C1813" s="182">
        <v>0</v>
      </c>
      <c r="D1813" s="183" t="s">
        <v>3474</v>
      </c>
      <c r="E1813" s="184">
        <v>0.37722699999999998</v>
      </c>
      <c r="F1813" s="185">
        <v>315.45717000000002</v>
      </c>
      <c r="G1813" s="181">
        <v>11719749001216</v>
      </c>
      <c r="H1813" s="182">
        <v>0</v>
      </c>
      <c r="I1813" s="183" t="s">
        <v>3501</v>
      </c>
      <c r="J1813" s="184">
        <v>0.37637599999999999</v>
      </c>
      <c r="K1813" s="185">
        <v>314.82021099999997</v>
      </c>
      <c r="L1813" s="181">
        <v>5350370525184</v>
      </c>
      <c r="M1813" s="182">
        <v>2</v>
      </c>
      <c r="N1813" s="183" t="s">
        <v>341</v>
      </c>
      <c r="O1813" s="184">
        <v>1.9000000000000001E-5</v>
      </c>
      <c r="P1813" s="185">
        <v>1.5200000000000001E-4</v>
      </c>
      <c r="S1813" s="175"/>
    </row>
    <row r="1814" spans="1:19" x14ac:dyDescent="0.2">
      <c r="A1814" s="172">
        <v>1788</v>
      </c>
      <c r="B1814" s="181">
        <v>12856756494336</v>
      </c>
      <c r="C1814" s="182">
        <v>0</v>
      </c>
      <c r="D1814" s="183" t="s">
        <v>3478</v>
      </c>
      <c r="E1814" s="184">
        <v>0.371672</v>
      </c>
      <c r="F1814" s="185">
        <v>309.08477499999998</v>
      </c>
      <c r="G1814" s="181">
        <v>20615980826624</v>
      </c>
      <c r="H1814" s="182">
        <v>0</v>
      </c>
      <c r="I1814" s="183" t="s">
        <v>3503</v>
      </c>
      <c r="J1814" s="184">
        <v>0.37040800000000002</v>
      </c>
      <c r="K1814" s="185">
        <v>307.69444700000003</v>
      </c>
      <c r="L1814" s="181">
        <v>4018902155264</v>
      </c>
      <c r="M1814" s="182">
        <v>1</v>
      </c>
      <c r="N1814" s="183" t="s">
        <v>3650</v>
      </c>
      <c r="O1814" s="184">
        <v>0.50113099999999999</v>
      </c>
      <c r="P1814" s="185">
        <v>688.45537100000001</v>
      </c>
      <c r="S1814" s="175"/>
    </row>
    <row r="1815" spans="1:19" x14ac:dyDescent="0.2">
      <c r="A1815" s="172">
        <v>1789</v>
      </c>
      <c r="B1815" s="181">
        <v>12756439212032</v>
      </c>
      <c r="C1815" s="182">
        <v>0</v>
      </c>
      <c r="D1815" s="183" t="s">
        <v>3482</v>
      </c>
      <c r="E1815" s="184">
        <v>0.37329400000000001</v>
      </c>
      <c r="F1815" s="185">
        <v>310.60062900000003</v>
      </c>
      <c r="G1815" s="181">
        <v>9427073794048</v>
      </c>
      <c r="H1815" s="182">
        <v>2</v>
      </c>
      <c r="I1815" s="183" t="s">
        <v>311</v>
      </c>
      <c r="J1815" s="184">
        <v>1.1E-5</v>
      </c>
      <c r="K1815" s="185">
        <v>9.1000000000000003E-5</v>
      </c>
      <c r="L1815" s="181">
        <v>3798108512256</v>
      </c>
      <c r="M1815" s="182">
        <v>2</v>
      </c>
      <c r="N1815" s="183" t="s">
        <v>352</v>
      </c>
      <c r="O1815" s="184">
        <v>3.0000000000000001E-6</v>
      </c>
      <c r="P1815" s="185">
        <v>3.0000000000000001E-5</v>
      </c>
      <c r="S1815" s="175"/>
    </row>
    <row r="1816" spans="1:19" x14ac:dyDescent="0.2">
      <c r="A1816" s="172">
        <v>1790</v>
      </c>
      <c r="B1816" s="181">
        <v>28940249448448</v>
      </c>
      <c r="C1816" s="182">
        <v>2</v>
      </c>
      <c r="D1816" s="183" t="s">
        <v>318</v>
      </c>
      <c r="E1816" s="184">
        <v>3.0000000000000001E-5</v>
      </c>
      <c r="F1816" s="185">
        <v>2.4399999999999999E-4</v>
      </c>
      <c r="G1816" s="181">
        <v>29586121154560</v>
      </c>
      <c r="H1816" s="182">
        <v>1</v>
      </c>
      <c r="I1816" s="183" t="s">
        <v>3505</v>
      </c>
      <c r="J1816" s="184">
        <v>0.51486900000000002</v>
      </c>
      <c r="K1816" s="185">
        <v>715.09970599999997</v>
      </c>
      <c r="L1816" s="181">
        <v>3809884110848</v>
      </c>
      <c r="M1816" s="182">
        <v>1</v>
      </c>
      <c r="N1816" s="183" t="s">
        <v>3652</v>
      </c>
      <c r="O1816" s="184">
        <v>0.51366400000000001</v>
      </c>
      <c r="P1816" s="185">
        <v>705.99118999999996</v>
      </c>
      <c r="S1816" s="175"/>
    </row>
    <row r="1817" spans="1:19" x14ac:dyDescent="0.2">
      <c r="A1817" s="172">
        <v>1791</v>
      </c>
      <c r="B1817" s="181">
        <v>8866656518144</v>
      </c>
      <c r="C1817" s="182">
        <v>2</v>
      </c>
      <c r="D1817" s="183" t="s">
        <v>299</v>
      </c>
      <c r="E1817" s="184">
        <v>9.0000000000000002E-6</v>
      </c>
      <c r="F1817" s="185">
        <v>7.6000000000000004E-5</v>
      </c>
      <c r="G1817" s="181">
        <v>14078698332160</v>
      </c>
      <c r="H1817" s="182">
        <v>2</v>
      </c>
      <c r="I1817" s="183" t="s">
        <v>358</v>
      </c>
      <c r="J1817" s="184">
        <v>1.7E-5</v>
      </c>
      <c r="K1817" s="185">
        <v>1.37E-4</v>
      </c>
      <c r="L1817" s="181">
        <v>4969632448512</v>
      </c>
      <c r="M1817" s="182">
        <v>0</v>
      </c>
      <c r="N1817" s="183" t="s">
        <v>3653</v>
      </c>
      <c r="O1817" s="184">
        <v>0.376442</v>
      </c>
      <c r="P1817" s="185">
        <v>314.37140199999999</v>
      </c>
      <c r="S1817" s="175"/>
    </row>
    <row r="1818" spans="1:19" x14ac:dyDescent="0.2">
      <c r="A1818" s="172">
        <v>1792</v>
      </c>
      <c r="B1818" s="181">
        <v>14509081632768</v>
      </c>
      <c r="C1818" s="182">
        <v>0</v>
      </c>
      <c r="D1818" s="183" t="s">
        <v>3492</v>
      </c>
      <c r="E1818" s="184">
        <v>0.37323899999999999</v>
      </c>
      <c r="F1818" s="185">
        <v>310.97723300000001</v>
      </c>
      <c r="G1818" s="181">
        <v>15677436592128</v>
      </c>
      <c r="H1818" s="182">
        <v>2</v>
      </c>
      <c r="I1818" s="183" t="s">
        <v>320</v>
      </c>
      <c r="J1818" s="184">
        <v>1.2999999999999999E-5</v>
      </c>
      <c r="K1818" s="185">
        <v>1.06E-4</v>
      </c>
      <c r="L1818" s="181">
        <v>5334936403968</v>
      </c>
      <c r="M1818" s="182">
        <v>2</v>
      </c>
      <c r="N1818" s="183" t="s">
        <v>336</v>
      </c>
      <c r="O1818" s="184">
        <v>1.9000000000000001E-5</v>
      </c>
      <c r="P1818" s="185">
        <v>1.5200000000000001E-4</v>
      </c>
      <c r="S1818" s="175"/>
    </row>
    <row r="1819" spans="1:19" x14ac:dyDescent="0.2">
      <c r="A1819" s="172">
        <v>1793</v>
      </c>
      <c r="B1819" s="181">
        <v>6690610626560</v>
      </c>
      <c r="C1819" s="182">
        <v>0</v>
      </c>
      <c r="D1819" s="183" t="s">
        <v>3493</v>
      </c>
      <c r="E1819" s="184">
        <v>0.37743399999999999</v>
      </c>
      <c r="F1819" s="185">
        <v>315.99476299999998</v>
      </c>
      <c r="G1819" s="181">
        <v>27221779881984</v>
      </c>
      <c r="H1819" s="182">
        <v>2</v>
      </c>
      <c r="I1819" s="183" t="s">
        <v>320</v>
      </c>
      <c r="J1819" s="184">
        <v>5.0000000000000004E-6</v>
      </c>
      <c r="K1819" s="185">
        <v>4.5000000000000003E-5</v>
      </c>
      <c r="L1819" s="181">
        <v>4330507223040</v>
      </c>
      <c r="M1819" s="182">
        <v>2</v>
      </c>
      <c r="N1819" s="183" t="s">
        <v>311</v>
      </c>
      <c r="O1819" s="184">
        <v>2.1999999999999999E-5</v>
      </c>
      <c r="P1819" s="185">
        <v>1.83E-4</v>
      </c>
      <c r="S1819" s="175"/>
    </row>
    <row r="1820" spans="1:19" x14ac:dyDescent="0.2">
      <c r="A1820" s="172">
        <v>1794</v>
      </c>
      <c r="B1820" s="181">
        <v>1696145711104</v>
      </c>
      <c r="C1820" s="182">
        <v>1</v>
      </c>
      <c r="D1820" s="183" t="s">
        <v>3494</v>
      </c>
      <c r="E1820" s="184">
        <v>0.49231599999999998</v>
      </c>
      <c r="F1820" s="185">
        <v>665.47165500000006</v>
      </c>
      <c r="G1820" s="181">
        <v>15304341413888</v>
      </c>
      <c r="H1820" s="182">
        <v>2</v>
      </c>
      <c r="I1820" s="183" t="s">
        <v>304</v>
      </c>
      <c r="J1820" s="184">
        <v>5.0000000000000004E-6</v>
      </c>
      <c r="K1820" s="185">
        <v>4.5000000000000003E-5</v>
      </c>
      <c r="L1820" s="181">
        <v>127906127872</v>
      </c>
      <c r="M1820" s="182">
        <v>2</v>
      </c>
      <c r="N1820" s="183" t="s">
        <v>300</v>
      </c>
      <c r="O1820" s="184">
        <v>1.9000000000000001E-5</v>
      </c>
      <c r="P1820" s="185">
        <v>1.5200000000000001E-4</v>
      </c>
      <c r="S1820" s="175"/>
    </row>
    <row r="1821" spans="1:19" x14ac:dyDescent="0.2">
      <c r="A1821" s="172">
        <v>1795</v>
      </c>
      <c r="B1821" s="181">
        <v>17286384107520</v>
      </c>
      <c r="C1821" s="182">
        <v>0</v>
      </c>
      <c r="D1821" s="183" t="s">
        <v>3495</v>
      </c>
      <c r="E1821" s="184">
        <v>0.37507400000000002</v>
      </c>
      <c r="F1821" s="185">
        <v>312.88980800000002</v>
      </c>
      <c r="G1821" s="181">
        <v>14895623405568</v>
      </c>
      <c r="H1821" s="182">
        <v>2</v>
      </c>
      <c r="I1821" s="183" t="s">
        <v>325</v>
      </c>
      <c r="J1821" s="184">
        <v>1.2999999999999999E-5</v>
      </c>
      <c r="K1821" s="185">
        <v>1.06E-4</v>
      </c>
      <c r="L1821" s="181">
        <v>1042774654976</v>
      </c>
      <c r="M1821" s="182">
        <v>0</v>
      </c>
      <c r="N1821" s="183" t="s">
        <v>3659</v>
      </c>
      <c r="O1821" s="184">
        <v>0.37162200000000001</v>
      </c>
      <c r="P1821" s="185">
        <v>309.01673</v>
      </c>
      <c r="S1821" s="175"/>
    </row>
    <row r="1822" spans="1:19" x14ac:dyDescent="0.2">
      <c r="A1822" s="172">
        <v>1796</v>
      </c>
      <c r="B1822" s="181">
        <v>12406130180096</v>
      </c>
      <c r="C1822" s="182">
        <v>1</v>
      </c>
      <c r="D1822" s="183" t="s">
        <v>3497</v>
      </c>
      <c r="E1822" s="184">
        <v>0.49641999999999997</v>
      </c>
      <c r="F1822" s="185">
        <v>677.586274</v>
      </c>
      <c r="G1822" s="181">
        <v>17215120900096</v>
      </c>
      <c r="H1822" s="182">
        <v>2</v>
      </c>
      <c r="I1822" s="183" t="s">
        <v>311</v>
      </c>
      <c r="J1822" s="184">
        <v>3.0000000000000001E-5</v>
      </c>
      <c r="K1822" s="185">
        <v>2.4399999999999999E-4</v>
      </c>
      <c r="L1822" s="181">
        <v>4049333936128</v>
      </c>
      <c r="M1822" s="182">
        <v>2</v>
      </c>
      <c r="N1822" s="183" t="s">
        <v>321</v>
      </c>
      <c r="O1822" s="184">
        <v>1.7E-5</v>
      </c>
      <c r="P1822" s="185">
        <v>1.37E-4</v>
      </c>
      <c r="S1822" s="175"/>
    </row>
    <row r="1823" spans="1:19" x14ac:dyDescent="0.2">
      <c r="A1823" s="172">
        <v>1797</v>
      </c>
      <c r="B1823" s="181">
        <v>19386101981184</v>
      </c>
      <c r="C1823" s="182">
        <v>0</v>
      </c>
      <c r="D1823" s="183" t="s">
        <v>3499</v>
      </c>
      <c r="E1823" s="184">
        <v>0.37323400000000001</v>
      </c>
      <c r="F1823" s="185">
        <v>310.68273499999998</v>
      </c>
      <c r="G1823" s="181">
        <v>18734167703552</v>
      </c>
      <c r="H1823" s="182">
        <v>0</v>
      </c>
      <c r="I1823" s="183" t="s">
        <v>3510</v>
      </c>
      <c r="J1823" s="184">
        <v>0.37482100000000002</v>
      </c>
      <c r="K1823" s="185">
        <v>312.774744</v>
      </c>
      <c r="L1823" s="181">
        <v>1962830749696</v>
      </c>
      <c r="M1823" s="182">
        <v>2</v>
      </c>
      <c r="N1823" s="183" t="s">
        <v>214</v>
      </c>
      <c r="O1823" s="184">
        <v>1.5E-5</v>
      </c>
      <c r="P1823" s="185">
        <v>1.22E-4</v>
      </c>
      <c r="S1823" s="175"/>
    </row>
    <row r="1824" spans="1:19" x14ac:dyDescent="0.2">
      <c r="A1824" s="172">
        <v>1798</v>
      </c>
      <c r="B1824" s="181">
        <v>5226661167104</v>
      </c>
      <c r="C1824" s="182">
        <v>1</v>
      </c>
      <c r="D1824" s="183" t="s">
        <v>3504</v>
      </c>
      <c r="E1824" s="184">
        <v>0.50100800000000001</v>
      </c>
      <c r="F1824" s="185">
        <v>685.60085300000003</v>
      </c>
      <c r="G1824" s="181">
        <v>19947852644352</v>
      </c>
      <c r="H1824" s="182">
        <v>0</v>
      </c>
      <c r="I1824" s="183" t="s">
        <v>3511</v>
      </c>
      <c r="J1824" s="184">
        <v>0.37520999999999999</v>
      </c>
      <c r="K1824" s="185">
        <v>313.26893200000001</v>
      </c>
      <c r="L1824" s="181">
        <v>1090330722304</v>
      </c>
      <c r="M1824" s="182">
        <v>1</v>
      </c>
      <c r="N1824" s="183" t="s">
        <v>3661</v>
      </c>
      <c r="O1824" s="184">
        <v>0.50166999999999995</v>
      </c>
      <c r="P1824" s="185">
        <v>685.26980000000003</v>
      </c>
      <c r="S1824" s="175"/>
    </row>
    <row r="1825" spans="1:19" x14ac:dyDescent="0.2">
      <c r="A1825" s="172">
        <v>1799</v>
      </c>
      <c r="B1825" s="181">
        <v>23279840133120</v>
      </c>
      <c r="C1825" s="182">
        <v>2</v>
      </c>
      <c r="D1825" s="183" t="s">
        <v>341</v>
      </c>
      <c r="E1825" s="184">
        <v>2.1999999999999999E-5</v>
      </c>
      <c r="F1825" s="185">
        <v>1.83E-4</v>
      </c>
      <c r="G1825" s="181">
        <v>3942845382656</v>
      </c>
      <c r="H1825" s="182">
        <v>1</v>
      </c>
      <c r="I1825" s="183" t="s">
        <v>3512</v>
      </c>
      <c r="J1825" s="184">
        <v>0.50314599999999998</v>
      </c>
      <c r="K1825" s="185">
        <v>685.86363500000004</v>
      </c>
      <c r="L1825" s="181">
        <v>1479642333184</v>
      </c>
      <c r="M1825" s="182">
        <v>1</v>
      </c>
      <c r="N1825" s="183" t="s">
        <v>3663</v>
      </c>
      <c r="O1825" s="184">
        <v>0.48914200000000002</v>
      </c>
      <c r="P1825" s="185">
        <v>659.694974</v>
      </c>
      <c r="S1825" s="175"/>
    </row>
    <row r="1826" spans="1:19" x14ac:dyDescent="0.2">
      <c r="A1826" s="172">
        <v>1800</v>
      </c>
      <c r="B1826" s="181">
        <v>18632075927552</v>
      </c>
      <c r="C1826" s="182">
        <v>0</v>
      </c>
      <c r="D1826" s="183" t="s">
        <v>3507</v>
      </c>
      <c r="E1826" s="184">
        <v>0.372977</v>
      </c>
      <c r="F1826" s="185">
        <v>310.42354899999998</v>
      </c>
      <c r="G1826" s="181">
        <v>19594895622144</v>
      </c>
      <c r="H1826" s="182">
        <v>1</v>
      </c>
      <c r="I1826" s="183" t="s">
        <v>3513</v>
      </c>
      <c r="J1826" s="184">
        <v>0.50809499999999996</v>
      </c>
      <c r="K1826" s="185">
        <v>698.40493800000002</v>
      </c>
      <c r="L1826" s="181">
        <v>4800856375296</v>
      </c>
      <c r="M1826" s="182">
        <v>0</v>
      </c>
      <c r="N1826" s="183" t="s">
        <v>3664</v>
      </c>
      <c r="O1826" s="184">
        <v>0.37133300000000002</v>
      </c>
      <c r="P1826" s="185">
        <v>308.75005800000002</v>
      </c>
      <c r="S1826" s="175"/>
    </row>
    <row r="1827" spans="1:19" x14ac:dyDescent="0.2">
      <c r="A1827" s="172">
        <v>1801</v>
      </c>
      <c r="B1827" s="181">
        <v>16122841006080</v>
      </c>
      <c r="C1827" s="182">
        <v>2</v>
      </c>
      <c r="D1827" s="183" t="s">
        <v>299</v>
      </c>
      <c r="E1827" s="184">
        <v>9.0000000000000002E-6</v>
      </c>
      <c r="F1827" s="185">
        <v>7.6000000000000004E-5</v>
      </c>
      <c r="G1827" s="181">
        <v>23386770407424</v>
      </c>
      <c r="H1827" s="182">
        <v>2</v>
      </c>
      <c r="I1827" s="183" t="s">
        <v>311</v>
      </c>
      <c r="J1827" s="184">
        <v>1.9000000000000001E-5</v>
      </c>
      <c r="K1827" s="185">
        <v>1.5200000000000001E-4</v>
      </c>
      <c r="L1827" s="181">
        <v>400871874560</v>
      </c>
      <c r="M1827" s="182">
        <v>0</v>
      </c>
      <c r="N1827" s="183" t="s">
        <v>3668</v>
      </c>
      <c r="O1827" s="184">
        <v>0.37338900000000003</v>
      </c>
      <c r="P1827" s="185">
        <v>311.02956599999999</v>
      </c>
      <c r="S1827" s="175"/>
    </row>
    <row r="1828" spans="1:19" x14ac:dyDescent="0.2">
      <c r="A1828" s="172">
        <v>1802</v>
      </c>
      <c r="B1828" s="181">
        <v>14932074954752</v>
      </c>
      <c r="C1828" s="182">
        <v>0</v>
      </c>
      <c r="D1828" s="183" t="s">
        <v>3508</v>
      </c>
      <c r="E1828" s="184">
        <v>0.37517699999999998</v>
      </c>
      <c r="F1828" s="185">
        <v>313.21563200000003</v>
      </c>
      <c r="G1828" s="181">
        <v>7907087712256</v>
      </c>
      <c r="H1828" s="182">
        <v>2</v>
      </c>
      <c r="I1828" s="183" t="s">
        <v>321</v>
      </c>
      <c r="J1828" s="184">
        <v>1.9999999999999999E-6</v>
      </c>
      <c r="K1828" s="185">
        <v>1.5E-5</v>
      </c>
      <c r="L1828" s="181">
        <v>1846279544832</v>
      </c>
      <c r="M1828" s="182">
        <v>2</v>
      </c>
      <c r="N1828" s="183" t="s">
        <v>214</v>
      </c>
      <c r="O1828" s="184">
        <v>1.5E-5</v>
      </c>
      <c r="P1828" s="185">
        <v>1.22E-4</v>
      </c>
      <c r="S1828" s="175"/>
    </row>
    <row r="1829" spans="1:19" x14ac:dyDescent="0.2">
      <c r="A1829" s="172">
        <v>1803</v>
      </c>
      <c r="B1829" s="181">
        <v>28620071313408</v>
      </c>
      <c r="C1829" s="182">
        <v>2</v>
      </c>
      <c r="D1829" s="183" t="s">
        <v>364</v>
      </c>
      <c r="E1829" s="184">
        <v>1.7E-5</v>
      </c>
      <c r="F1829" s="185">
        <v>1.37E-4</v>
      </c>
      <c r="G1829" s="181">
        <v>1391527854080</v>
      </c>
      <c r="H1829" s="182">
        <v>0</v>
      </c>
      <c r="I1829" s="183" t="s">
        <v>3522</v>
      </c>
      <c r="J1829" s="184">
        <v>0.37429499999999999</v>
      </c>
      <c r="K1829" s="185">
        <v>311.85690099999999</v>
      </c>
      <c r="L1829" s="181">
        <v>101736660992</v>
      </c>
      <c r="M1829" s="182">
        <v>2</v>
      </c>
      <c r="N1829" s="183" t="s">
        <v>325</v>
      </c>
      <c r="O1829" s="184">
        <v>1.7E-5</v>
      </c>
      <c r="P1829" s="185">
        <v>1.37E-4</v>
      </c>
      <c r="S1829" s="175"/>
    </row>
    <row r="1830" spans="1:19" x14ac:dyDescent="0.2">
      <c r="A1830" s="172">
        <v>1804</v>
      </c>
      <c r="B1830" s="181">
        <v>6118972882944</v>
      </c>
      <c r="C1830" s="182">
        <v>1</v>
      </c>
      <c r="D1830" s="183" t="s">
        <v>3509</v>
      </c>
      <c r="E1830" s="184">
        <v>0.50043899999999997</v>
      </c>
      <c r="F1830" s="185">
        <v>686.81355900000005</v>
      </c>
      <c r="G1830" s="181">
        <v>18503901282304</v>
      </c>
      <c r="H1830" s="182">
        <v>2</v>
      </c>
      <c r="I1830" s="183" t="s">
        <v>299</v>
      </c>
      <c r="J1830" s="184">
        <v>2.4000000000000001E-5</v>
      </c>
      <c r="K1830" s="185">
        <v>1.9799999999999999E-4</v>
      </c>
      <c r="L1830" s="181">
        <v>1367195197440</v>
      </c>
      <c r="M1830" s="182">
        <v>0</v>
      </c>
      <c r="N1830" s="183" t="s">
        <v>3673</v>
      </c>
      <c r="O1830" s="184">
        <v>0.37347599999999997</v>
      </c>
      <c r="P1830" s="185">
        <v>311.69140299999998</v>
      </c>
      <c r="S1830" s="175"/>
    </row>
    <row r="1831" spans="1:19" x14ac:dyDescent="0.2">
      <c r="A1831" s="172">
        <v>1805</v>
      </c>
      <c r="B1831" s="181">
        <v>12934126608384</v>
      </c>
      <c r="C1831" s="182">
        <v>2</v>
      </c>
      <c r="D1831" s="183" t="s">
        <v>300</v>
      </c>
      <c r="E1831" s="184">
        <v>2.5999999999999998E-5</v>
      </c>
      <c r="F1831" s="185">
        <v>2.13E-4</v>
      </c>
      <c r="G1831" s="181">
        <v>26972007440384</v>
      </c>
      <c r="H1831" s="182">
        <v>2</v>
      </c>
      <c r="I1831" s="183" t="s">
        <v>214</v>
      </c>
      <c r="J1831" s="184">
        <v>1.5E-5</v>
      </c>
      <c r="K1831" s="185">
        <v>1.22E-4</v>
      </c>
      <c r="L1831" s="181">
        <v>939901272064</v>
      </c>
      <c r="M1831" s="182">
        <v>0</v>
      </c>
      <c r="N1831" s="183" t="s">
        <v>3674</v>
      </c>
      <c r="O1831" s="184">
        <v>0.37204100000000001</v>
      </c>
      <c r="P1831" s="185">
        <v>309.676084</v>
      </c>
      <c r="S1831" s="175"/>
    </row>
    <row r="1832" spans="1:19" x14ac:dyDescent="0.2">
      <c r="A1832" s="172">
        <v>1806</v>
      </c>
      <c r="B1832" s="181">
        <v>4011379032064</v>
      </c>
      <c r="C1832" s="182">
        <v>1</v>
      </c>
      <c r="D1832" s="183" t="s">
        <v>3515</v>
      </c>
      <c r="E1832" s="184">
        <v>0.493946</v>
      </c>
      <c r="F1832" s="185">
        <v>667.482665</v>
      </c>
      <c r="G1832" s="181">
        <v>2939819745280</v>
      </c>
      <c r="H1832" s="182">
        <v>2</v>
      </c>
      <c r="I1832" s="183" t="s">
        <v>298</v>
      </c>
      <c r="J1832" s="184">
        <v>1.5E-5</v>
      </c>
      <c r="K1832" s="185">
        <v>1.22E-4</v>
      </c>
      <c r="L1832" s="181">
        <v>4044573302784</v>
      </c>
      <c r="M1832" s="182">
        <v>0</v>
      </c>
      <c r="N1832" s="183" t="s">
        <v>3679</v>
      </c>
      <c r="O1832" s="184">
        <v>0.372668</v>
      </c>
      <c r="P1832" s="185">
        <v>310.00839300000001</v>
      </c>
      <c r="S1832" s="175"/>
    </row>
    <row r="1833" spans="1:19" x14ac:dyDescent="0.2">
      <c r="A1833" s="172">
        <v>1807</v>
      </c>
      <c r="B1833" s="181">
        <v>18661997658112</v>
      </c>
      <c r="C1833" s="182">
        <v>0</v>
      </c>
      <c r="D1833" s="183" t="s">
        <v>3517</v>
      </c>
      <c r="E1833" s="184">
        <v>0.37637500000000002</v>
      </c>
      <c r="F1833" s="185">
        <v>314.00183600000003</v>
      </c>
      <c r="G1833" s="181">
        <v>16660695719936</v>
      </c>
      <c r="H1833" s="182">
        <v>0</v>
      </c>
      <c r="I1833" s="183" t="s">
        <v>3529</v>
      </c>
      <c r="J1833" s="184">
        <v>0.37170599999999998</v>
      </c>
      <c r="K1833" s="185">
        <v>308.75818900000002</v>
      </c>
      <c r="L1833" s="181">
        <v>5758898528256</v>
      </c>
      <c r="M1833" s="182">
        <v>2</v>
      </c>
      <c r="N1833" s="183" t="s">
        <v>341</v>
      </c>
      <c r="O1833" s="184">
        <v>6.9999999999999999E-6</v>
      </c>
      <c r="P1833" s="185">
        <v>6.0999999999999999E-5</v>
      </c>
      <c r="S1833" s="175"/>
    </row>
    <row r="1834" spans="1:19" x14ac:dyDescent="0.2">
      <c r="A1834" s="172">
        <v>1808</v>
      </c>
      <c r="B1834" s="181">
        <v>11781474476032</v>
      </c>
      <c r="C1834" s="182">
        <v>0</v>
      </c>
      <c r="D1834" s="183" t="s">
        <v>3518</v>
      </c>
      <c r="E1834" s="184">
        <v>0.37557699999999999</v>
      </c>
      <c r="F1834" s="185">
        <v>314.63080600000001</v>
      </c>
      <c r="G1834" s="181">
        <v>29618302222336</v>
      </c>
      <c r="H1834" s="182">
        <v>1</v>
      </c>
      <c r="I1834" s="183" t="s">
        <v>3530</v>
      </c>
      <c r="J1834" s="184">
        <v>0.50485500000000005</v>
      </c>
      <c r="K1834" s="185">
        <v>694.83507899999995</v>
      </c>
      <c r="L1834" s="181">
        <v>3249056759808</v>
      </c>
      <c r="M1834" s="182">
        <v>2</v>
      </c>
      <c r="N1834" s="183" t="s">
        <v>352</v>
      </c>
      <c r="O1834" s="184">
        <v>2.5999999999999998E-5</v>
      </c>
      <c r="P1834" s="185">
        <v>2.13E-4</v>
      </c>
      <c r="S1834" s="175"/>
    </row>
    <row r="1835" spans="1:19" x14ac:dyDescent="0.2">
      <c r="A1835" s="172">
        <v>1809</v>
      </c>
      <c r="B1835" s="181">
        <v>4941608837120</v>
      </c>
      <c r="C1835" s="182">
        <v>0</v>
      </c>
      <c r="D1835" s="183" t="s">
        <v>3519</v>
      </c>
      <c r="E1835" s="184">
        <v>0.376942</v>
      </c>
      <c r="F1835" s="185">
        <v>315.52060599999999</v>
      </c>
      <c r="G1835" s="181">
        <v>3812279476224</v>
      </c>
      <c r="H1835" s="182">
        <v>0</v>
      </c>
      <c r="I1835" s="183" t="s">
        <v>3532</v>
      </c>
      <c r="J1835" s="184">
        <v>0.37609700000000001</v>
      </c>
      <c r="K1835" s="185">
        <v>313.963615</v>
      </c>
      <c r="L1835" s="181">
        <v>576759349248</v>
      </c>
      <c r="M1835" s="182">
        <v>1</v>
      </c>
      <c r="N1835" s="183" t="s">
        <v>3684</v>
      </c>
      <c r="O1835" s="184">
        <v>0.49458000000000002</v>
      </c>
      <c r="P1835" s="185">
        <v>677.23064099999999</v>
      </c>
      <c r="S1835" s="175"/>
    </row>
    <row r="1836" spans="1:19" x14ac:dyDescent="0.2">
      <c r="A1836" s="172">
        <v>1810</v>
      </c>
      <c r="B1836" s="181">
        <v>26881884454912</v>
      </c>
      <c r="C1836" s="182">
        <v>2</v>
      </c>
      <c r="D1836" s="183" t="s">
        <v>318</v>
      </c>
      <c r="E1836" s="184">
        <v>6.9999999999999999E-6</v>
      </c>
      <c r="F1836" s="185">
        <v>6.0999999999999999E-5</v>
      </c>
      <c r="G1836" s="181">
        <v>10225252327424</v>
      </c>
      <c r="H1836" s="182">
        <v>0</v>
      </c>
      <c r="I1836" s="183" t="s">
        <v>3536</v>
      </c>
      <c r="J1836" s="184">
        <v>0.37620199999999998</v>
      </c>
      <c r="K1836" s="185">
        <v>314.31753600000002</v>
      </c>
      <c r="L1836" s="181">
        <v>2794573103104</v>
      </c>
      <c r="M1836" s="182">
        <v>2</v>
      </c>
      <c r="N1836" s="183" t="s">
        <v>336</v>
      </c>
      <c r="O1836" s="184">
        <v>1.5E-5</v>
      </c>
      <c r="P1836" s="185">
        <v>1.22E-4</v>
      </c>
      <c r="S1836" s="175"/>
    </row>
    <row r="1837" spans="1:19" x14ac:dyDescent="0.2">
      <c r="A1837" s="172">
        <v>1811</v>
      </c>
      <c r="B1837" s="181">
        <v>21665734328320</v>
      </c>
      <c r="C1837" s="182">
        <v>2</v>
      </c>
      <c r="D1837" s="183" t="s">
        <v>214</v>
      </c>
      <c r="E1837" s="184">
        <v>1.5E-5</v>
      </c>
      <c r="F1837" s="185">
        <v>1.22E-4</v>
      </c>
      <c r="G1837" s="181">
        <v>29051203289088</v>
      </c>
      <c r="H1837" s="182">
        <v>1</v>
      </c>
      <c r="I1837" s="183" t="s">
        <v>3538</v>
      </c>
      <c r="J1837" s="184">
        <v>0.494118</v>
      </c>
      <c r="K1837" s="185">
        <v>667.67153900000005</v>
      </c>
      <c r="L1837" s="181">
        <v>1620091412480</v>
      </c>
      <c r="M1837" s="182">
        <v>0</v>
      </c>
      <c r="N1837" s="183" t="s">
        <v>3685</v>
      </c>
      <c r="O1837" s="184">
        <v>0.37467600000000001</v>
      </c>
      <c r="P1837" s="185">
        <v>312.30472900000001</v>
      </c>
      <c r="S1837" s="175"/>
    </row>
    <row r="1838" spans="1:19" x14ac:dyDescent="0.2">
      <c r="A1838" s="172">
        <v>1812</v>
      </c>
      <c r="B1838" s="181">
        <v>4461582270464</v>
      </c>
      <c r="C1838" s="182">
        <v>2</v>
      </c>
      <c r="D1838" s="183" t="s">
        <v>318</v>
      </c>
      <c r="E1838" s="184">
        <v>1.5E-5</v>
      </c>
      <c r="F1838" s="185">
        <v>1.22E-4</v>
      </c>
      <c r="G1838" s="181">
        <v>14433277927424</v>
      </c>
      <c r="H1838" s="182">
        <v>2</v>
      </c>
      <c r="I1838" s="183" t="s">
        <v>214</v>
      </c>
      <c r="J1838" s="184">
        <v>2.1999999999999999E-5</v>
      </c>
      <c r="K1838" s="185">
        <v>1.83E-4</v>
      </c>
      <c r="L1838" s="181">
        <v>1742293557248</v>
      </c>
      <c r="M1838" s="182">
        <v>0</v>
      </c>
      <c r="N1838" s="183" t="s">
        <v>3686</v>
      </c>
      <c r="O1838" s="184">
        <v>0.37584600000000001</v>
      </c>
      <c r="P1838" s="185">
        <v>313.69843300000002</v>
      </c>
      <c r="S1838" s="175"/>
    </row>
    <row r="1839" spans="1:19" x14ac:dyDescent="0.2">
      <c r="A1839" s="172">
        <v>1813</v>
      </c>
      <c r="B1839" s="181">
        <v>9857671905280</v>
      </c>
      <c r="C1839" s="182">
        <v>2</v>
      </c>
      <c r="D1839" s="183" t="s">
        <v>304</v>
      </c>
      <c r="E1839" s="184">
        <v>9.0000000000000002E-6</v>
      </c>
      <c r="F1839" s="185">
        <v>7.6000000000000004E-5</v>
      </c>
      <c r="G1839" s="181">
        <v>26614385852416</v>
      </c>
      <c r="H1839" s="182">
        <v>1</v>
      </c>
      <c r="I1839" s="183" t="s">
        <v>3540</v>
      </c>
      <c r="J1839" s="184">
        <v>0.49377799999999999</v>
      </c>
      <c r="K1839" s="185">
        <v>671.12193400000001</v>
      </c>
      <c r="L1839" s="181">
        <v>2221258809344</v>
      </c>
      <c r="M1839" s="182">
        <v>2</v>
      </c>
      <c r="N1839" s="183" t="s">
        <v>304</v>
      </c>
      <c r="O1839" s="184">
        <v>1.2999999999999999E-5</v>
      </c>
      <c r="P1839" s="185">
        <v>1.06E-4</v>
      </c>
      <c r="S1839" s="175"/>
    </row>
    <row r="1840" spans="1:19" x14ac:dyDescent="0.2">
      <c r="A1840" s="172">
        <v>1814</v>
      </c>
      <c r="B1840" s="181">
        <v>23254176505856</v>
      </c>
      <c r="C1840" s="182">
        <v>2</v>
      </c>
      <c r="D1840" s="183" t="s">
        <v>299</v>
      </c>
      <c r="E1840" s="184">
        <v>2.4000000000000001E-5</v>
      </c>
      <c r="F1840" s="185">
        <v>1.9799999999999999E-4</v>
      </c>
      <c r="G1840" s="181">
        <v>4978775678976</v>
      </c>
      <c r="H1840" s="182">
        <v>1</v>
      </c>
      <c r="I1840" s="183" t="s">
        <v>3541</v>
      </c>
      <c r="J1840" s="184">
        <v>0.500363</v>
      </c>
      <c r="K1840" s="185">
        <v>677.85076200000003</v>
      </c>
      <c r="L1840" s="181">
        <v>1683346415616</v>
      </c>
      <c r="M1840" s="182">
        <v>2</v>
      </c>
      <c r="N1840" s="183" t="s">
        <v>214</v>
      </c>
      <c r="O1840" s="184">
        <v>6.9999999999999999E-6</v>
      </c>
      <c r="P1840" s="185">
        <v>6.0999999999999999E-5</v>
      </c>
      <c r="S1840" s="175"/>
    </row>
    <row r="1841" spans="1:19" x14ac:dyDescent="0.2">
      <c r="A1841" s="172">
        <v>1815</v>
      </c>
      <c r="B1841" s="181">
        <v>167153770496</v>
      </c>
      <c r="C1841" s="182">
        <v>1</v>
      </c>
      <c r="D1841" s="183" t="s">
        <v>3523</v>
      </c>
      <c r="E1841" s="184">
        <v>0.49635299999999999</v>
      </c>
      <c r="F1841" s="185">
        <v>678.87487799999997</v>
      </c>
      <c r="G1841" s="181">
        <v>19962433593344</v>
      </c>
      <c r="H1841" s="182">
        <v>1</v>
      </c>
      <c r="I1841" s="183" t="s">
        <v>3542</v>
      </c>
      <c r="J1841" s="184">
        <v>0.50183800000000001</v>
      </c>
      <c r="K1841" s="185">
        <v>686.76338699999997</v>
      </c>
      <c r="L1841" s="181">
        <v>1437047996416</v>
      </c>
      <c r="M1841" s="182">
        <v>1</v>
      </c>
      <c r="N1841" s="183" t="s">
        <v>3691</v>
      </c>
      <c r="O1841" s="184">
        <v>0.50494700000000003</v>
      </c>
      <c r="P1841" s="185">
        <v>694.29600800000003</v>
      </c>
      <c r="S1841" s="175"/>
    </row>
    <row r="1842" spans="1:19" x14ac:dyDescent="0.2">
      <c r="A1842" s="172">
        <v>1816</v>
      </c>
      <c r="B1842" s="181">
        <v>23092130652160</v>
      </c>
      <c r="C1842" s="182">
        <v>0</v>
      </c>
      <c r="D1842" s="183" t="s">
        <v>3524</v>
      </c>
      <c r="E1842" s="184">
        <v>0.370641</v>
      </c>
      <c r="F1842" s="185">
        <v>307.22318200000001</v>
      </c>
      <c r="G1842" s="181">
        <v>21189678538752</v>
      </c>
      <c r="H1842" s="182">
        <v>0</v>
      </c>
      <c r="I1842" s="183" t="s">
        <v>3546</v>
      </c>
      <c r="J1842" s="184">
        <v>0.377164</v>
      </c>
      <c r="K1842" s="185">
        <v>315.82283100000001</v>
      </c>
      <c r="L1842" s="181">
        <v>246471319552</v>
      </c>
      <c r="M1842" s="182">
        <v>1</v>
      </c>
      <c r="N1842" s="183" t="s">
        <v>3693</v>
      </c>
      <c r="O1842" s="184">
        <v>0.49208099999999999</v>
      </c>
      <c r="P1842" s="185">
        <v>665.09364800000003</v>
      </c>
      <c r="S1842" s="175"/>
    </row>
    <row r="1843" spans="1:19" x14ac:dyDescent="0.2">
      <c r="A1843" s="172">
        <v>1817</v>
      </c>
      <c r="B1843" s="181">
        <v>869222031360</v>
      </c>
      <c r="C1843" s="182">
        <v>0</v>
      </c>
      <c r="D1843" s="183" t="s">
        <v>3525</v>
      </c>
      <c r="E1843" s="184">
        <v>0.37547399999999997</v>
      </c>
      <c r="F1843" s="185">
        <v>313.83452499999999</v>
      </c>
      <c r="G1843" s="181">
        <v>29024916807680</v>
      </c>
      <c r="H1843" s="182">
        <v>2</v>
      </c>
      <c r="I1843" s="183" t="s">
        <v>352</v>
      </c>
      <c r="J1843" s="184">
        <v>3.0000000000000001E-6</v>
      </c>
      <c r="K1843" s="185">
        <v>3.0000000000000001E-5</v>
      </c>
      <c r="L1843" s="181">
        <v>3006587084800</v>
      </c>
      <c r="M1843" s="182">
        <v>0</v>
      </c>
      <c r="N1843" s="183" t="s">
        <v>3694</v>
      </c>
      <c r="O1843" s="184">
        <v>0.37278899999999998</v>
      </c>
      <c r="P1843" s="185">
        <v>310.32948900000002</v>
      </c>
      <c r="S1843" s="175"/>
    </row>
    <row r="1844" spans="1:19" x14ac:dyDescent="0.2">
      <c r="A1844" s="172">
        <v>1818</v>
      </c>
      <c r="B1844" s="181">
        <v>18245992964096</v>
      </c>
      <c r="C1844" s="182">
        <v>1</v>
      </c>
      <c r="D1844" s="183" t="s">
        <v>3526</v>
      </c>
      <c r="E1844" s="184">
        <v>0.496998</v>
      </c>
      <c r="F1844" s="185">
        <v>668.32852500000001</v>
      </c>
      <c r="G1844" s="181">
        <v>9498229137408</v>
      </c>
      <c r="H1844" s="182">
        <v>2</v>
      </c>
      <c r="I1844" s="183" t="s">
        <v>341</v>
      </c>
      <c r="J1844" s="184">
        <v>0</v>
      </c>
      <c r="K1844" s="185">
        <v>0</v>
      </c>
      <c r="L1844" s="181">
        <v>3547126841344</v>
      </c>
      <c r="M1844" s="182">
        <v>1</v>
      </c>
      <c r="N1844" s="183" t="s">
        <v>3697</v>
      </c>
      <c r="O1844" s="184">
        <v>0.499365</v>
      </c>
      <c r="P1844" s="185">
        <v>682.72871899999996</v>
      </c>
      <c r="S1844" s="175"/>
    </row>
    <row r="1845" spans="1:19" x14ac:dyDescent="0.2">
      <c r="A1845" s="172">
        <v>1819</v>
      </c>
      <c r="B1845" s="181">
        <v>9268331380736</v>
      </c>
      <c r="C1845" s="182">
        <v>0</v>
      </c>
      <c r="D1845" s="183" t="s">
        <v>3533</v>
      </c>
      <c r="E1845" s="184">
        <v>0.37200100000000003</v>
      </c>
      <c r="F1845" s="185">
        <v>308.95594999999997</v>
      </c>
      <c r="G1845" s="181">
        <v>8906491330560</v>
      </c>
      <c r="H1845" s="182">
        <v>0</v>
      </c>
      <c r="I1845" s="183" t="s">
        <v>3555</v>
      </c>
      <c r="J1845" s="184">
        <v>0.37385600000000002</v>
      </c>
      <c r="K1845" s="185">
        <v>312.35537199999999</v>
      </c>
      <c r="L1845" s="181">
        <v>6842303528960</v>
      </c>
      <c r="M1845" s="182">
        <v>1</v>
      </c>
      <c r="N1845" s="183" t="s">
        <v>3698</v>
      </c>
      <c r="O1845" s="184">
        <v>0.49680000000000002</v>
      </c>
      <c r="P1845" s="185">
        <v>675.43276100000003</v>
      </c>
      <c r="S1845" s="175"/>
    </row>
    <row r="1846" spans="1:19" x14ac:dyDescent="0.2">
      <c r="A1846" s="172">
        <v>1820</v>
      </c>
      <c r="B1846" s="181">
        <v>25301249146880</v>
      </c>
      <c r="C1846" s="182">
        <v>0</v>
      </c>
      <c r="D1846" s="183" t="s">
        <v>3537</v>
      </c>
      <c r="E1846" s="184">
        <v>0.37368400000000002</v>
      </c>
      <c r="F1846" s="185">
        <v>311.19095199999998</v>
      </c>
      <c r="G1846" s="181">
        <v>18683233665024</v>
      </c>
      <c r="H1846" s="182">
        <v>1</v>
      </c>
      <c r="I1846" s="183" t="s">
        <v>3560</v>
      </c>
      <c r="J1846" s="184">
        <v>0.50127200000000005</v>
      </c>
      <c r="K1846" s="185">
        <v>688.42395999999997</v>
      </c>
      <c r="L1846" s="181">
        <v>3395884941312</v>
      </c>
      <c r="M1846" s="182">
        <v>0</v>
      </c>
      <c r="N1846" s="183" t="s">
        <v>3699</v>
      </c>
      <c r="O1846" s="184">
        <v>0.37336000000000003</v>
      </c>
      <c r="P1846" s="185">
        <v>310.58543300000002</v>
      </c>
      <c r="S1846" s="175"/>
    </row>
    <row r="1847" spans="1:19" x14ac:dyDescent="0.2">
      <c r="A1847" s="172">
        <v>1821</v>
      </c>
      <c r="B1847" s="181">
        <v>22958652899328</v>
      </c>
      <c r="C1847" s="182">
        <v>1</v>
      </c>
      <c r="D1847" s="183" t="s">
        <v>3544</v>
      </c>
      <c r="E1847" s="184">
        <v>0.49223099999999997</v>
      </c>
      <c r="F1847" s="185">
        <v>663.95972400000005</v>
      </c>
      <c r="G1847" s="181">
        <v>5165218226176</v>
      </c>
      <c r="H1847" s="182">
        <v>2</v>
      </c>
      <c r="I1847" s="183" t="s">
        <v>358</v>
      </c>
      <c r="J1847" s="184">
        <v>1.2999999999999999E-5</v>
      </c>
      <c r="K1847" s="185">
        <v>1.06E-4</v>
      </c>
      <c r="L1847" s="181">
        <v>4272929775616</v>
      </c>
      <c r="M1847" s="182">
        <v>0</v>
      </c>
      <c r="N1847" s="183" t="s">
        <v>3700</v>
      </c>
      <c r="O1847" s="184">
        <v>0.37664199999999998</v>
      </c>
      <c r="P1847" s="185">
        <v>315.01077600000002</v>
      </c>
      <c r="S1847" s="175"/>
    </row>
    <row r="1848" spans="1:19" x14ac:dyDescent="0.2">
      <c r="A1848" s="172">
        <v>1822</v>
      </c>
      <c r="B1848" s="181">
        <v>18137974349824</v>
      </c>
      <c r="C1848" s="182">
        <v>1</v>
      </c>
      <c r="D1848" s="183" t="s">
        <v>3545</v>
      </c>
      <c r="E1848" s="184">
        <v>0.48684500000000003</v>
      </c>
      <c r="F1848" s="185">
        <v>650.41976299999999</v>
      </c>
      <c r="G1848" s="181">
        <v>1514340868096</v>
      </c>
      <c r="H1848" s="182">
        <v>2</v>
      </c>
      <c r="I1848" s="183" t="s">
        <v>364</v>
      </c>
      <c r="J1848" s="184">
        <v>5.0000000000000004E-6</v>
      </c>
      <c r="K1848" s="185">
        <v>4.5000000000000003E-5</v>
      </c>
      <c r="L1848" s="181">
        <v>792040660992</v>
      </c>
      <c r="M1848" s="182">
        <v>0</v>
      </c>
      <c r="N1848" s="183" t="s">
        <v>3702</v>
      </c>
      <c r="O1848" s="184">
        <v>0.37698500000000001</v>
      </c>
      <c r="P1848" s="185">
        <v>315.46218699999997</v>
      </c>
      <c r="S1848" s="175"/>
    </row>
    <row r="1849" spans="1:19" x14ac:dyDescent="0.2">
      <c r="A1849" s="172">
        <v>1823</v>
      </c>
      <c r="B1849" s="181">
        <v>3365848047616</v>
      </c>
      <c r="C1849" s="182">
        <v>2</v>
      </c>
      <c r="D1849" s="183" t="s">
        <v>300</v>
      </c>
      <c r="E1849" s="184">
        <v>3.0000000000000001E-6</v>
      </c>
      <c r="F1849" s="185">
        <v>3.0000000000000001E-5</v>
      </c>
      <c r="G1849" s="181">
        <v>7945896026112</v>
      </c>
      <c r="H1849" s="182">
        <v>2</v>
      </c>
      <c r="I1849" s="183" t="s">
        <v>358</v>
      </c>
      <c r="J1849" s="184">
        <v>3.1999999999999999E-5</v>
      </c>
      <c r="K1849" s="185">
        <v>2.5900000000000001E-4</v>
      </c>
      <c r="L1849" s="181">
        <v>4537723125760</v>
      </c>
      <c r="M1849" s="182">
        <v>2</v>
      </c>
      <c r="N1849" s="183" t="s">
        <v>336</v>
      </c>
      <c r="O1849" s="184">
        <v>6.9999999999999999E-6</v>
      </c>
      <c r="P1849" s="185">
        <v>6.0999999999999999E-5</v>
      </c>
      <c r="S1849" s="175"/>
    </row>
    <row r="1850" spans="1:19" x14ac:dyDescent="0.2">
      <c r="A1850" s="172">
        <v>1824</v>
      </c>
      <c r="B1850" s="181">
        <v>26066628313088</v>
      </c>
      <c r="C1850" s="182">
        <v>1</v>
      </c>
      <c r="D1850" s="183" t="s">
        <v>3547</v>
      </c>
      <c r="E1850" s="184">
        <v>0.49130499999999999</v>
      </c>
      <c r="F1850" s="185">
        <v>660.51167099999998</v>
      </c>
      <c r="G1850" s="181">
        <v>23726741839872</v>
      </c>
      <c r="H1850" s="182">
        <v>1</v>
      </c>
      <c r="I1850" s="183" t="s">
        <v>3564</v>
      </c>
      <c r="J1850" s="184">
        <v>0.48994700000000002</v>
      </c>
      <c r="K1850" s="185">
        <v>662.20523800000001</v>
      </c>
      <c r="L1850" s="181">
        <v>6593110523904</v>
      </c>
      <c r="M1850" s="182">
        <v>0</v>
      </c>
      <c r="N1850" s="183" t="s">
        <v>3704</v>
      </c>
      <c r="O1850" s="184">
        <v>0.38076100000000002</v>
      </c>
      <c r="P1850" s="185">
        <v>319.64841899999999</v>
      </c>
      <c r="S1850" s="175"/>
    </row>
    <row r="1851" spans="1:19" x14ac:dyDescent="0.2">
      <c r="A1851" s="172">
        <v>1825</v>
      </c>
      <c r="B1851" s="181">
        <v>16244302077952</v>
      </c>
      <c r="C1851" s="182">
        <v>0</v>
      </c>
      <c r="D1851" s="183" t="s">
        <v>3548</v>
      </c>
      <c r="E1851" s="184">
        <v>0.37162299999999998</v>
      </c>
      <c r="F1851" s="185">
        <v>309.39269300000001</v>
      </c>
      <c r="G1851" s="181">
        <v>6145854840832</v>
      </c>
      <c r="H1851" s="182">
        <v>2</v>
      </c>
      <c r="I1851" s="183" t="s">
        <v>321</v>
      </c>
      <c r="J1851" s="184">
        <v>5.0000000000000004E-6</v>
      </c>
      <c r="K1851" s="185">
        <v>4.5000000000000003E-5</v>
      </c>
      <c r="L1851" s="181">
        <v>6437388697600</v>
      </c>
      <c r="M1851" s="182">
        <v>2</v>
      </c>
      <c r="N1851" s="183" t="s">
        <v>358</v>
      </c>
      <c r="O1851" s="184">
        <v>4.6999999999999997E-5</v>
      </c>
      <c r="P1851" s="185">
        <v>3.8099999999999999E-4</v>
      </c>
      <c r="S1851" s="175"/>
    </row>
    <row r="1852" spans="1:19" x14ac:dyDescent="0.2">
      <c r="A1852" s="172">
        <v>1826</v>
      </c>
      <c r="B1852" s="181">
        <v>28336503144448</v>
      </c>
      <c r="C1852" s="182">
        <v>0</v>
      </c>
      <c r="D1852" s="183" t="s">
        <v>3549</v>
      </c>
      <c r="E1852" s="184">
        <v>0.37270799999999998</v>
      </c>
      <c r="F1852" s="185">
        <v>310.17684600000001</v>
      </c>
      <c r="G1852" s="181">
        <v>7556264173568</v>
      </c>
      <c r="H1852" s="182">
        <v>2</v>
      </c>
      <c r="I1852" s="183" t="s">
        <v>214</v>
      </c>
      <c r="J1852" s="184">
        <v>6.9999999999999999E-6</v>
      </c>
      <c r="K1852" s="185">
        <v>6.0999999999999999E-5</v>
      </c>
      <c r="L1852" s="181">
        <v>4403519930368</v>
      </c>
      <c r="M1852" s="182">
        <v>0</v>
      </c>
      <c r="N1852" s="183" t="s">
        <v>3706</v>
      </c>
      <c r="O1852" s="184">
        <v>0.37038199999999999</v>
      </c>
      <c r="P1852" s="185">
        <v>307.50110000000001</v>
      </c>
      <c r="S1852" s="175"/>
    </row>
    <row r="1853" spans="1:19" x14ac:dyDescent="0.2">
      <c r="A1853" s="172">
        <v>1827</v>
      </c>
      <c r="B1853" s="181">
        <v>20713150152704</v>
      </c>
      <c r="C1853" s="182">
        <v>2</v>
      </c>
      <c r="D1853" s="183" t="s">
        <v>352</v>
      </c>
      <c r="E1853" s="184">
        <v>3.8000000000000002E-5</v>
      </c>
      <c r="F1853" s="185">
        <v>3.0499999999999999E-4</v>
      </c>
      <c r="G1853" s="181">
        <v>4391461404672</v>
      </c>
      <c r="H1853" s="182">
        <v>0</v>
      </c>
      <c r="I1853" s="183" t="s">
        <v>3569</v>
      </c>
      <c r="J1853" s="184">
        <v>0.37679099999999999</v>
      </c>
      <c r="K1853" s="185">
        <v>315.46917400000001</v>
      </c>
      <c r="L1853" s="181">
        <v>6168384405504</v>
      </c>
      <c r="M1853" s="182">
        <v>0</v>
      </c>
      <c r="N1853" s="183" t="s">
        <v>3707</v>
      </c>
      <c r="O1853" s="184">
        <v>0.36959599999999998</v>
      </c>
      <c r="P1853" s="185">
        <v>306.519746</v>
      </c>
      <c r="S1853" s="175"/>
    </row>
    <row r="1854" spans="1:19" x14ac:dyDescent="0.2">
      <c r="A1854" s="172">
        <v>1828</v>
      </c>
      <c r="B1854" s="181">
        <v>24431367331840</v>
      </c>
      <c r="C1854" s="182">
        <v>0</v>
      </c>
      <c r="D1854" s="183" t="s">
        <v>3550</v>
      </c>
      <c r="E1854" s="184">
        <v>0.37232599999999999</v>
      </c>
      <c r="F1854" s="185">
        <v>309.92201599999999</v>
      </c>
      <c r="G1854" s="181">
        <v>2209846910976</v>
      </c>
      <c r="H1854" s="182">
        <v>0</v>
      </c>
      <c r="I1854" s="183" t="s">
        <v>3575</v>
      </c>
      <c r="J1854" s="184">
        <v>0.37323899999999999</v>
      </c>
      <c r="K1854" s="185">
        <v>310.86476800000003</v>
      </c>
      <c r="L1854" s="181">
        <v>283715747840</v>
      </c>
      <c r="M1854" s="182">
        <v>1</v>
      </c>
      <c r="N1854" s="183" t="s">
        <v>3708</v>
      </c>
      <c r="O1854" s="184">
        <v>0.49668099999999998</v>
      </c>
      <c r="P1854" s="185">
        <v>676.55840699999999</v>
      </c>
      <c r="S1854" s="175"/>
    </row>
    <row r="1855" spans="1:19" x14ac:dyDescent="0.2">
      <c r="A1855" s="172">
        <v>1829</v>
      </c>
      <c r="B1855" s="181">
        <v>3445278801920</v>
      </c>
      <c r="C1855" s="182">
        <v>0</v>
      </c>
      <c r="D1855" s="183" t="s">
        <v>3551</v>
      </c>
      <c r="E1855" s="184">
        <v>0.375747</v>
      </c>
      <c r="F1855" s="185">
        <v>314.15523200000001</v>
      </c>
      <c r="G1855" s="181">
        <v>17385854582784</v>
      </c>
      <c r="H1855" s="182">
        <v>0</v>
      </c>
      <c r="I1855" s="183" t="s">
        <v>3577</v>
      </c>
      <c r="J1855" s="184">
        <v>0.37533699999999998</v>
      </c>
      <c r="K1855" s="185">
        <v>313.06589300000002</v>
      </c>
      <c r="L1855" s="181">
        <v>2587624603648</v>
      </c>
      <c r="M1855" s="182">
        <v>2</v>
      </c>
      <c r="N1855" s="183" t="s">
        <v>358</v>
      </c>
      <c r="O1855" s="184">
        <v>1.7E-5</v>
      </c>
      <c r="P1855" s="185">
        <v>1.37E-4</v>
      </c>
      <c r="S1855" s="175"/>
    </row>
    <row r="1856" spans="1:19" x14ac:dyDescent="0.2">
      <c r="A1856" s="172">
        <v>1830</v>
      </c>
      <c r="B1856" s="181">
        <v>24510495604736</v>
      </c>
      <c r="C1856" s="182">
        <v>1</v>
      </c>
      <c r="D1856" s="183" t="s">
        <v>3552</v>
      </c>
      <c r="E1856" s="184">
        <v>0.49839899999999998</v>
      </c>
      <c r="F1856" s="185">
        <v>678.78423699999996</v>
      </c>
      <c r="G1856" s="181">
        <v>15923669499904</v>
      </c>
      <c r="H1856" s="182">
        <v>2</v>
      </c>
      <c r="I1856" s="183" t="s">
        <v>298</v>
      </c>
      <c r="J1856" s="184">
        <v>6.9999999999999999E-6</v>
      </c>
      <c r="K1856" s="185">
        <v>6.0999999999999999E-5</v>
      </c>
      <c r="L1856" s="181">
        <v>5523805396992</v>
      </c>
      <c r="M1856" s="182">
        <v>0</v>
      </c>
      <c r="N1856" s="183" t="s">
        <v>3711</v>
      </c>
      <c r="O1856" s="184">
        <v>0.37323299999999998</v>
      </c>
      <c r="P1856" s="185">
        <v>310.56329599999998</v>
      </c>
      <c r="S1856" s="175"/>
    </row>
    <row r="1857" spans="1:19" x14ac:dyDescent="0.2">
      <c r="A1857" s="172">
        <v>1831</v>
      </c>
      <c r="B1857" s="181">
        <v>10866212880384</v>
      </c>
      <c r="C1857" s="182">
        <v>2</v>
      </c>
      <c r="D1857" s="183" t="s">
        <v>320</v>
      </c>
      <c r="E1857" s="184">
        <v>2.0999999999999999E-5</v>
      </c>
      <c r="F1857" s="185">
        <v>1.6699999999999999E-4</v>
      </c>
      <c r="G1857" s="181">
        <v>14983867056128</v>
      </c>
      <c r="H1857" s="182">
        <v>0</v>
      </c>
      <c r="I1857" s="183" t="s">
        <v>3578</v>
      </c>
      <c r="J1857" s="184">
        <v>0.37503799999999998</v>
      </c>
      <c r="K1857" s="185">
        <v>313.31720999999999</v>
      </c>
      <c r="L1857" s="181">
        <v>1808430235648</v>
      </c>
      <c r="M1857" s="182">
        <v>1</v>
      </c>
      <c r="N1857" s="183" t="s">
        <v>3714</v>
      </c>
      <c r="O1857" s="184">
        <v>0.511544</v>
      </c>
      <c r="P1857" s="185">
        <v>705.92277100000001</v>
      </c>
      <c r="S1857" s="175"/>
    </row>
    <row r="1858" spans="1:19" x14ac:dyDescent="0.2">
      <c r="A1858" s="172">
        <v>1832</v>
      </c>
      <c r="B1858" s="181">
        <v>7919210823680</v>
      </c>
      <c r="C1858" s="182">
        <v>2</v>
      </c>
      <c r="D1858" s="183" t="s">
        <v>358</v>
      </c>
      <c r="E1858" s="184">
        <v>1.2999999999999999E-5</v>
      </c>
      <c r="F1858" s="185">
        <v>1.06E-4</v>
      </c>
      <c r="G1858" s="181">
        <v>18381026115584</v>
      </c>
      <c r="H1858" s="182">
        <v>2</v>
      </c>
      <c r="I1858" s="183" t="s">
        <v>304</v>
      </c>
      <c r="J1858" s="184">
        <v>9.0000000000000002E-6</v>
      </c>
      <c r="K1858" s="185">
        <v>7.6000000000000004E-5</v>
      </c>
      <c r="L1858" s="181">
        <v>2395434500096</v>
      </c>
      <c r="M1858" s="182">
        <v>1</v>
      </c>
      <c r="N1858" s="183" t="s">
        <v>3715</v>
      </c>
      <c r="O1858" s="184">
        <v>0.508274</v>
      </c>
      <c r="P1858" s="185">
        <v>697.947048</v>
      </c>
      <c r="S1858" s="175"/>
    </row>
    <row r="1859" spans="1:19" x14ac:dyDescent="0.2">
      <c r="A1859" s="172">
        <v>1833</v>
      </c>
      <c r="B1859" s="181">
        <v>3548777807872</v>
      </c>
      <c r="C1859" s="182">
        <v>1</v>
      </c>
      <c r="D1859" s="183" t="s">
        <v>3556</v>
      </c>
      <c r="E1859" s="184">
        <v>0.50334599999999996</v>
      </c>
      <c r="F1859" s="185">
        <v>688.98346900000001</v>
      </c>
      <c r="G1859" s="181">
        <v>9593241878528</v>
      </c>
      <c r="H1859" s="182">
        <v>2</v>
      </c>
      <c r="I1859" s="183" t="s">
        <v>300</v>
      </c>
      <c r="J1859" s="184">
        <v>1.1E-5</v>
      </c>
      <c r="K1859" s="185">
        <v>9.1000000000000003E-5</v>
      </c>
      <c r="L1859" s="181">
        <v>4065023508480</v>
      </c>
      <c r="M1859" s="182">
        <v>0</v>
      </c>
      <c r="N1859" s="183" t="s">
        <v>3717</v>
      </c>
      <c r="O1859" s="184">
        <v>0.37577199999999999</v>
      </c>
      <c r="P1859" s="185">
        <v>313.73795100000001</v>
      </c>
      <c r="S1859" s="175"/>
    </row>
    <row r="1860" spans="1:19" x14ac:dyDescent="0.2">
      <c r="A1860" s="172">
        <v>1834</v>
      </c>
      <c r="B1860" s="181">
        <v>30312123326464</v>
      </c>
      <c r="C1860" s="182">
        <v>0</v>
      </c>
      <c r="D1860" s="183" t="s">
        <v>3558</v>
      </c>
      <c r="E1860" s="184">
        <v>0.37717000000000001</v>
      </c>
      <c r="F1860" s="185">
        <v>315.18777399999999</v>
      </c>
      <c r="G1860" s="181">
        <v>22789237039104</v>
      </c>
      <c r="H1860" s="182">
        <v>0</v>
      </c>
      <c r="I1860" s="183" t="s">
        <v>3579</v>
      </c>
      <c r="J1860" s="184">
        <v>0.37912800000000002</v>
      </c>
      <c r="K1860" s="185">
        <v>318.58147600000001</v>
      </c>
      <c r="L1860" s="181">
        <v>3273837322240</v>
      </c>
      <c r="M1860" s="182">
        <v>1</v>
      </c>
      <c r="N1860" s="183" t="s">
        <v>3718</v>
      </c>
      <c r="O1860" s="184">
        <v>0.49836599999999998</v>
      </c>
      <c r="P1860" s="185">
        <v>683.30834600000003</v>
      </c>
      <c r="S1860" s="175"/>
    </row>
    <row r="1861" spans="1:19" x14ac:dyDescent="0.2">
      <c r="A1861" s="172">
        <v>1835</v>
      </c>
      <c r="B1861" s="181">
        <v>16426753114112</v>
      </c>
      <c r="C1861" s="182">
        <v>2</v>
      </c>
      <c r="D1861" s="183" t="s">
        <v>300</v>
      </c>
      <c r="E1861" s="184">
        <v>3.0000000000000001E-5</v>
      </c>
      <c r="F1861" s="185">
        <v>2.4399999999999999E-4</v>
      </c>
      <c r="G1861" s="181">
        <v>16019719356416</v>
      </c>
      <c r="H1861" s="182">
        <v>2</v>
      </c>
      <c r="I1861" s="183" t="s">
        <v>299</v>
      </c>
      <c r="J1861" s="184">
        <v>9.0000000000000002E-6</v>
      </c>
      <c r="K1861" s="185">
        <v>7.6000000000000004E-5</v>
      </c>
      <c r="L1861" s="181">
        <v>4912599400448</v>
      </c>
      <c r="M1861" s="182">
        <v>1</v>
      </c>
      <c r="N1861" s="183" t="s">
        <v>3720</v>
      </c>
      <c r="O1861" s="184">
        <v>0.50201200000000001</v>
      </c>
      <c r="P1861" s="185">
        <v>687.922192</v>
      </c>
      <c r="S1861" s="175"/>
    </row>
    <row r="1862" spans="1:19" x14ac:dyDescent="0.2">
      <c r="A1862" s="172">
        <v>1836</v>
      </c>
      <c r="B1862" s="181">
        <v>2493035659264</v>
      </c>
      <c r="C1862" s="182">
        <v>0</v>
      </c>
      <c r="D1862" s="183" t="s">
        <v>3559</v>
      </c>
      <c r="E1862" s="184">
        <v>0.37623899999999999</v>
      </c>
      <c r="F1862" s="185">
        <v>314.82643100000001</v>
      </c>
      <c r="G1862" s="181">
        <v>22404750540800</v>
      </c>
      <c r="H1862" s="182">
        <v>0</v>
      </c>
      <c r="I1862" s="183" t="s">
        <v>3586</v>
      </c>
      <c r="J1862" s="184">
        <v>0.37883600000000001</v>
      </c>
      <c r="K1862" s="185">
        <v>317.38180199999999</v>
      </c>
      <c r="L1862" s="181">
        <v>1853167394816</v>
      </c>
      <c r="M1862" s="182">
        <v>0</v>
      </c>
      <c r="N1862" s="183" t="s">
        <v>3722</v>
      </c>
      <c r="O1862" s="184">
        <v>0.372284</v>
      </c>
      <c r="P1862" s="185">
        <v>309.96983299999999</v>
      </c>
      <c r="S1862" s="175"/>
    </row>
    <row r="1863" spans="1:19" x14ac:dyDescent="0.2">
      <c r="A1863" s="172">
        <v>1837</v>
      </c>
      <c r="B1863" s="181">
        <v>13759157231616</v>
      </c>
      <c r="C1863" s="182">
        <v>2</v>
      </c>
      <c r="D1863" s="183" t="s">
        <v>298</v>
      </c>
      <c r="E1863" s="184">
        <v>6.9999999999999999E-6</v>
      </c>
      <c r="F1863" s="185">
        <v>6.0999999999999999E-5</v>
      </c>
      <c r="G1863" s="181">
        <v>9375154282496</v>
      </c>
      <c r="H1863" s="182">
        <v>0</v>
      </c>
      <c r="I1863" s="183" t="s">
        <v>3587</v>
      </c>
      <c r="J1863" s="184">
        <v>0.37690299999999999</v>
      </c>
      <c r="K1863" s="185">
        <v>315.10342900000001</v>
      </c>
      <c r="L1863" s="181">
        <v>3510449758208</v>
      </c>
      <c r="M1863" s="182">
        <v>0</v>
      </c>
      <c r="N1863" s="183" t="s">
        <v>3725</v>
      </c>
      <c r="O1863" s="184">
        <v>0.37568600000000002</v>
      </c>
      <c r="P1863" s="185">
        <v>313.68402600000002</v>
      </c>
      <c r="S1863" s="175"/>
    </row>
    <row r="1864" spans="1:19" x14ac:dyDescent="0.2">
      <c r="A1864" s="172">
        <v>1838</v>
      </c>
      <c r="B1864" s="181">
        <v>19179317460992</v>
      </c>
      <c r="C1864" s="182">
        <v>2</v>
      </c>
      <c r="D1864" s="183" t="s">
        <v>341</v>
      </c>
      <c r="E1864" s="184">
        <v>1.1E-5</v>
      </c>
      <c r="F1864" s="185">
        <v>9.1000000000000003E-5</v>
      </c>
      <c r="G1864" s="181">
        <v>809492774912</v>
      </c>
      <c r="H1864" s="182">
        <v>0</v>
      </c>
      <c r="I1864" s="183" t="s">
        <v>3591</v>
      </c>
      <c r="J1864" s="184">
        <v>0.37357699999999999</v>
      </c>
      <c r="K1864" s="185">
        <v>311.68620900000002</v>
      </c>
      <c r="L1864" s="181">
        <v>3337396518912</v>
      </c>
      <c r="M1864" s="182">
        <v>2</v>
      </c>
      <c r="N1864" s="183" t="s">
        <v>320</v>
      </c>
      <c r="O1864" s="184">
        <v>9.0000000000000002E-6</v>
      </c>
      <c r="P1864" s="185">
        <v>7.6000000000000004E-5</v>
      </c>
      <c r="S1864" s="175"/>
    </row>
    <row r="1865" spans="1:19" x14ac:dyDescent="0.2">
      <c r="A1865" s="172">
        <v>1839</v>
      </c>
      <c r="B1865" s="181">
        <v>28018498985984</v>
      </c>
      <c r="C1865" s="182">
        <v>1</v>
      </c>
      <c r="D1865" s="183" t="s">
        <v>3562</v>
      </c>
      <c r="E1865" s="184">
        <v>0.49042999999999998</v>
      </c>
      <c r="F1865" s="185">
        <v>663.83059000000003</v>
      </c>
      <c r="G1865" s="181">
        <v>25189322121216</v>
      </c>
      <c r="H1865" s="182">
        <v>0</v>
      </c>
      <c r="I1865" s="183" t="s">
        <v>3592</v>
      </c>
      <c r="J1865" s="184">
        <v>0.37164999999999998</v>
      </c>
      <c r="K1865" s="185">
        <v>309.609014</v>
      </c>
      <c r="L1865" s="181">
        <v>5864607162368</v>
      </c>
      <c r="M1865" s="182">
        <v>0</v>
      </c>
      <c r="N1865" s="183" t="s">
        <v>3727</v>
      </c>
      <c r="O1865" s="184">
        <v>0.37275599999999998</v>
      </c>
      <c r="P1865" s="185">
        <v>310.23118799999997</v>
      </c>
      <c r="S1865" s="175"/>
    </row>
    <row r="1866" spans="1:19" x14ac:dyDescent="0.2">
      <c r="A1866" s="172">
        <v>1840</v>
      </c>
      <c r="B1866" s="181">
        <v>27928858468352</v>
      </c>
      <c r="C1866" s="182">
        <v>2</v>
      </c>
      <c r="D1866" s="183" t="s">
        <v>358</v>
      </c>
      <c r="E1866" s="184">
        <v>5.0000000000000004E-6</v>
      </c>
      <c r="F1866" s="185">
        <v>4.5000000000000003E-5</v>
      </c>
      <c r="G1866" s="181">
        <v>25063383146496</v>
      </c>
      <c r="H1866" s="182">
        <v>1</v>
      </c>
      <c r="I1866" s="183" t="s">
        <v>3593</v>
      </c>
      <c r="J1866" s="184">
        <v>0.50855300000000003</v>
      </c>
      <c r="K1866" s="185">
        <v>699.45685900000001</v>
      </c>
      <c r="L1866" s="181">
        <v>3052804939776</v>
      </c>
      <c r="M1866" s="182">
        <v>1</v>
      </c>
      <c r="N1866" s="183" t="s">
        <v>3728</v>
      </c>
      <c r="O1866" s="184">
        <v>0.498722</v>
      </c>
      <c r="P1866" s="185">
        <v>679.34938699999998</v>
      </c>
      <c r="S1866" s="175"/>
    </row>
    <row r="1867" spans="1:19" x14ac:dyDescent="0.2">
      <c r="A1867" s="172">
        <v>1841</v>
      </c>
      <c r="B1867" s="181">
        <v>14982548824064</v>
      </c>
      <c r="C1867" s="182">
        <v>2</v>
      </c>
      <c r="D1867" s="183" t="s">
        <v>304</v>
      </c>
      <c r="E1867" s="184">
        <v>1.2999999999999999E-5</v>
      </c>
      <c r="F1867" s="185">
        <v>1.06E-4</v>
      </c>
      <c r="G1867" s="181">
        <v>23731552428032</v>
      </c>
      <c r="H1867" s="182">
        <v>2</v>
      </c>
      <c r="I1867" s="183" t="s">
        <v>311</v>
      </c>
      <c r="J1867" s="184">
        <v>2.1999999999999999E-5</v>
      </c>
      <c r="K1867" s="185">
        <v>1.83E-4</v>
      </c>
      <c r="L1867" s="181">
        <v>5734539001856</v>
      </c>
      <c r="M1867" s="182">
        <v>2</v>
      </c>
      <c r="N1867" s="183" t="s">
        <v>214</v>
      </c>
      <c r="O1867" s="184">
        <v>0</v>
      </c>
      <c r="P1867" s="185">
        <v>0</v>
      </c>
      <c r="S1867" s="175"/>
    </row>
    <row r="1868" spans="1:19" x14ac:dyDescent="0.2">
      <c r="A1868" s="172">
        <v>1842</v>
      </c>
      <c r="B1868" s="181">
        <v>22769764646912</v>
      </c>
      <c r="C1868" s="182">
        <v>1</v>
      </c>
      <c r="D1868" s="183" t="s">
        <v>3565</v>
      </c>
      <c r="E1868" s="184">
        <v>0.49973400000000001</v>
      </c>
      <c r="F1868" s="185">
        <v>679.16213300000004</v>
      </c>
      <c r="G1868" s="181">
        <v>7378732318720</v>
      </c>
      <c r="H1868" s="182">
        <v>0</v>
      </c>
      <c r="I1868" s="183" t="s">
        <v>3598</v>
      </c>
      <c r="J1868" s="184">
        <v>0.37590600000000002</v>
      </c>
      <c r="K1868" s="185">
        <v>313.89000900000002</v>
      </c>
      <c r="L1868" s="181">
        <v>1038917812224</v>
      </c>
      <c r="M1868" s="182">
        <v>2</v>
      </c>
      <c r="N1868" s="183" t="s">
        <v>358</v>
      </c>
      <c r="O1868" s="184">
        <v>1.7E-5</v>
      </c>
      <c r="P1868" s="185">
        <v>1.37E-4</v>
      </c>
      <c r="S1868" s="175"/>
    </row>
    <row r="1869" spans="1:19" x14ac:dyDescent="0.2">
      <c r="A1869" s="172">
        <v>1843</v>
      </c>
      <c r="B1869" s="181">
        <v>7260975898624</v>
      </c>
      <c r="C1869" s="182">
        <v>2</v>
      </c>
      <c r="D1869" s="183" t="s">
        <v>300</v>
      </c>
      <c r="E1869" s="184">
        <v>1.1E-5</v>
      </c>
      <c r="F1869" s="185">
        <v>9.1000000000000003E-5</v>
      </c>
      <c r="G1869" s="181">
        <v>29093431836672</v>
      </c>
      <c r="H1869" s="182">
        <v>0</v>
      </c>
      <c r="I1869" s="183" t="s">
        <v>3599</v>
      </c>
      <c r="J1869" s="184">
        <v>0.37601299999999999</v>
      </c>
      <c r="K1869" s="185">
        <v>314.516571</v>
      </c>
      <c r="L1869" s="181">
        <v>6551518470144</v>
      </c>
      <c r="M1869" s="182">
        <v>0</v>
      </c>
      <c r="N1869" s="183" t="s">
        <v>3731</v>
      </c>
      <c r="O1869" s="184">
        <v>0.370421</v>
      </c>
      <c r="P1869" s="185">
        <v>307.599626</v>
      </c>
      <c r="S1869" s="175"/>
    </row>
    <row r="1870" spans="1:19" x14ac:dyDescent="0.2">
      <c r="A1870" s="172">
        <v>1844</v>
      </c>
      <c r="B1870" s="181">
        <v>29625717653504</v>
      </c>
      <c r="C1870" s="182">
        <v>2</v>
      </c>
      <c r="D1870" s="183" t="s">
        <v>300</v>
      </c>
      <c r="E1870" s="184">
        <v>1.1E-5</v>
      </c>
      <c r="F1870" s="185">
        <v>9.1000000000000003E-5</v>
      </c>
      <c r="G1870" s="181">
        <v>14618207543296</v>
      </c>
      <c r="H1870" s="182">
        <v>0</v>
      </c>
      <c r="I1870" s="183" t="s">
        <v>3602</v>
      </c>
      <c r="J1870" s="184">
        <v>0.37495600000000001</v>
      </c>
      <c r="K1870" s="185">
        <v>312.66198300000002</v>
      </c>
      <c r="L1870" s="181">
        <v>5998961041408</v>
      </c>
      <c r="M1870" s="182">
        <v>0</v>
      </c>
      <c r="N1870" s="183" t="s">
        <v>3732</v>
      </c>
      <c r="O1870" s="184">
        <v>0.37697799999999998</v>
      </c>
      <c r="P1870" s="185">
        <v>315.66698500000001</v>
      </c>
      <c r="S1870" s="175"/>
    </row>
    <row r="1871" spans="1:19" x14ac:dyDescent="0.2">
      <c r="A1871" s="172">
        <v>1845</v>
      </c>
      <c r="B1871" s="181">
        <v>1459549503488</v>
      </c>
      <c r="C1871" s="182">
        <v>0</v>
      </c>
      <c r="D1871" s="183" t="s">
        <v>3567</v>
      </c>
      <c r="E1871" s="184">
        <v>0.37685800000000003</v>
      </c>
      <c r="F1871" s="185">
        <v>315.71606800000001</v>
      </c>
      <c r="G1871" s="181">
        <v>2754124251136</v>
      </c>
      <c r="H1871" s="182">
        <v>2</v>
      </c>
      <c r="I1871" s="183" t="s">
        <v>318</v>
      </c>
      <c r="J1871" s="184">
        <v>1.5E-5</v>
      </c>
      <c r="K1871" s="185">
        <v>1.22E-4</v>
      </c>
      <c r="L1871" s="181">
        <v>3607432134656</v>
      </c>
      <c r="M1871" s="182">
        <v>2</v>
      </c>
      <c r="N1871" s="183" t="s">
        <v>341</v>
      </c>
      <c r="O1871" s="184">
        <v>6.9999999999999999E-6</v>
      </c>
      <c r="P1871" s="185">
        <v>6.0999999999999999E-5</v>
      </c>
      <c r="S1871" s="175"/>
    </row>
    <row r="1872" spans="1:19" x14ac:dyDescent="0.2">
      <c r="A1872" s="172">
        <v>1846</v>
      </c>
      <c r="B1872" s="181">
        <v>4493898293248</v>
      </c>
      <c r="C1872" s="182">
        <v>0</v>
      </c>
      <c r="D1872" s="183" t="s">
        <v>3568</v>
      </c>
      <c r="E1872" s="184">
        <v>0.37515799999999999</v>
      </c>
      <c r="F1872" s="185">
        <v>313.26679799999999</v>
      </c>
      <c r="G1872" s="181">
        <v>24740083679232</v>
      </c>
      <c r="H1872" s="182">
        <v>0</v>
      </c>
      <c r="I1872" s="183" t="s">
        <v>3603</v>
      </c>
      <c r="J1872" s="184">
        <v>0.372637</v>
      </c>
      <c r="K1872" s="185">
        <v>310.11734000000001</v>
      </c>
      <c r="L1872" s="181">
        <v>669980450816</v>
      </c>
      <c r="M1872" s="182">
        <v>2</v>
      </c>
      <c r="N1872" s="183" t="s">
        <v>300</v>
      </c>
      <c r="O1872" s="184">
        <v>0</v>
      </c>
      <c r="P1872" s="185">
        <v>0</v>
      </c>
      <c r="S1872" s="175"/>
    </row>
    <row r="1873" spans="1:19" x14ac:dyDescent="0.2">
      <c r="A1873" s="172">
        <v>1847</v>
      </c>
      <c r="B1873" s="181">
        <v>28465570906112</v>
      </c>
      <c r="C1873" s="182">
        <v>2</v>
      </c>
      <c r="D1873" s="183" t="s">
        <v>358</v>
      </c>
      <c r="E1873" s="184">
        <v>9.0000000000000002E-6</v>
      </c>
      <c r="F1873" s="185">
        <v>7.6000000000000004E-5</v>
      </c>
      <c r="G1873" s="181">
        <v>9668946739200</v>
      </c>
      <c r="H1873" s="182">
        <v>2</v>
      </c>
      <c r="I1873" s="183" t="s">
        <v>364</v>
      </c>
      <c r="J1873" s="184">
        <v>2.4000000000000001E-5</v>
      </c>
      <c r="K1873" s="185">
        <v>1.9799999999999999E-4</v>
      </c>
      <c r="L1873" s="181">
        <v>3049945071616</v>
      </c>
      <c r="M1873" s="182">
        <v>1</v>
      </c>
      <c r="N1873" s="183" t="s">
        <v>3739</v>
      </c>
      <c r="O1873" s="184">
        <v>0.49612699999999998</v>
      </c>
      <c r="P1873" s="185">
        <v>673.84239000000002</v>
      </c>
      <c r="S1873" s="175"/>
    </row>
    <row r="1874" spans="1:19" x14ac:dyDescent="0.2">
      <c r="A1874" s="172">
        <v>1848</v>
      </c>
      <c r="B1874" s="181">
        <v>7234693079040</v>
      </c>
      <c r="C1874" s="182">
        <v>2</v>
      </c>
      <c r="D1874" s="183" t="s">
        <v>321</v>
      </c>
      <c r="E1874" s="184">
        <v>1.2999999999999999E-5</v>
      </c>
      <c r="F1874" s="185">
        <v>1.06E-4</v>
      </c>
      <c r="G1874" s="181">
        <v>19685188395008</v>
      </c>
      <c r="H1874" s="182">
        <v>1</v>
      </c>
      <c r="I1874" s="183" t="s">
        <v>3605</v>
      </c>
      <c r="J1874" s="184">
        <v>0.49301800000000001</v>
      </c>
      <c r="K1874" s="185">
        <v>668.31662800000004</v>
      </c>
      <c r="L1874" s="181">
        <v>4228898062336</v>
      </c>
      <c r="M1874" s="182">
        <v>2</v>
      </c>
      <c r="N1874" s="183" t="s">
        <v>321</v>
      </c>
      <c r="O1874" s="184">
        <v>1.2999999999999999E-5</v>
      </c>
      <c r="P1874" s="185">
        <v>1.06E-4</v>
      </c>
      <c r="S1874" s="175"/>
    </row>
    <row r="1875" spans="1:19" x14ac:dyDescent="0.2">
      <c r="A1875" s="172">
        <v>1849</v>
      </c>
      <c r="B1875" s="181">
        <v>17641301286912</v>
      </c>
      <c r="C1875" s="182">
        <v>2</v>
      </c>
      <c r="D1875" s="183" t="s">
        <v>300</v>
      </c>
      <c r="E1875" s="184">
        <v>3.0000000000000001E-5</v>
      </c>
      <c r="F1875" s="185">
        <v>2.4399999999999999E-4</v>
      </c>
      <c r="G1875" s="181">
        <v>24224251912192</v>
      </c>
      <c r="H1875" s="182">
        <v>0</v>
      </c>
      <c r="I1875" s="183" t="s">
        <v>3609</v>
      </c>
      <c r="J1875" s="184">
        <v>0.37436900000000001</v>
      </c>
      <c r="K1875" s="185">
        <v>312.00144999999998</v>
      </c>
      <c r="L1875" s="181">
        <v>3299432620032</v>
      </c>
      <c r="M1875" s="182">
        <v>2</v>
      </c>
      <c r="N1875" s="183" t="s">
        <v>364</v>
      </c>
      <c r="O1875" s="184">
        <v>9.0000000000000002E-6</v>
      </c>
      <c r="P1875" s="185">
        <v>7.6000000000000004E-5</v>
      </c>
      <c r="S1875" s="175"/>
    </row>
    <row r="1876" spans="1:19" x14ac:dyDescent="0.2">
      <c r="A1876" s="172">
        <v>1850</v>
      </c>
      <c r="B1876" s="181">
        <v>21204209549312</v>
      </c>
      <c r="C1876" s="182">
        <v>0</v>
      </c>
      <c r="D1876" s="183" t="s">
        <v>3570</v>
      </c>
      <c r="E1876" s="184">
        <v>0.372944</v>
      </c>
      <c r="F1876" s="185">
        <v>310.44161600000001</v>
      </c>
      <c r="G1876" s="181">
        <v>12120659845120</v>
      </c>
      <c r="H1876" s="182">
        <v>2</v>
      </c>
      <c r="I1876" s="183" t="s">
        <v>364</v>
      </c>
      <c r="J1876" s="184">
        <v>1.7E-5</v>
      </c>
      <c r="K1876" s="185">
        <v>1.37E-4</v>
      </c>
      <c r="L1876" s="181">
        <v>6609742340096</v>
      </c>
      <c r="M1876" s="182">
        <v>0</v>
      </c>
      <c r="N1876" s="183" t="s">
        <v>3743</v>
      </c>
      <c r="O1876" s="184">
        <v>0.37098900000000001</v>
      </c>
      <c r="P1876" s="185">
        <v>308.07046800000001</v>
      </c>
      <c r="S1876" s="175"/>
    </row>
    <row r="1877" spans="1:19" x14ac:dyDescent="0.2">
      <c r="A1877" s="172">
        <v>1851</v>
      </c>
      <c r="B1877" s="181">
        <v>3886069383168</v>
      </c>
      <c r="C1877" s="182">
        <v>0</v>
      </c>
      <c r="D1877" s="183" t="s">
        <v>3571</v>
      </c>
      <c r="E1877" s="184">
        <v>0.376195</v>
      </c>
      <c r="F1877" s="185">
        <v>314.09706499999999</v>
      </c>
      <c r="G1877" s="181">
        <v>24349428072448</v>
      </c>
      <c r="H1877" s="182">
        <v>0</v>
      </c>
      <c r="I1877" s="183" t="s">
        <v>3612</v>
      </c>
      <c r="J1877" s="184">
        <v>0.37248700000000001</v>
      </c>
      <c r="K1877" s="185">
        <v>309.48535700000002</v>
      </c>
      <c r="L1877" s="181">
        <v>3231103180800</v>
      </c>
      <c r="M1877" s="182">
        <v>0</v>
      </c>
      <c r="N1877" s="183" t="s">
        <v>3744</v>
      </c>
      <c r="O1877" s="184">
        <v>0.37459199999999998</v>
      </c>
      <c r="P1877" s="185">
        <v>312.62141500000001</v>
      </c>
      <c r="S1877" s="175"/>
    </row>
    <row r="1878" spans="1:19" x14ac:dyDescent="0.2">
      <c r="A1878" s="172">
        <v>1852</v>
      </c>
      <c r="B1878" s="181">
        <v>6214985318400</v>
      </c>
      <c r="C1878" s="182">
        <v>2</v>
      </c>
      <c r="D1878" s="183" t="s">
        <v>304</v>
      </c>
      <c r="E1878" s="184">
        <v>3.1999999999999999E-5</v>
      </c>
      <c r="F1878" s="185">
        <v>2.5900000000000001E-4</v>
      </c>
      <c r="G1878" s="181">
        <v>28116778590208</v>
      </c>
      <c r="H1878" s="182">
        <v>0</v>
      </c>
      <c r="I1878" s="183" t="s">
        <v>3613</v>
      </c>
      <c r="J1878" s="184">
        <v>0.37759700000000002</v>
      </c>
      <c r="K1878" s="185">
        <v>316.07944300000003</v>
      </c>
      <c r="L1878" s="181">
        <v>2655642361856</v>
      </c>
      <c r="M1878" s="182">
        <v>2</v>
      </c>
      <c r="N1878" s="183" t="s">
        <v>298</v>
      </c>
      <c r="O1878" s="184">
        <v>0</v>
      </c>
      <c r="P1878" s="185">
        <v>0</v>
      </c>
      <c r="S1878" s="175"/>
    </row>
    <row r="1879" spans="1:19" x14ac:dyDescent="0.2">
      <c r="A1879" s="172">
        <v>1853</v>
      </c>
      <c r="B1879" s="181">
        <v>26783303630848</v>
      </c>
      <c r="C1879" s="182">
        <v>0</v>
      </c>
      <c r="D1879" s="183" t="s">
        <v>3572</v>
      </c>
      <c r="E1879" s="184">
        <v>0.37459999999999999</v>
      </c>
      <c r="F1879" s="185">
        <v>312.71496200000001</v>
      </c>
      <c r="G1879" s="181">
        <v>12539291770880</v>
      </c>
      <c r="H1879" s="182">
        <v>0</v>
      </c>
      <c r="I1879" s="183" t="s">
        <v>3614</v>
      </c>
      <c r="J1879" s="184">
        <v>0.374971</v>
      </c>
      <c r="K1879" s="185">
        <v>313.21034600000002</v>
      </c>
      <c r="L1879" s="181">
        <v>3859368124416</v>
      </c>
      <c r="M1879" s="182">
        <v>0</v>
      </c>
      <c r="N1879" s="183" t="s">
        <v>3745</v>
      </c>
      <c r="O1879" s="184">
        <v>0.37100699999999998</v>
      </c>
      <c r="P1879" s="185">
        <v>307.97218900000001</v>
      </c>
      <c r="S1879" s="175"/>
    </row>
    <row r="1880" spans="1:19" x14ac:dyDescent="0.2">
      <c r="A1880" s="172">
        <v>1854</v>
      </c>
      <c r="B1880" s="181">
        <v>17067308138496</v>
      </c>
      <c r="C1880" s="182">
        <v>0</v>
      </c>
      <c r="D1880" s="183" t="s">
        <v>3573</v>
      </c>
      <c r="E1880" s="184">
        <v>0.37717800000000001</v>
      </c>
      <c r="F1880" s="185">
        <v>316.22006900000002</v>
      </c>
      <c r="G1880" s="181">
        <v>5834359808000</v>
      </c>
      <c r="H1880" s="182">
        <v>2</v>
      </c>
      <c r="I1880" s="183" t="s">
        <v>304</v>
      </c>
      <c r="J1880" s="184">
        <v>9.0000000000000002E-6</v>
      </c>
      <c r="K1880" s="185">
        <v>7.6000000000000004E-5</v>
      </c>
      <c r="L1880" s="181">
        <v>5986640019456</v>
      </c>
      <c r="M1880" s="182">
        <v>1</v>
      </c>
      <c r="N1880" s="183" t="s">
        <v>3746</v>
      </c>
      <c r="O1880" s="184">
        <v>0.48903200000000002</v>
      </c>
      <c r="P1880" s="185">
        <v>659.46055200000001</v>
      </c>
      <c r="S1880" s="175"/>
    </row>
    <row r="1881" spans="1:19" x14ac:dyDescent="0.2">
      <c r="A1881" s="172">
        <v>1855</v>
      </c>
      <c r="B1881" s="181">
        <v>30530180464640</v>
      </c>
      <c r="C1881" s="182">
        <v>0</v>
      </c>
      <c r="D1881" s="183" t="s">
        <v>3574</v>
      </c>
      <c r="E1881" s="184">
        <v>0.37004700000000001</v>
      </c>
      <c r="F1881" s="185">
        <v>306.79150700000002</v>
      </c>
      <c r="G1881" s="181">
        <v>22097987928064</v>
      </c>
      <c r="H1881" s="182">
        <v>2</v>
      </c>
      <c r="I1881" s="183" t="s">
        <v>341</v>
      </c>
      <c r="J1881" s="184">
        <v>1.1E-5</v>
      </c>
      <c r="K1881" s="185">
        <v>9.1000000000000003E-5</v>
      </c>
      <c r="L1881" s="181">
        <v>6514055479296</v>
      </c>
      <c r="M1881" s="182">
        <v>1</v>
      </c>
      <c r="N1881" s="183" t="s">
        <v>3747</v>
      </c>
      <c r="O1881" s="184">
        <v>0.48883900000000002</v>
      </c>
      <c r="P1881" s="185">
        <v>658.06026999999995</v>
      </c>
      <c r="S1881" s="175"/>
    </row>
    <row r="1882" spans="1:19" x14ac:dyDescent="0.2">
      <c r="A1882" s="172">
        <v>1856</v>
      </c>
      <c r="B1882" s="181">
        <v>17028018413568</v>
      </c>
      <c r="C1882" s="182">
        <v>2</v>
      </c>
      <c r="D1882" s="183" t="s">
        <v>300</v>
      </c>
      <c r="E1882" s="184">
        <v>6.9999999999999999E-6</v>
      </c>
      <c r="F1882" s="185">
        <v>6.0999999999999999E-5</v>
      </c>
      <c r="G1882" s="181">
        <v>4504535040</v>
      </c>
      <c r="H1882" s="182">
        <v>1</v>
      </c>
      <c r="I1882" s="183" t="s">
        <v>3617</v>
      </c>
      <c r="J1882" s="184">
        <v>0.50704899999999997</v>
      </c>
      <c r="K1882" s="185">
        <v>695.54602699999998</v>
      </c>
      <c r="L1882" s="181">
        <v>5924862001152</v>
      </c>
      <c r="M1882" s="182">
        <v>2</v>
      </c>
      <c r="N1882" s="183" t="s">
        <v>298</v>
      </c>
      <c r="O1882" s="184">
        <v>6.9999999999999999E-6</v>
      </c>
      <c r="P1882" s="185">
        <v>6.0999999999999999E-5</v>
      </c>
      <c r="S1882" s="175"/>
    </row>
    <row r="1883" spans="1:19" x14ac:dyDescent="0.2">
      <c r="A1883" s="172">
        <v>1857</v>
      </c>
      <c r="B1883" s="181">
        <v>10192786030592</v>
      </c>
      <c r="C1883" s="182">
        <v>1</v>
      </c>
      <c r="D1883" s="183" t="s">
        <v>3576</v>
      </c>
      <c r="E1883" s="184">
        <v>0.49408999999999997</v>
      </c>
      <c r="F1883" s="185">
        <v>671.03530799999999</v>
      </c>
      <c r="G1883" s="181">
        <v>6602412072960</v>
      </c>
      <c r="H1883" s="182">
        <v>0</v>
      </c>
      <c r="I1883" s="183" t="s">
        <v>3619</v>
      </c>
      <c r="J1883" s="184">
        <v>0.37546099999999999</v>
      </c>
      <c r="K1883" s="185">
        <v>313.545188</v>
      </c>
      <c r="L1883" s="181">
        <v>1298567299072</v>
      </c>
      <c r="M1883" s="182">
        <v>2</v>
      </c>
      <c r="N1883" s="183" t="s">
        <v>297</v>
      </c>
      <c r="O1883" s="184">
        <v>2.4000000000000001E-5</v>
      </c>
      <c r="P1883" s="185">
        <v>1.9799999999999999E-4</v>
      </c>
      <c r="S1883" s="175"/>
    </row>
    <row r="1884" spans="1:19" x14ac:dyDescent="0.2">
      <c r="A1884" s="172">
        <v>1858</v>
      </c>
      <c r="B1884" s="181">
        <v>2704059686912</v>
      </c>
      <c r="C1884" s="182">
        <v>2</v>
      </c>
      <c r="D1884" s="183" t="s">
        <v>358</v>
      </c>
      <c r="E1884" s="184">
        <v>1.2999999999999999E-5</v>
      </c>
      <c r="F1884" s="185">
        <v>1.06E-4</v>
      </c>
      <c r="G1884" s="181">
        <v>19359927312384</v>
      </c>
      <c r="H1884" s="182">
        <v>0</v>
      </c>
      <c r="I1884" s="183" t="s">
        <v>3624</v>
      </c>
      <c r="J1884" s="184">
        <v>0.374884</v>
      </c>
      <c r="K1884" s="185">
        <v>313.74839900000001</v>
      </c>
      <c r="L1884" s="181">
        <v>3284104396800</v>
      </c>
      <c r="M1884" s="182">
        <v>0</v>
      </c>
      <c r="N1884" s="183" t="s">
        <v>3754</v>
      </c>
      <c r="O1884" s="184">
        <v>0.37404300000000001</v>
      </c>
      <c r="P1884" s="185">
        <v>311.60927600000002</v>
      </c>
      <c r="S1884" s="175"/>
    </row>
    <row r="1885" spans="1:19" x14ac:dyDescent="0.2">
      <c r="A1885" s="172">
        <v>1859</v>
      </c>
      <c r="B1885" s="181">
        <v>7832876285952</v>
      </c>
      <c r="C1885" s="182">
        <v>1</v>
      </c>
      <c r="D1885" s="183" t="s">
        <v>3580</v>
      </c>
      <c r="E1885" s="184">
        <v>0.49273400000000001</v>
      </c>
      <c r="F1885" s="185">
        <v>665.83323499999995</v>
      </c>
      <c r="G1885" s="181">
        <v>13010993487872</v>
      </c>
      <c r="H1885" s="182">
        <v>2</v>
      </c>
      <c r="I1885" s="183" t="s">
        <v>321</v>
      </c>
      <c r="J1885" s="184">
        <v>5.0000000000000004E-6</v>
      </c>
      <c r="K1885" s="185">
        <v>4.5000000000000003E-5</v>
      </c>
      <c r="L1885" s="181">
        <v>2655778430976</v>
      </c>
      <c r="M1885" s="182">
        <v>2</v>
      </c>
      <c r="N1885" s="183" t="s">
        <v>325</v>
      </c>
      <c r="O1885" s="184">
        <v>1.7E-5</v>
      </c>
      <c r="P1885" s="185">
        <v>1.37E-4</v>
      </c>
      <c r="S1885" s="175"/>
    </row>
    <row r="1886" spans="1:19" x14ac:dyDescent="0.2">
      <c r="A1886" s="172">
        <v>1860</v>
      </c>
      <c r="B1886" s="181">
        <v>26004373929984</v>
      </c>
      <c r="C1886" s="182">
        <v>0</v>
      </c>
      <c r="D1886" s="183" t="s">
        <v>3581</v>
      </c>
      <c r="E1886" s="184">
        <v>0.374135</v>
      </c>
      <c r="F1886" s="185">
        <v>311.36575800000003</v>
      </c>
      <c r="G1886" s="181">
        <v>9743091712000</v>
      </c>
      <c r="H1886" s="182">
        <v>2</v>
      </c>
      <c r="I1886" s="183" t="s">
        <v>352</v>
      </c>
      <c r="J1886" s="184">
        <v>0</v>
      </c>
      <c r="K1886" s="185">
        <v>0</v>
      </c>
      <c r="L1886" s="181">
        <v>3204622860288</v>
      </c>
      <c r="M1886" s="182">
        <v>0</v>
      </c>
      <c r="N1886" s="183" t="s">
        <v>3755</v>
      </c>
      <c r="O1886" s="184">
        <v>0.376975</v>
      </c>
      <c r="P1886" s="185">
        <v>315.18349699999999</v>
      </c>
      <c r="S1886" s="175"/>
    </row>
    <row r="1887" spans="1:19" x14ac:dyDescent="0.2">
      <c r="A1887" s="172">
        <v>1861</v>
      </c>
      <c r="B1887" s="181">
        <v>9597644185600</v>
      </c>
      <c r="C1887" s="182">
        <v>0</v>
      </c>
      <c r="D1887" s="183" t="s">
        <v>3582</v>
      </c>
      <c r="E1887" s="184">
        <v>0.36857699999999999</v>
      </c>
      <c r="F1887" s="185">
        <v>305.19750299999998</v>
      </c>
      <c r="G1887" s="181">
        <v>28108954337280</v>
      </c>
      <c r="H1887" s="182">
        <v>0</v>
      </c>
      <c r="I1887" s="183" t="s">
        <v>3626</v>
      </c>
      <c r="J1887" s="184">
        <v>0.37639600000000001</v>
      </c>
      <c r="K1887" s="185">
        <v>314.62882200000001</v>
      </c>
      <c r="L1887" s="181">
        <v>5545074589696</v>
      </c>
      <c r="M1887" s="182">
        <v>0</v>
      </c>
      <c r="N1887" s="183" t="s">
        <v>3757</v>
      </c>
      <c r="O1887" s="184">
        <v>0.37135299999999999</v>
      </c>
      <c r="P1887" s="185">
        <v>308.95446199999998</v>
      </c>
      <c r="S1887" s="175"/>
    </row>
    <row r="1888" spans="1:19" x14ac:dyDescent="0.2">
      <c r="A1888" s="172">
        <v>1862</v>
      </c>
      <c r="B1888" s="181">
        <v>17160275263488</v>
      </c>
      <c r="C1888" s="182">
        <v>0</v>
      </c>
      <c r="D1888" s="183" t="s">
        <v>3583</v>
      </c>
      <c r="E1888" s="184">
        <v>0.377778</v>
      </c>
      <c r="F1888" s="185">
        <v>316.17028900000003</v>
      </c>
      <c r="G1888" s="181">
        <v>9482366615552</v>
      </c>
      <c r="H1888" s="182">
        <v>1</v>
      </c>
      <c r="I1888" s="183" t="s">
        <v>3629</v>
      </c>
      <c r="J1888" s="184">
        <v>0.50184200000000001</v>
      </c>
      <c r="K1888" s="185">
        <v>683.082716</v>
      </c>
      <c r="L1888" s="181">
        <v>2152821997568</v>
      </c>
      <c r="M1888" s="182">
        <v>2</v>
      </c>
      <c r="N1888" s="183" t="s">
        <v>320</v>
      </c>
      <c r="O1888" s="184">
        <v>1.2999999999999999E-5</v>
      </c>
      <c r="P1888" s="185">
        <v>1.06E-4</v>
      </c>
      <c r="S1888" s="175"/>
    </row>
    <row r="1889" spans="1:19" x14ac:dyDescent="0.2">
      <c r="A1889" s="172">
        <v>1863</v>
      </c>
      <c r="B1889" s="181">
        <v>23890148597760</v>
      </c>
      <c r="C1889" s="182">
        <v>0</v>
      </c>
      <c r="D1889" s="183" t="s">
        <v>3584</v>
      </c>
      <c r="E1889" s="184">
        <v>0.37377500000000002</v>
      </c>
      <c r="F1889" s="185">
        <v>311.72518200000002</v>
      </c>
      <c r="G1889" s="181">
        <v>25836042207232</v>
      </c>
      <c r="H1889" s="182">
        <v>0</v>
      </c>
      <c r="I1889" s="183" t="s">
        <v>3631</v>
      </c>
      <c r="J1889" s="184">
        <v>0.37368000000000001</v>
      </c>
      <c r="K1889" s="185">
        <v>312.05114800000001</v>
      </c>
      <c r="L1889" s="181">
        <v>5175534624768</v>
      </c>
      <c r="M1889" s="182">
        <v>2</v>
      </c>
      <c r="N1889" s="183" t="s">
        <v>214</v>
      </c>
      <c r="O1889" s="184">
        <v>2.5999999999999998E-5</v>
      </c>
      <c r="P1889" s="185">
        <v>2.13E-4</v>
      </c>
      <c r="S1889" s="175"/>
    </row>
    <row r="1890" spans="1:19" x14ac:dyDescent="0.2">
      <c r="A1890" s="172">
        <v>1864</v>
      </c>
      <c r="B1890" s="181">
        <v>24832287801344</v>
      </c>
      <c r="C1890" s="182">
        <v>0</v>
      </c>
      <c r="D1890" s="183" t="s">
        <v>3585</v>
      </c>
      <c r="E1890" s="184">
        <v>0.37340000000000001</v>
      </c>
      <c r="F1890" s="185">
        <v>310.93712499999998</v>
      </c>
      <c r="G1890" s="181">
        <v>10403918028800</v>
      </c>
      <c r="H1890" s="182">
        <v>0</v>
      </c>
      <c r="I1890" s="183" t="s">
        <v>3633</v>
      </c>
      <c r="J1890" s="184">
        <v>0.37507800000000002</v>
      </c>
      <c r="K1890" s="185">
        <v>313.492704</v>
      </c>
      <c r="L1890" s="181">
        <v>3554854961152</v>
      </c>
      <c r="M1890" s="182">
        <v>0</v>
      </c>
      <c r="N1890" s="183" t="s">
        <v>3764</v>
      </c>
      <c r="O1890" s="184">
        <v>0.37111499999999997</v>
      </c>
      <c r="P1890" s="185">
        <v>308.17311599999999</v>
      </c>
      <c r="S1890" s="175"/>
    </row>
    <row r="1891" spans="1:19" x14ac:dyDescent="0.2">
      <c r="A1891" s="172">
        <v>1865</v>
      </c>
      <c r="B1891" s="181">
        <v>15389947912192</v>
      </c>
      <c r="C1891" s="182">
        <v>2</v>
      </c>
      <c r="D1891" s="183" t="s">
        <v>318</v>
      </c>
      <c r="E1891" s="184">
        <v>2.1999999999999999E-5</v>
      </c>
      <c r="F1891" s="185">
        <v>1.83E-4</v>
      </c>
      <c r="G1891" s="181">
        <v>13424179666944</v>
      </c>
      <c r="H1891" s="182">
        <v>0</v>
      </c>
      <c r="I1891" s="183" t="s">
        <v>3636</v>
      </c>
      <c r="J1891" s="184">
        <v>0.37445499999999998</v>
      </c>
      <c r="K1891" s="185">
        <v>312.39059700000001</v>
      </c>
      <c r="L1891" s="181">
        <v>3290305183744</v>
      </c>
      <c r="M1891" s="182">
        <v>2</v>
      </c>
      <c r="N1891" s="183" t="s">
        <v>297</v>
      </c>
      <c r="O1891" s="184">
        <v>5.0000000000000004E-6</v>
      </c>
      <c r="P1891" s="185">
        <v>4.5000000000000003E-5</v>
      </c>
      <c r="S1891" s="175"/>
    </row>
    <row r="1892" spans="1:19" x14ac:dyDescent="0.2">
      <c r="A1892" s="172">
        <v>1866</v>
      </c>
      <c r="B1892" s="181">
        <v>16946995118080</v>
      </c>
      <c r="C1892" s="182">
        <v>2</v>
      </c>
      <c r="D1892" s="183" t="s">
        <v>311</v>
      </c>
      <c r="E1892" s="184">
        <v>0</v>
      </c>
      <c r="F1892" s="185">
        <v>0</v>
      </c>
      <c r="G1892" s="181">
        <v>17324252282880</v>
      </c>
      <c r="H1892" s="182">
        <v>1</v>
      </c>
      <c r="I1892" s="183" t="s">
        <v>3639</v>
      </c>
      <c r="J1892" s="184">
        <v>0.50300999999999996</v>
      </c>
      <c r="K1892" s="185">
        <v>685.02969700000006</v>
      </c>
      <c r="L1892" s="181">
        <v>2634724016128</v>
      </c>
      <c r="M1892" s="182">
        <v>1</v>
      </c>
      <c r="N1892" s="183" t="s">
        <v>3765</v>
      </c>
      <c r="O1892" s="184">
        <v>0.51065400000000005</v>
      </c>
      <c r="P1892" s="185">
        <v>700.82083799999998</v>
      </c>
      <c r="S1892" s="175"/>
    </row>
    <row r="1893" spans="1:19" x14ac:dyDescent="0.2">
      <c r="A1893" s="172">
        <v>1867</v>
      </c>
      <c r="B1893" s="181">
        <v>12324371693568</v>
      </c>
      <c r="C1893" s="182">
        <v>0</v>
      </c>
      <c r="D1893" s="183" t="s">
        <v>3590</v>
      </c>
      <c r="E1893" s="184">
        <v>0.37507800000000002</v>
      </c>
      <c r="F1893" s="185">
        <v>313.13696900000002</v>
      </c>
      <c r="G1893" s="181">
        <v>15116432211968</v>
      </c>
      <c r="H1893" s="182">
        <v>2</v>
      </c>
      <c r="I1893" s="183" t="s">
        <v>297</v>
      </c>
      <c r="J1893" s="184">
        <v>1.7E-5</v>
      </c>
      <c r="K1893" s="185">
        <v>1.37E-4</v>
      </c>
      <c r="L1893" s="181">
        <v>6226464530432</v>
      </c>
      <c r="M1893" s="182">
        <v>0</v>
      </c>
      <c r="N1893" s="183" t="s">
        <v>3766</v>
      </c>
      <c r="O1893" s="184">
        <v>0.37800600000000001</v>
      </c>
      <c r="P1893" s="185">
        <v>316.85822400000001</v>
      </c>
      <c r="S1893" s="175"/>
    </row>
    <row r="1894" spans="1:19" x14ac:dyDescent="0.2">
      <c r="A1894" s="172">
        <v>1868</v>
      </c>
      <c r="B1894" s="181">
        <v>11354479968256</v>
      </c>
      <c r="C1894" s="182">
        <v>2</v>
      </c>
      <c r="D1894" s="183" t="s">
        <v>299</v>
      </c>
      <c r="E1894" s="184">
        <v>1.2999999999999999E-5</v>
      </c>
      <c r="F1894" s="185">
        <v>1.06E-4</v>
      </c>
      <c r="G1894" s="181">
        <v>23595881005056</v>
      </c>
      <c r="H1894" s="182">
        <v>0</v>
      </c>
      <c r="I1894" s="183" t="s">
        <v>3648</v>
      </c>
      <c r="J1894" s="184">
        <v>0.375583</v>
      </c>
      <c r="K1894" s="185">
        <v>312.56877500000002</v>
      </c>
      <c r="L1894" s="181">
        <v>6752229711872</v>
      </c>
      <c r="M1894" s="182">
        <v>0</v>
      </c>
      <c r="N1894" s="183" t="s">
        <v>3769</v>
      </c>
      <c r="O1894" s="184">
        <v>0.373201</v>
      </c>
      <c r="P1894" s="185">
        <v>310.47814099999999</v>
      </c>
      <c r="S1894" s="175"/>
    </row>
    <row r="1895" spans="1:19" x14ac:dyDescent="0.2">
      <c r="A1895" s="172">
        <v>1869</v>
      </c>
      <c r="B1895" s="181">
        <v>9830437691392</v>
      </c>
      <c r="C1895" s="182">
        <v>0</v>
      </c>
      <c r="D1895" s="183" t="s">
        <v>3594</v>
      </c>
      <c r="E1895" s="184">
        <v>0.37367299999999998</v>
      </c>
      <c r="F1895" s="185">
        <v>311.26852500000001</v>
      </c>
      <c r="G1895" s="181">
        <v>17908826406912</v>
      </c>
      <c r="H1895" s="182">
        <v>0</v>
      </c>
      <c r="I1895" s="183" t="s">
        <v>3651</v>
      </c>
      <c r="J1895" s="184">
        <v>0.37512299999999998</v>
      </c>
      <c r="K1895" s="185">
        <v>313.41549500000002</v>
      </c>
      <c r="L1895" s="181">
        <v>6098235752448</v>
      </c>
      <c r="M1895" s="182">
        <v>0</v>
      </c>
      <c r="N1895" s="183" t="s">
        <v>3772</v>
      </c>
      <c r="O1895" s="184">
        <v>0.37329099999999998</v>
      </c>
      <c r="P1895" s="185">
        <v>310.72347200000002</v>
      </c>
      <c r="S1895" s="175"/>
    </row>
    <row r="1896" spans="1:19" x14ac:dyDescent="0.2">
      <c r="A1896" s="172">
        <v>1870</v>
      </c>
      <c r="B1896" s="181">
        <v>1621144567808</v>
      </c>
      <c r="C1896" s="182">
        <v>2</v>
      </c>
      <c r="D1896" s="183" t="s">
        <v>325</v>
      </c>
      <c r="E1896" s="184">
        <v>9.0000000000000002E-6</v>
      </c>
      <c r="F1896" s="185">
        <v>7.6000000000000004E-5</v>
      </c>
      <c r="G1896" s="181">
        <v>30314305830912</v>
      </c>
      <c r="H1896" s="182">
        <v>2</v>
      </c>
      <c r="I1896" s="183" t="s">
        <v>304</v>
      </c>
      <c r="J1896" s="184">
        <v>1.7E-5</v>
      </c>
      <c r="K1896" s="185">
        <v>1.37E-4</v>
      </c>
      <c r="L1896" s="181">
        <v>540822347776</v>
      </c>
      <c r="M1896" s="182">
        <v>2</v>
      </c>
      <c r="N1896" s="183" t="s">
        <v>318</v>
      </c>
      <c r="O1896" s="184">
        <v>6.9999999999999999E-6</v>
      </c>
      <c r="P1896" s="185">
        <v>6.0999999999999999E-5</v>
      </c>
      <c r="S1896" s="175"/>
    </row>
    <row r="1897" spans="1:19" x14ac:dyDescent="0.2">
      <c r="A1897" s="172">
        <v>1871</v>
      </c>
      <c r="B1897" s="181">
        <v>23686939107328</v>
      </c>
      <c r="C1897" s="182">
        <v>0</v>
      </c>
      <c r="D1897" s="183" t="s">
        <v>3595</v>
      </c>
      <c r="E1897" s="184">
        <v>0.37545400000000001</v>
      </c>
      <c r="F1897" s="185">
        <v>313.13959899999998</v>
      </c>
      <c r="G1897" s="181">
        <v>4284105924608</v>
      </c>
      <c r="H1897" s="182">
        <v>0</v>
      </c>
      <c r="I1897" s="183" t="s">
        <v>3655</v>
      </c>
      <c r="J1897" s="184">
        <v>0.37454599999999999</v>
      </c>
      <c r="K1897" s="185">
        <v>312.76420999999999</v>
      </c>
      <c r="L1897" s="181">
        <v>3240975990784</v>
      </c>
      <c r="M1897" s="182">
        <v>0</v>
      </c>
      <c r="N1897" s="183" t="s">
        <v>3773</v>
      </c>
      <c r="O1897" s="184">
        <v>0.37211699999999998</v>
      </c>
      <c r="P1897" s="185">
        <v>309.52986199999998</v>
      </c>
      <c r="S1897" s="175"/>
    </row>
    <row r="1898" spans="1:19" x14ac:dyDescent="0.2">
      <c r="A1898" s="172">
        <v>1872</v>
      </c>
      <c r="B1898" s="181">
        <v>4218600660992</v>
      </c>
      <c r="C1898" s="182">
        <v>0</v>
      </c>
      <c r="D1898" s="183" t="s">
        <v>3596</v>
      </c>
      <c r="E1898" s="184">
        <v>0.37419400000000003</v>
      </c>
      <c r="F1898" s="185">
        <v>311.84682800000002</v>
      </c>
      <c r="G1898" s="181">
        <v>19203923443712</v>
      </c>
      <c r="H1898" s="182">
        <v>2</v>
      </c>
      <c r="I1898" s="183" t="s">
        <v>320</v>
      </c>
      <c r="J1898" s="184">
        <v>2.4000000000000001E-5</v>
      </c>
      <c r="K1898" s="185">
        <v>1.9799999999999999E-4</v>
      </c>
      <c r="L1898" s="181">
        <v>788108525568</v>
      </c>
      <c r="M1898" s="182">
        <v>2</v>
      </c>
      <c r="N1898" s="183" t="s">
        <v>214</v>
      </c>
      <c r="O1898" s="184">
        <v>3.0000000000000001E-5</v>
      </c>
      <c r="P1898" s="185">
        <v>2.4399999999999999E-4</v>
      </c>
      <c r="S1898" s="175"/>
    </row>
    <row r="1899" spans="1:19" x14ac:dyDescent="0.2">
      <c r="A1899" s="172">
        <v>1873</v>
      </c>
      <c r="B1899" s="181">
        <v>24348809256960</v>
      </c>
      <c r="C1899" s="182">
        <v>1</v>
      </c>
      <c r="D1899" s="183" t="s">
        <v>3597</v>
      </c>
      <c r="E1899" s="184">
        <v>0.51615</v>
      </c>
      <c r="F1899" s="185">
        <v>714.014184</v>
      </c>
      <c r="G1899" s="181">
        <v>5686533947392</v>
      </c>
      <c r="H1899" s="182">
        <v>0</v>
      </c>
      <c r="I1899" s="183" t="s">
        <v>3660</v>
      </c>
      <c r="J1899" s="184">
        <v>0.37270300000000001</v>
      </c>
      <c r="K1899" s="185">
        <v>310.49673000000001</v>
      </c>
      <c r="L1899" s="181">
        <v>1243049066496</v>
      </c>
      <c r="M1899" s="182">
        <v>2</v>
      </c>
      <c r="N1899" s="183" t="s">
        <v>297</v>
      </c>
      <c r="O1899" s="184">
        <v>9.0000000000000002E-6</v>
      </c>
      <c r="P1899" s="185">
        <v>7.6000000000000004E-5</v>
      </c>
      <c r="S1899" s="175"/>
    </row>
    <row r="1900" spans="1:19" x14ac:dyDescent="0.2">
      <c r="A1900" s="172">
        <v>1874</v>
      </c>
      <c r="B1900" s="181">
        <v>22835791339520</v>
      </c>
      <c r="C1900" s="182">
        <v>1</v>
      </c>
      <c r="D1900" s="183" t="s">
        <v>3606</v>
      </c>
      <c r="E1900" s="184">
        <v>0.50028499999999998</v>
      </c>
      <c r="F1900" s="185">
        <v>687.60838000000001</v>
      </c>
      <c r="G1900" s="181">
        <v>3320413192192</v>
      </c>
      <c r="H1900" s="182">
        <v>1</v>
      </c>
      <c r="I1900" s="183" t="s">
        <v>3662</v>
      </c>
      <c r="J1900" s="184">
        <v>0.491622</v>
      </c>
      <c r="K1900" s="185">
        <v>665.77049799999998</v>
      </c>
      <c r="L1900" s="181">
        <v>3365044248576</v>
      </c>
      <c r="M1900" s="182">
        <v>0</v>
      </c>
      <c r="N1900" s="183" t="s">
        <v>3775</v>
      </c>
      <c r="O1900" s="184">
        <v>0.37281199999999998</v>
      </c>
      <c r="P1900" s="185">
        <v>310.30853100000002</v>
      </c>
      <c r="S1900" s="175"/>
    </row>
    <row r="1901" spans="1:19" x14ac:dyDescent="0.2">
      <c r="A1901" s="172">
        <v>1875</v>
      </c>
      <c r="B1901" s="181">
        <v>8232749457408</v>
      </c>
      <c r="C1901" s="182">
        <v>0</v>
      </c>
      <c r="D1901" s="183" t="s">
        <v>3607</v>
      </c>
      <c r="E1901" s="184">
        <v>0.375361</v>
      </c>
      <c r="F1901" s="185">
        <v>313.70924200000002</v>
      </c>
      <c r="G1901" s="181">
        <v>17542158008320</v>
      </c>
      <c r="H1901" s="182">
        <v>2</v>
      </c>
      <c r="I1901" s="183" t="s">
        <v>352</v>
      </c>
      <c r="J1901" s="184">
        <v>6.9999999999999999E-6</v>
      </c>
      <c r="K1901" s="185">
        <v>6.0999999999999999E-5</v>
      </c>
      <c r="L1901" s="181">
        <v>2244738670592</v>
      </c>
      <c r="M1901" s="182">
        <v>0</v>
      </c>
      <c r="N1901" s="183" t="s">
        <v>3777</v>
      </c>
      <c r="O1901" s="184">
        <v>0.37778</v>
      </c>
      <c r="P1901" s="185">
        <v>316.31703599999997</v>
      </c>
      <c r="S1901" s="175"/>
    </row>
    <row r="1902" spans="1:19" x14ac:dyDescent="0.2">
      <c r="A1902" s="172">
        <v>1876</v>
      </c>
      <c r="B1902" s="181">
        <v>6940539625472</v>
      </c>
      <c r="C1902" s="182">
        <v>1</v>
      </c>
      <c r="D1902" s="183" t="s">
        <v>3610</v>
      </c>
      <c r="E1902" s="184">
        <v>0.50120600000000004</v>
      </c>
      <c r="F1902" s="185">
        <v>682.51921000000004</v>
      </c>
      <c r="G1902" s="181">
        <v>3171366100992</v>
      </c>
      <c r="H1902" s="182">
        <v>0</v>
      </c>
      <c r="I1902" s="183" t="s">
        <v>3669</v>
      </c>
      <c r="J1902" s="184">
        <v>0.37609700000000001</v>
      </c>
      <c r="K1902" s="185">
        <v>314.01632899999998</v>
      </c>
      <c r="L1902" s="181">
        <v>6302735990784</v>
      </c>
      <c r="M1902" s="182">
        <v>0</v>
      </c>
      <c r="N1902" s="183" t="s">
        <v>3778</v>
      </c>
      <c r="O1902" s="184">
        <v>0.37524200000000002</v>
      </c>
      <c r="P1902" s="185">
        <v>312.90482100000003</v>
      </c>
      <c r="S1902" s="175"/>
    </row>
    <row r="1903" spans="1:19" x14ac:dyDescent="0.2">
      <c r="A1903" s="172">
        <v>1877</v>
      </c>
      <c r="B1903" s="181">
        <v>14975582560256</v>
      </c>
      <c r="C1903" s="182">
        <v>0</v>
      </c>
      <c r="D1903" s="183" t="s">
        <v>3611</v>
      </c>
      <c r="E1903" s="184">
        <v>0.37243999999999999</v>
      </c>
      <c r="F1903" s="185">
        <v>310.12462900000003</v>
      </c>
      <c r="G1903" s="181">
        <v>4720096231424</v>
      </c>
      <c r="H1903" s="182">
        <v>0</v>
      </c>
      <c r="I1903" s="183" t="s">
        <v>3670</v>
      </c>
      <c r="J1903" s="184">
        <v>0.37349500000000002</v>
      </c>
      <c r="K1903" s="185">
        <v>311.42233900000002</v>
      </c>
      <c r="L1903" s="181">
        <v>1297971609600</v>
      </c>
      <c r="M1903" s="182">
        <v>2</v>
      </c>
      <c r="N1903" s="183" t="s">
        <v>297</v>
      </c>
      <c r="O1903" s="184">
        <v>9.0000000000000002E-6</v>
      </c>
      <c r="P1903" s="185">
        <v>7.6000000000000004E-5</v>
      </c>
      <c r="S1903" s="175"/>
    </row>
    <row r="1904" spans="1:19" x14ac:dyDescent="0.2">
      <c r="A1904" s="172">
        <v>1878</v>
      </c>
      <c r="B1904" s="181">
        <v>4106320756736</v>
      </c>
      <c r="C1904" s="182">
        <v>1</v>
      </c>
      <c r="D1904" s="183" t="s">
        <v>3615</v>
      </c>
      <c r="E1904" s="184">
        <v>0.50042200000000003</v>
      </c>
      <c r="F1904" s="185">
        <v>686.16328299999998</v>
      </c>
      <c r="G1904" s="181">
        <v>16347229511680</v>
      </c>
      <c r="H1904" s="182">
        <v>0</v>
      </c>
      <c r="I1904" s="183" t="s">
        <v>3672</v>
      </c>
      <c r="J1904" s="184">
        <v>0.377442</v>
      </c>
      <c r="K1904" s="185">
        <v>316.26831399999998</v>
      </c>
      <c r="L1904" s="181">
        <v>2243177603072</v>
      </c>
      <c r="M1904" s="182">
        <v>1</v>
      </c>
      <c r="N1904" s="183" t="s">
        <v>3780</v>
      </c>
      <c r="O1904" s="184">
        <v>0.50000800000000001</v>
      </c>
      <c r="P1904" s="185">
        <v>684.29470200000003</v>
      </c>
      <c r="S1904" s="175"/>
    </row>
    <row r="1905" spans="1:19" x14ac:dyDescent="0.2">
      <c r="A1905" s="172">
        <v>1879</v>
      </c>
      <c r="B1905" s="181">
        <v>4916687724544</v>
      </c>
      <c r="C1905" s="182">
        <v>2</v>
      </c>
      <c r="D1905" s="183" t="s">
        <v>300</v>
      </c>
      <c r="E1905" s="184">
        <v>6.9999999999999999E-6</v>
      </c>
      <c r="F1905" s="185">
        <v>6.0999999999999999E-5</v>
      </c>
      <c r="G1905" s="181">
        <v>16893098762240</v>
      </c>
      <c r="H1905" s="182">
        <v>2</v>
      </c>
      <c r="I1905" s="183" t="s">
        <v>325</v>
      </c>
      <c r="J1905" s="184">
        <v>2.0999999999999999E-5</v>
      </c>
      <c r="K1905" s="185">
        <v>1.6699999999999999E-4</v>
      </c>
      <c r="L1905" s="181">
        <v>2466041053184</v>
      </c>
      <c r="M1905" s="182">
        <v>0</v>
      </c>
      <c r="N1905" s="183" t="s">
        <v>3781</v>
      </c>
      <c r="O1905" s="184">
        <v>0.37556899999999999</v>
      </c>
      <c r="P1905" s="185">
        <v>314.00697700000001</v>
      </c>
      <c r="S1905" s="175"/>
    </row>
    <row r="1906" spans="1:19" x14ac:dyDescent="0.2">
      <c r="A1906" s="172">
        <v>1880</v>
      </c>
      <c r="B1906" s="181">
        <v>12604068773888</v>
      </c>
      <c r="C1906" s="182">
        <v>0</v>
      </c>
      <c r="D1906" s="183" t="s">
        <v>3620</v>
      </c>
      <c r="E1906" s="184">
        <v>0.375274</v>
      </c>
      <c r="F1906" s="185">
        <v>313.434145</v>
      </c>
      <c r="G1906" s="181">
        <v>25694025859072</v>
      </c>
      <c r="H1906" s="182">
        <v>2</v>
      </c>
      <c r="I1906" s="183" t="s">
        <v>311</v>
      </c>
      <c r="J1906" s="184">
        <v>6.9999999999999999E-6</v>
      </c>
      <c r="K1906" s="185">
        <v>6.0999999999999999E-5</v>
      </c>
      <c r="L1906" s="181">
        <v>5089480253440</v>
      </c>
      <c r="M1906" s="182">
        <v>1</v>
      </c>
      <c r="N1906" s="183" t="s">
        <v>3782</v>
      </c>
      <c r="O1906" s="184">
        <v>0.49656600000000001</v>
      </c>
      <c r="P1906" s="185">
        <v>676.23239699999999</v>
      </c>
      <c r="S1906" s="175"/>
    </row>
    <row r="1907" spans="1:19" x14ac:dyDescent="0.2">
      <c r="A1907" s="172">
        <v>1881</v>
      </c>
      <c r="B1907" s="181">
        <v>26491718262784</v>
      </c>
      <c r="C1907" s="182">
        <v>2</v>
      </c>
      <c r="D1907" s="183" t="s">
        <v>352</v>
      </c>
      <c r="E1907" s="184">
        <v>0</v>
      </c>
      <c r="F1907" s="185">
        <v>0</v>
      </c>
      <c r="G1907" s="181">
        <v>7277047193600</v>
      </c>
      <c r="H1907" s="182">
        <v>0</v>
      </c>
      <c r="I1907" s="183" t="s">
        <v>3677</v>
      </c>
      <c r="J1907" s="184">
        <v>0.37598999999999999</v>
      </c>
      <c r="K1907" s="185">
        <v>314.15016300000002</v>
      </c>
      <c r="L1907" s="181">
        <v>2341777588224</v>
      </c>
      <c r="M1907" s="182">
        <v>1</v>
      </c>
      <c r="N1907" s="183" t="s">
        <v>3786</v>
      </c>
      <c r="O1907" s="184">
        <v>0.49505300000000002</v>
      </c>
      <c r="P1907" s="185">
        <v>671.500902</v>
      </c>
      <c r="S1907" s="175"/>
    </row>
    <row r="1908" spans="1:19" x14ac:dyDescent="0.2">
      <c r="A1908" s="172">
        <v>1882</v>
      </c>
      <c r="B1908" s="181">
        <v>19937987698688</v>
      </c>
      <c r="C1908" s="182">
        <v>0</v>
      </c>
      <c r="D1908" s="183" t="s">
        <v>3622</v>
      </c>
      <c r="E1908" s="184">
        <v>0.37452200000000002</v>
      </c>
      <c r="F1908" s="185">
        <v>312.71458100000001</v>
      </c>
      <c r="G1908" s="181">
        <v>2043352604672</v>
      </c>
      <c r="H1908" s="182">
        <v>0</v>
      </c>
      <c r="I1908" s="183" t="s">
        <v>3678</v>
      </c>
      <c r="J1908" s="184">
        <v>0.37763099999999999</v>
      </c>
      <c r="K1908" s="185">
        <v>316.119349</v>
      </c>
      <c r="L1908" s="181">
        <v>5990033686528</v>
      </c>
      <c r="M1908" s="182">
        <v>0</v>
      </c>
      <c r="N1908" s="183" t="s">
        <v>3787</v>
      </c>
      <c r="O1908" s="184">
        <v>0.37786900000000001</v>
      </c>
      <c r="P1908" s="185">
        <v>316.71854300000001</v>
      </c>
      <c r="S1908" s="175"/>
    </row>
    <row r="1909" spans="1:19" x14ac:dyDescent="0.2">
      <c r="A1909" s="172">
        <v>1883</v>
      </c>
      <c r="B1909" s="181">
        <v>22574410227712</v>
      </c>
      <c r="C1909" s="182">
        <v>2</v>
      </c>
      <c r="D1909" s="183" t="s">
        <v>341</v>
      </c>
      <c r="E1909" s="184">
        <v>1.1E-5</v>
      </c>
      <c r="F1909" s="185">
        <v>9.1000000000000003E-5</v>
      </c>
      <c r="G1909" s="181">
        <v>5834772176896</v>
      </c>
      <c r="H1909" s="182">
        <v>2</v>
      </c>
      <c r="I1909" s="183" t="s">
        <v>311</v>
      </c>
      <c r="J1909" s="184">
        <v>0</v>
      </c>
      <c r="K1909" s="185">
        <v>0</v>
      </c>
      <c r="L1909" s="181">
        <v>6176261283840</v>
      </c>
      <c r="M1909" s="182">
        <v>2</v>
      </c>
      <c r="N1909" s="183" t="s">
        <v>311</v>
      </c>
      <c r="O1909" s="184">
        <v>6.9999999999999999E-6</v>
      </c>
      <c r="P1909" s="185">
        <v>6.0999999999999999E-5</v>
      </c>
      <c r="S1909" s="175"/>
    </row>
    <row r="1910" spans="1:19" x14ac:dyDescent="0.2">
      <c r="A1910" s="172">
        <v>1884</v>
      </c>
      <c r="B1910" s="181">
        <v>22280365449216</v>
      </c>
      <c r="C1910" s="182">
        <v>1</v>
      </c>
      <c r="D1910" s="183" t="s">
        <v>3627</v>
      </c>
      <c r="E1910" s="184">
        <v>0.50049600000000005</v>
      </c>
      <c r="F1910" s="185">
        <v>683.22326299999997</v>
      </c>
      <c r="G1910" s="181">
        <v>13088555548672</v>
      </c>
      <c r="H1910" s="182">
        <v>0</v>
      </c>
      <c r="I1910" s="183" t="s">
        <v>3682</v>
      </c>
      <c r="J1910" s="184">
        <v>0.37353500000000001</v>
      </c>
      <c r="K1910" s="185">
        <v>311.174553</v>
      </c>
      <c r="L1910" s="181">
        <v>1178485653504</v>
      </c>
      <c r="M1910" s="182">
        <v>2</v>
      </c>
      <c r="N1910" s="183" t="s">
        <v>299</v>
      </c>
      <c r="O1910" s="184">
        <v>1.2999999999999999E-5</v>
      </c>
      <c r="P1910" s="185">
        <v>1.06E-4</v>
      </c>
      <c r="S1910" s="175"/>
    </row>
    <row r="1911" spans="1:19" x14ac:dyDescent="0.2">
      <c r="A1911" s="172">
        <v>1885</v>
      </c>
      <c r="B1911" s="181">
        <v>18064693788672</v>
      </c>
      <c r="C1911" s="182">
        <v>0</v>
      </c>
      <c r="D1911" s="183" t="s">
        <v>3628</v>
      </c>
      <c r="E1911" s="184">
        <v>0.37608000000000003</v>
      </c>
      <c r="F1911" s="185">
        <v>314.61552699999999</v>
      </c>
      <c r="G1911" s="181">
        <v>4789187698688</v>
      </c>
      <c r="H1911" s="182">
        <v>2</v>
      </c>
      <c r="I1911" s="183" t="s">
        <v>214</v>
      </c>
      <c r="J1911" s="184">
        <v>6.9999999999999999E-6</v>
      </c>
      <c r="K1911" s="185">
        <v>6.0999999999999999E-5</v>
      </c>
      <c r="L1911" s="181">
        <v>5436151554048</v>
      </c>
      <c r="M1911" s="182">
        <v>0</v>
      </c>
      <c r="N1911" s="183" t="s">
        <v>3788</v>
      </c>
      <c r="O1911" s="184">
        <v>0.37647700000000001</v>
      </c>
      <c r="P1911" s="185">
        <v>314.250629</v>
      </c>
      <c r="S1911" s="175"/>
    </row>
    <row r="1912" spans="1:19" x14ac:dyDescent="0.2">
      <c r="A1912" s="172">
        <v>1886</v>
      </c>
      <c r="B1912" s="181">
        <v>23778608709632</v>
      </c>
      <c r="C1912" s="182">
        <v>2</v>
      </c>
      <c r="D1912" s="183" t="s">
        <v>311</v>
      </c>
      <c r="E1912" s="184">
        <v>1.1E-5</v>
      </c>
      <c r="F1912" s="185">
        <v>9.1000000000000003E-5</v>
      </c>
      <c r="G1912" s="181">
        <v>2742427271168</v>
      </c>
      <c r="H1912" s="182">
        <v>2</v>
      </c>
      <c r="I1912" s="183" t="s">
        <v>358</v>
      </c>
      <c r="J1912" s="184">
        <v>2.8E-5</v>
      </c>
      <c r="K1912" s="185">
        <v>2.2800000000000001E-4</v>
      </c>
      <c r="L1912" s="181">
        <v>305767358464</v>
      </c>
      <c r="M1912" s="182">
        <v>1</v>
      </c>
      <c r="N1912" s="183" t="s">
        <v>3790</v>
      </c>
      <c r="O1912" s="184">
        <v>0.50569200000000003</v>
      </c>
      <c r="P1912" s="185">
        <v>701.04380400000002</v>
      </c>
      <c r="S1912" s="175"/>
    </row>
    <row r="1913" spans="1:19" x14ac:dyDescent="0.2">
      <c r="A1913" s="172">
        <v>1887</v>
      </c>
      <c r="B1913" s="181">
        <v>21184000811008</v>
      </c>
      <c r="C1913" s="182">
        <v>1</v>
      </c>
      <c r="D1913" s="183" t="s">
        <v>3632</v>
      </c>
      <c r="E1913" s="184">
        <v>0.49997900000000001</v>
      </c>
      <c r="F1913" s="185">
        <v>677.59648700000002</v>
      </c>
      <c r="G1913" s="181">
        <v>25138163867648</v>
      </c>
      <c r="H1913" s="182">
        <v>0</v>
      </c>
      <c r="I1913" s="183" t="s">
        <v>3688</v>
      </c>
      <c r="J1913" s="184">
        <v>0.37393399999999999</v>
      </c>
      <c r="K1913" s="185">
        <v>312.089021</v>
      </c>
      <c r="L1913" s="181">
        <v>1000955150336</v>
      </c>
      <c r="M1913" s="182">
        <v>0</v>
      </c>
      <c r="N1913" s="183" t="s">
        <v>3791</v>
      </c>
      <c r="O1913" s="184">
        <v>0.37277199999999999</v>
      </c>
      <c r="P1913" s="185">
        <v>310.45470399999999</v>
      </c>
      <c r="S1913" s="175"/>
    </row>
    <row r="1914" spans="1:19" x14ac:dyDescent="0.2">
      <c r="A1914" s="172">
        <v>1888</v>
      </c>
      <c r="B1914" s="181">
        <v>24271693602816</v>
      </c>
      <c r="C1914" s="182">
        <v>0</v>
      </c>
      <c r="D1914" s="183" t="s">
        <v>3634</v>
      </c>
      <c r="E1914" s="184">
        <v>0.37502600000000003</v>
      </c>
      <c r="F1914" s="185">
        <v>312.91841799999997</v>
      </c>
      <c r="G1914" s="181">
        <v>21651496665088</v>
      </c>
      <c r="H1914" s="182">
        <v>2</v>
      </c>
      <c r="I1914" s="183" t="s">
        <v>364</v>
      </c>
      <c r="J1914" s="184">
        <v>9.0000000000000002E-6</v>
      </c>
      <c r="K1914" s="185">
        <v>7.6000000000000004E-5</v>
      </c>
      <c r="L1914" s="181">
        <v>675430719488</v>
      </c>
      <c r="M1914" s="182">
        <v>2</v>
      </c>
      <c r="N1914" s="183" t="s">
        <v>318</v>
      </c>
      <c r="O1914" s="184">
        <v>1.9000000000000001E-5</v>
      </c>
      <c r="P1914" s="185">
        <v>1.5200000000000001E-4</v>
      </c>
      <c r="S1914" s="175"/>
    </row>
    <row r="1915" spans="1:19" x14ac:dyDescent="0.2">
      <c r="A1915" s="172">
        <v>1889</v>
      </c>
      <c r="B1915" s="181">
        <v>7800441962496</v>
      </c>
      <c r="C1915" s="182">
        <v>0</v>
      </c>
      <c r="D1915" s="183" t="s">
        <v>3635</v>
      </c>
      <c r="E1915" s="184">
        <v>0.37440400000000001</v>
      </c>
      <c r="F1915" s="185">
        <v>312.55519399999997</v>
      </c>
      <c r="G1915" s="181">
        <v>18323105447936</v>
      </c>
      <c r="H1915" s="182">
        <v>2</v>
      </c>
      <c r="I1915" s="183" t="s">
        <v>318</v>
      </c>
      <c r="J1915" s="184">
        <v>4.1E-5</v>
      </c>
      <c r="K1915" s="185">
        <v>3.3500000000000001E-4</v>
      </c>
      <c r="L1915" s="181">
        <v>3716907163648</v>
      </c>
      <c r="M1915" s="182">
        <v>2</v>
      </c>
      <c r="N1915" s="183" t="s">
        <v>300</v>
      </c>
      <c r="O1915" s="184">
        <v>0</v>
      </c>
      <c r="P1915" s="185">
        <v>0</v>
      </c>
      <c r="S1915" s="175"/>
    </row>
    <row r="1916" spans="1:19" x14ac:dyDescent="0.2">
      <c r="A1916" s="172">
        <v>1890</v>
      </c>
      <c r="B1916" s="181">
        <v>21314036514816</v>
      </c>
      <c r="C1916" s="182">
        <v>2</v>
      </c>
      <c r="D1916" s="183" t="s">
        <v>320</v>
      </c>
      <c r="E1916" s="184">
        <v>1.2999999999999999E-5</v>
      </c>
      <c r="F1916" s="185">
        <v>1.06E-4</v>
      </c>
      <c r="G1916" s="181">
        <v>3416182956032</v>
      </c>
      <c r="H1916" s="182">
        <v>0</v>
      </c>
      <c r="I1916" s="183" t="s">
        <v>3695</v>
      </c>
      <c r="J1916" s="184">
        <v>0.377855</v>
      </c>
      <c r="K1916" s="185">
        <v>316.89196500000003</v>
      </c>
      <c r="L1916" s="181">
        <v>3452559228928</v>
      </c>
      <c r="M1916" s="182">
        <v>1</v>
      </c>
      <c r="N1916" s="183" t="s">
        <v>3795</v>
      </c>
      <c r="O1916" s="184">
        <v>0.48719800000000002</v>
      </c>
      <c r="P1916" s="185">
        <v>662.713888</v>
      </c>
      <c r="S1916" s="175"/>
    </row>
    <row r="1917" spans="1:19" x14ac:dyDescent="0.2">
      <c r="A1917" s="172">
        <v>1891</v>
      </c>
      <c r="B1917" s="181">
        <v>30555397160960</v>
      </c>
      <c r="C1917" s="182">
        <v>1</v>
      </c>
      <c r="D1917" s="183" t="s">
        <v>3638</v>
      </c>
      <c r="E1917" s="184">
        <v>0.49706099999999998</v>
      </c>
      <c r="F1917" s="185">
        <v>674.38055999999995</v>
      </c>
      <c r="G1917" s="181">
        <v>4554251108352</v>
      </c>
      <c r="H1917" s="182">
        <v>2</v>
      </c>
      <c r="I1917" s="183" t="s">
        <v>297</v>
      </c>
      <c r="J1917" s="184">
        <v>1.7E-5</v>
      </c>
      <c r="K1917" s="185">
        <v>1.37E-4</v>
      </c>
      <c r="L1917" s="181">
        <v>3055724568576</v>
      </c>
      <c r="M1917" s="182">
        <v>0</v>
      </c>
      <c r="N1917" s="183" t="s">
        <v>3796</v>
      </c>
      <c r="O1917" s="184">
        <v>0.37409500000000001</v>
      </c>
      <c r="P1917" s="185">
        <v>312.03513900000002</v>
      </c>
      <c r="S1917" s="175"/>
    </row>
    <row r="1918" spans="1:19" x14ac:dyDescent="0.2">
      <c r="A1918" s="172">
        <v>1892</v>
      </c>
      <c r="B1918" s="181">
        <v>22046451638272</v>
      </c>
      <c r="C1918" s="182">
        <v>2</v>
      </c>
      <c r="D1918" s="183" t="s">
        <v>358</v>
      </c>
      <c r="E1918" s="184">
        <v>2.8E-5</v>
      </c>
      <c r="F1918" s="185">
        <v>2.2800000000000001E-4</v>
      </c>
      <c r="G1918" s="181">
        <v>18735987007488</v>
      </c>
      <c r="H1918" s="182">
        <v>0</v>
      </c>
      <c r="I1918" s="183" t="s">
        <v>3696</v>
      </c>
      <c r="J1918" s="184">
        <v>0.37486199999999997</v>
      </c>
      <c r="K1918" s="185">
        <v>312.76222799999999</v>
      </c>
      <c r="L1918" s="181">
        <v>2149453832192</v>
      </c>
      <c r="M1918" s="182">
        <v>2</v>
      </c>
      <c r="N1918" s="183" t="s">
        <v>364</v>
      </c>
      <c r="O1918" s="184">
        <v>2.4000000000000001E-5</v>
      </c>
      <c r="P1918" s="185">
        <v>1.9799999999999999E-4</v>
      </c>
      <c r="S1918" s="175"/>
    </row>
    <row r="1919" spans="1:19" x14ac:dyDescent="0.2">
      <c r="A1919" s="172">
        <v>1893</v>
      </c>
      <c r="B1919" s="181">
        <v>20499509633024</v>
      </c>
      <c r="C1919" s="182">
        <v>2</v>
      </c>
      <c r="D1919" s="183" t="s">
        <v>364</v>
      </c>
      <c r="E1919" s="184">
        <v>1.7E-5</v>
      </c>
      <c r="F1919" s="185">
        <v>1.37E-4</v>
      </c>
      <c r="G1919" s="181">
        <v>20270879219712</v>
      </c>
      <c r="H1919" s="182">
        <v>1</v>
      </c>
      <c r="I1919" s="183" t="s">
        <v>3701</v>
      </c>
      <c r="J1919" s="184">
        <v>0.50031199999999998</v>
      </c>
      <c r="K1919" s="185">
        <v>680.09188500000005</v>
      </c>
      <c r="L1919" s="181">
        <v>889154445312</v>
      </c>
      <c r="M1919" s="182">
        <v>2</v>
      </c>
      <c r="N1919" s="183" t="s">
        <v>358</v>
      </c>
      <c r="O1919" s="184">
        <v>2.8E-5</v>
      </c>
      <c r="P1919" s="185">
        <v>2.2800000000000001E-4</v>
      </c>
      <c r="S1919" s="175"/>
    </row>
    <row r="1920" spans="1:19" x14ac:dyDescent="0.2">
      <c r="A1920" s="172">
        <v>1894</v>
      </c>
      <c r="B1920" s="181">
        <v>1135143976960</v>
      </c>
      <c r="C1920" s="182">
        <v>1</v>
      </c>
      <c r="D1920" s="183" t="s">
        <v>3646</v>
      </c>
      <c r="E1920" s="184">
        <v>0.50608600000000004</v>
      </c>
      <c r="F1920" s="185">
        <v>700.58060699999999</v>
      </c>
      <c r="G1920" s="181">
        <v>5421261692928</v>
      </c>
      <c r="H1920" s="182">
        <v>0</v>
      </c>
      <c r="I1920" s="183" t="s">
        <v>3703</v>
      </c>
      <c r="J1920" s="184">
        <v>0.37106299999999998</v>
      </c>
      <c r="K1920" s="185">
        <v>308.21245599999997</v>
      </c>
      <c r="L1920" s="181">
        <v>413084106752</v>
      </c>
      <c r="M1920" s="182">
        <v>0</v>
      </c>
      <c r="N1920" s="183" t="s">
        <v>3801</v>
      </c>
      <c r="O1920" s="184">
        <v>0.37706200000000001</v>
      </c>
      <c r="P1920" s="185">
        <v>315.22185200000001</v>
      </c>
      <c r="S1920" s="175"/>
    </row>
    <row r="1921" spans="1:19" x14ac:dyDescent="0.2">
      <c r="A1921" s="172">
        <v>1895</v>
      </c>
      <c r="B1921" s="181">
        <v>23011902455808</v>
      </c>
      <c r="C1921" s="182">
        <v>2</v>
      </c>
      <c r="D1921" s="183" t="s">
        <v>325</v>
      </c>
      <c r="E1921" s="184">
        <v>5.0000000000000004E-6</v>
      </c>
      <c r="F1921" s="185">
        <v>4.5000000000000003E-5</v>
      </c>
      <c r="G1921" s="181">
        <v>3078480912384</v>
      </c>
      <c r="H1921" s="182">
        <v>1</v>
      </c>
      <c r="I1921" s="183" t="s">
        <v>3705</v>
      </c>
      <c r="J1921" s="184">
        <v>0.49297200000000002</v>
      </c>
      <c r="K1921" s="185">
        <v>671.01790900000003</v>
      </c>
      <c r="L1921" s="181">
        <v>2323813163008</v>
      </c>
      <c r="M1921" s="182">
        <v>0</v>
      </c>
      <c r="N1921" s="183" t="s">
        <v>3802</v>
      </c>
      <c r="O1921" s="184">
        <v>0.37756299999999998</v>
      </c>
      <c r="P1921" s="185">
        <v>316.15599900000001</v>
      </c>
      <c r="S1921" s="175"/>
    </row>
    <row r="1922" spans="1:19" x14ac:dyDescent="0.2">
      <c r="A1922" s="172">
        <v>1896</v>
      </c>
      <c r="B1922" s="181">
        <v>19433868410880</v>
      </c>
      <c r="C1922" s="182">
        <v>0</v>
      </c>
      <c r="D1922" s="183" t="s">
        <v>3647</v>
      </c>
      <c r="E1922" s="184">
        <v>0.37520399999999998</v>
      </c>
      <c r="F1922" s="185">
        <v>312.95484199999999</v>
      </c>
      <c r="G1922" s="181">
        <v>2488198553600</v>
      </c>
      <c r="H1922" s="182">
        <v>2</v>
      </c>
      <c r="I1922" s="183" t="s">
        <v>358</v>
      </c>
      <c r="J1922" s="184">
        <v>2.4000000000000001E-5</v>
      </c>
      <c r="K1922" s="185">
        <v>1.9799999999999999E-4</v>
      </c>
      <c r="L1922" s="181">
        <v>3440112484352</v>
      </c>
      <c r="M1922" s="182">
        <v>0</v>
      </c>
      <c r="N1922" s="183" t="s">
        <v>3805</v>
      </c>
      <c r="O1922" s="184">
        <v>0.37474099999999999</v>
      </c>
      <c r="P1922" s="185">
        <v>313.14167300000003</v>
      </c>
      <c r="S1922" s="175"/>
    </row>
    <row r="1923" spans="1:19" x14ac:dyDescent="0.2">
      <c r="A1923" s="172">
        <v>1897</v>
      </c>
      <c r="B1923" s="181">
        <v>882614894592</v>
      </c>
      <c r="C1923" s="182">
        <v>2</v>
      </c>
      <c r="D1923" s="183" t="s">
        <v>214</v>
      </c>
      <c r="E1923" s="184">
        <v>1.5E-5</v>
      </c>
      <c r="F1923" s="185">
        <v>1.22E-4</v>
      </c>
      <c r="G1923" s="181">
        <v>12651606597632</v>
      </c>
      <c r="H1923" s="182">
        <v>1</v>
      </c>
      <c r="I1923" s="183" t="s">
        <v>3709</v>
      </c>
      <c r="J1923" s="184">
        <v>0.49024400000000001</v>
      </c>
      <c r="K1923" s="185">
        <v>661.83250399999997</v>
      </c>
      <c r="L1923" s="181">
        <v>6841325969408</v>
      </c>
      <c r="M1923" s="182">
        <v>2</v>
      </c>
      <c r="N1923" s="183" t="s">
        <v>325</v>
      </c>
      <c r="O1923" s="184">
        <v>9.0000000000000002E-6</v>
      </c>
      <c r="P1923" s="185">
        <v>7.6000000000000004E-5</v>
      </c>
      <c r="S1923" s="175"/>
    </row>
    <row r="1924" spans="1:19" x14ac:dyDescent="0.2">
      <c r="A1924" s="172">
        <v>1898</v>
      </c>
      <c r="B1924" s="181">
        <v>19088410132480</v>
      </c>
      <c r="C1924" s="182">
        <v>2</v>
      </c>
      <c r="D1924" s="183" t="s">
        <v>341</v>
      </c>
      <c r="E1924" s="184">
        <v>3.4E-5</v>
      </c>
      <c r="F1924" s="185">
        <v>2.7399999999999999E-4</v>
      </c>
      <c r="G1924" s="181">
        <v>7624495177728</v>
      </c>
      <c r="H1924" s="182">
        <v>0</v>
      </c>
      <c r="I1924" s="183" t="s">
        <v>3710</v>
      </c>
      <c r="J1924" s="184">
        <v>0.37222100000000002</v>
      </c>
      <c r="K1924" s="185">
        <v>309.95617800000002</v>
      </c>
      <c r="L1924" s="181">
        <v>1586554060800</v>
      </c>
      <c r="M1924" s="182">
        <v>1</v>
      </c>
      <c r="N1924" s="183" t="s">
        <v>3809</v>
      </c>
      <c r="O1924" s="184">
        <v>0.49318200000000001</v>
      </c>
      <c r="P1924" s="185">
        <v>669.72220200000004</v>
      </c>
      <c r="S1924" s="175"/>
    </row>
    <row r="1925" spans="1:19" x14ac:dyDescent="0.2">
      <c r="A1925" s="172">
        <v>1899</v>
      </c>
      <c r="B1925" s="181">
        <v>21519817007104</v>
      </c>
      <c r="C1925" s="182">
        <v>1</v>
      </c>
      <c r="D1925" s="183" t="s">
        <v>3649</v>
      </c>
      <c r="E1925" s="184">
        <v>0.49951699999999999</v>
      </c>
      <c r="F1925" s="185">
        <v>683.55406200000004</v>
      </c>
      <c r="G1925" s="181">
        <v>982582550528</v>
      </c>
      <c r="H1925" s="182">
        <v>2</v>
      </c>
      <c r="I1925" s="183" t="s">
        <v>358</v>
      </c>
      <c r="J1925" s="184">
        <v>5.0000000000000004E-6</v>
      </c>
      <c r="K1925" s="185">
        <v>4.5000000000000003E-5</v>
      </c>
      <c r="L1925" s="181">
        <v>3609126387712</v>
      </c>
      <c r="M1925" s="182">
        <v>2</v>
      </c>
      <c r="N1925" s="183" t="s">
        <v>299</v>
      </c>
      <c r="O1925" s="184">
        <v>2.4000000000000001E-5</v>
      </c>
      <c r="P1925" s="185">
        <v>1.9799999999999999E-4</v>
      </c>
      <c r="S1925" s="175"/>
    </row>
    <row r="1926" spans="1:19" x14ac:dyDescent="0.2">
      <c r="A1926" s="172">
        <v>1900</v>
      </c>
      <c r="B1926" s="181">
        <v>30015046746112</v>
      </c>
      <c r="C1926" s="182">
        <v>2</v>
      </c>
      <c r="D1926" s="183" t="s">
        <v>304</v>
      </c>
      <c r="E1926" s="184">
        <v>5.0000000000000004E-6</v>
      </c>
      <c r="F1926" s="185">
        <v>4.5000000000000003E-5</v>
      </c>
      <c r="G1926" s="181">
        <v>17563402305536</v>
      </c>
      <c r="H1926" s="182">
        <v>1</v>
      </c>
      <c r="I1926" s="183" t="s">
        <v>3713</v>
      </c>
      <c r="J1926" s="184">
        <v>0.49124499999999999</v>
      </c>
      <c r="K1926" s="185">
        <v>663.408862</v>
      </c>
      <c r="L1926" s="181">
        <v>844710133760</v>
      </c>
      <c r="M1926" s="182">
        <v>2</v>
      </c>
      <c r="N1926" s="183" t="s">
        <v>299</v>
      </c>
      <c r="O1926" s="184">
        <v>2.4000000000000001E-5</v>
      </c>
      <c r="P1926" s="185">
        <v>1.9799999999999999E-4</v>
      </c>
      <c r="S1926" s="175"/>
    </row>
    <row r="1927" spans="1:19" x14ac:dyDescent="0.2">
      <c r="A1927" s="172">
        <v>1901</v>
      </c>
      <c r="B1927" s="181">
        <v>129348648960</v>
      </c>
      <c r="C1927" s="182">
        <v>0</v>
      </c>
      <c r="D1927" s="183" t="s">
        <v>3654</v>
      </c>
      <c r="E1927" s="184">
        <v>0.37415900000000002</v>
      </c>
      <c r="F1927" s="185">
        <v>312.289942</v>
      </c>
      <c r="G1927" s="181">
        <v>6361429581824</v>
      </c>
      <c r="H1927" s="182">
        <v>2</v>
      </c>
      <c r="I1927" s="183" t="s">
        <v>341</v>
      </c>
      <c r="J1927" s="184">
        <v>1.1E-5</v>
      </c>
      <c r="K1927" s="185">
        <v>9.1000000000000003E-5</v>
      </c>
      <c r="L1927" s="181">
        <v>183759527936</v>
      </c>
      <c r="M1927" s="182">
        <v>0</v>
      </c>
      <c r="N1927" s="183" t="s">
        <v>3814</v>
      </c>
      <c r="O1927" s="184">
        <v>0.37456200000000001</v>
      </c>
      <c r="P1927" s="185">
        <v>312.77260100000001</v>
      </c>
      <c r="S1927" s="175"/>
    </row>
    <row r="1928" spans="1:19" x14ac:dyDescent="0.2">
      <c r="A1928" s="172">
        <v>1902</v>
      </c>
      <c r="B1928" s="181">
        <v>3409644969984</v>
      </c>
      <c r="C1928" s="182">
        <v>0</v>
      </c>
      <c r="D1928" s="183" t="s">
        <v>3656</v>
      </c>
      <c r="E1928" s="184">
        <v>0.37183699999999997</v>
      </c>
      <c r="F1928" s="185">
        <v>309.52382699999998</v>
      </c>
      <c r="G1928" s="181">
        <v>6763485061120</v>
      </c>
      <c r="H1928" s="182">
        <v>2</v>
      </c>
      <c r="I1928" s="183" t="s">
        <v>358</v>
      </c>
      <c r="J1928" s="184">
        <v>2.8E-5</v>
      </c>
      <c r="K1928" s="185">
        <v>2.2800000000000001E-4</v>
      </c>
      <c r="L1928" s="181">
        <v>2643425042432</v>
      </c>
      <c r="M1928" s="182">
        <v>0</v>
      </c>
      <c r="N1928" s="183" t="s">
        <v>3817</v>
      </c>
      <c r="O1928" s="184">
        <v>0.37431199999999998</v>
      </c>
      <c r="P1928" s="185">
        <v>312.240497</v>
      </c>
      <c r="S1928" s="175"/>
    </row>
    <row r="1929" spans="1:19" x14ac:dyDescent="0.2">
      <c r="A1929" s="172">
        <v>1903</v>
      </c>
      <c r="B1929" s="181">
        <v>29033951297536</v>
      </c>
      <c r="C1929" s="182">
        <v>0</v>
      </c>
      <c r="D1929" s="183" t="s">
        <v>3657</v>
      </c>
      <c r="E1929" s="184">
        <v>0.37535099999999999</v>
      </c>
      <c r="F1929" s="185">
        <v>314.08344299999999</v>
      </c>
      <c r="G1929" s="181">
        <v>5662022713344</v>
      </c>
      <c r="H1929" s="182">
        <v>2</v>
      </c>
      <c r="I1929" s="183" t="s">
        <v>341</v>
      </c>
      <c r="J1929" s="184">
        <v>3.8000000000000002E-5</v>
      </c>
      <c r="K1929" s="185">
        <v>3.0499999999999999E-4</v>
      </c>
      <c r="L1929" s="181">
        <v>272804159488</v>
      </c>
      <c r="M1929" s="182">
        <v>2</v>
      </c>
      <c r="N1929" s="183" t="s">
        <v>341</v>
      </c>
      <c r="O1929" s="184">
        <v>2.1999999999999999E-5</v>
      </c>
      <c r="P1929" s="185">
        <v>1.83E-4</v>
      </c>
      <c r="S1929" s="175"/>
    </row>
    <row r="1930" spans="1:19" x14ac:dyDescent="0.2">
      <c r="A1930" s="172">
        <v>1904</v>
      </c>
      <c r="B1930" s="181">
        <v>8215665672192</v>
      </c>
      <c r="C1930" s="182">
        <v>0</v>
      </c>
      <c r="D1930" s="183" t="s">
        <v>3658</v>
      </c>
      <c r="E1930" s="184">
        <v>0.378693</v>
      </c>
      <c r="F1930" s="185">
        <v>317.37360899999999</v>
      </c>
      <c r="G1930" s="181">
        <v>9379743989760</v>
      </c>
      <c r="H1930" s="182">
        <v>0</v>
      </c>
      <c r="I1930" s="183" t="s">
        <v>3719</v>
      </c>
      <c r="J1930" s="184">
        <v>0.37295200000000001</v>
      </c>
      <c r="K1930" s="185">
        <v>310.51338099999998</v>
      </c>
      <c r="L1930" s="181">
        <v>2600749424640</v>
      </c>
      <c r="M1930" s="182">
        <v>1</v>
      </c>
      <c r="N1930" s="183" t="s">
        <v>3818</v>
      </c>
      <c r="O1930" s="184">
        <v>0.495726</v>
      </c>
      <c r="P1930" s="185">
        <v>673.044039</v>
      </c>
      <c r="S1930" s="175"/>
    </row>
    <row r="1931" spans="1:19" x14ac:dyDescent="0.2">
      <c r="A1931" s="172">
        <v>1905</v>
      </c>
      <c r="B1931" s="181">
        <v>3860601364480</v>
      </c>
      <c r="C1931" s="182">
        <v>2</v>
      </c>
      <c r="D1931" s="183" t="s">
        <v>214</v>
      </c>
      <c r="E1931" s="184">
        <v>0</v>
      </c>
      <c r="F1931" s="185">
        <v>0</v>
      </c>
      <c r="G1931" s="181">
        <v>24036362215424</v>
      </c>
      <c r="H1931" s="182">
        <v>0</v>
      </c>
      <c r="I1931" s="183" t="s">
        <v>3723</v>
      </c>
      <c r="J1931" s="184">
        <v>0.37223299999999998</v>
      </c>
      <c r="K1931" s="185">
        <v>310.16131000000001</v>
      </c>
      <c r="L1931" s="181">
        <v>4448928145408</v>
      </c>
      <c r="M1931" s="182">
        <v>2</v>
      </c>
      <c r="N1931" s="183" t="s">
        <v>298</v>
      </c>
      <c r="O1931" s="184">
        <v>1.1E-5</v>
      </c>
      <c r="P1931" s="185">
        <v>9.1000000000000003E-5</v>
      </c>
      <c r="S1931" s="175"/>
    </row>
    <row r="1932" spans="1:19" x14ac:dyDescent="0.2">
      <c r="A1932" s="172">
        <v>1906</v>
      </c>
      <c r="B1932" s="181">
        <v>19826318327808</v>
      </c>
      <c r="C1932" s="182">
        <v>2</v>
      </c>
      <c r="D1932" s="183" t="s">
        <v>297</v>
      </c>
      <c r="E1932" s="184">
        <v>1.9999999999999999E-6</v>
      </c>
      <c r="F1932" s="185">
        <v>1.5E-5</v>
      </c>
      <c r="G1932" s="181">
        <v>5533830520832</v>
      </c>
      <c r="H1932" s="182">
        <v>1</v>
      </c>
      <c r="I1932" s="183" t="s">
        <v>3724</v>
      </c>
      <c r="J1932" s="184">
        <v>0.51362600000000003</v>
      </c>
      <c r="K1932" s="185">
        <v>710.34036400000002</v>
      </c>
      <c r="L1932" s="181">
        <v>1650983026688</v>
      </c>
      <c r="M1932" s="182">
        <v>0</v>
      </c>
      <c r="N1932" s="183" t="s">
        <v>3819</v>
      </c>
      <c r="O1932" s="184">
        <v>0.37642599999999998</v>
      </c>
      <c r="P1932" s="185">
        <v>314.872184</v>
      </c>
      <c r="S1932" s="175"/>
    </row>
    <row r="1933" spans="1:19" x14ac:dyDescent="0.2">
      <c r="A1933" s="172">
        <v>1907</v>
      </c>
      <c r="B1933" s="181">
        <v>6025975898112</v>
      </c>
      <c r="C1933" s="182">
        <v>1</v>
      </c>
      <c r="D1933" s="183" t="s">
        <v>3665</v>
      </c>
      <c r="E1933" s="184">
        <v>0.49838399999999999</v>
      </c>
      <c r="F1933" s="185">
        <v>682.25109699999996</v>
      </c>
      <c r="G1933" s="181">
        <v>9499793833984</v>
      </c>
      <c r="H1933" s="182">
        <v>2</v>
      </c>
      <c r="I1933" s="183" t="s">
        <v>318</v>
      </c>
      <c r="J1933" s="184">
        <v>0</v>
      </c>
      <c r="K1933" s="185">
        <v>0</v>
      </c>
      <c r="L1933" s="181">
        <v>4548987666432</v>
      </c>
      <c r="M1933" s="182">
        <v>1</v>
      </c>
      <c r="N1933" s="183" t="s">
        <v>3820</v>
      </c>
      <c r="O1933" s="184">
        <v>0.49530800000000003</v>
      </c>
      <c r="P1933" s="185">
        <v>672.46091000000001</v>
      </c>
      <c r="S1933" s="175"/>
    </row>
    <row r="1934" spans="1:19" x14ac:dyDescent="0.2">
      <c r="A1934" s="172">
        <v>1908</v>
      </c>
      <c r="B1934" s="181">
        <v>12852431683584</v>
      </c>
      <c r="C1934" s="182">
        <v>0</v>
      </c>
      <c r="D1934" s="183" t="s">
        <v>3666</v>
      </c>
      <c r="E1934" s="184">
        <v>0.37545899999999999</v>
      </c>
      <c r="F1934" s="185">
        <v>313.09291100000002</v>
      </c>
      <c r="G1934" s="181">
        <v>25244043673600</v>
      </c>
      <c r="H1934" s="182">
        <v>2</v>
      </c>
      <c r="I1934" s="183" t="s">
        <v>298</v>
      </c>
      <c r="J1934" s="184">
        <v>1.1E-5</v>
      </c>
      <c r="K1934" s="185">
        <v>9.1000000000000003E-5</v>
      </c>
      <c r="L1934" s="181">
        <v>6466638176256</v>
      </c>
      <c r="M1934" s="182">
        <v>0</v>
      </c>
      <c r="N1934" s="183" t="s">
        <v>3823</v>
      </c>
      <c r="O1934" s="184">
        <v>0.37504700000000002</v>
      </c>
      <c r="P1934" s="185">
        <v>312.92043799999999</v>
      </c>
      <c r="S1934" s="175"/>
    </row>
    <row r="1935" spans="1:19" x14ac:dyDescent="0.2">
      <c r="A1935" s="172">
        <v>1909</v>
      </c>
      <c r="B1935" s="181">
        <v>10917258715136</v>
      </c>
      <c r="C1935" s="182">
        <v>0</v>
      </c>
      <c r="D1935" s="183" t="s">
        <v>3667</v>
      </c>
      <c r="E1935" s="184">
        <v>0.37131500000000001</v>
      </c>
      <c r="F1935" s="185">
        <v>308.313266</v>
      </c>
      <c r="G1935" s="181">
        <v>22512294387712</v>
      </c>
      <c r="H1935" s="182">
        <v>0</v>
      </c>
      <c r="I1935" s="183" t="s">
        <v>3730</v>
      </c>
      <c r="J1935" s="184">
        <v>0.37524400000000002</v>
      </c>
      <c r="K1935" s="185">
        <v>313.458459</v>
      </c>
      <c r="L1935" s="181">
        <v>165152735232</v>
      </c>
      <c r="M1935" s="182">
        <v>2</v>
      </c>
      <c r="N1935" s="183" t="s">
        <v>336</v>
      </c>
      <c r="O1935" s="184">
        <v>3.0000000000000001E-6</v>
      </c>
      <c r="P1935" s="185">
        <v>3.0000000000000001E-5</v>
      </c>
      <c r="S1935" s="175"/>
    </row>
    <row r="1936" spans="1:19" x14ac:dyDescent="0.2">
      <c r="A1936" s="172">
        <v>1910</v>
      </c>
      <c r="B1936" s="181">
        <v>15528759197696</v>
      </c>
      <c r="C1936" s="182">
        <v>0</v>
      </c>
      <c r="D1936" s="183" t="s">
        <v>3671</v>
      </c>
      <c r="E1936" s="184">
        <v>0.37783800000000001</v>
      </c>
      <c r="F1936" s="185">
        <v>316.704567</v>
      </c>
      <c r="G1936" s="181">
        <v>1836076597248</v>
      </c>
      <c r="H1936" s="182">
        <v>2</v>
      </c>
      <c r="I1936" s="183" t="s">
        <v>311</v>
      </c>
      <c r="J1936" s="184">
        <v>1.1E-5</v>
      </c>
      <c r="K1936" s="185">
        <v>9.1000000000000003E-5</v>
      </c>
      <c r="L1936" s="181">
        <v>3824615874560</v>
      </c>
      <c r="M1936" s="182">
        <v>1</v>
      </c>
      <c r="N1936" s="183" t="s">
        <v>3827</v>
      </c>
      <c r="O1936" s="184">
        <v>0.49982900000000002</v>
      </c>
      <c r="P1936" s="185">
        <v>678.49028699999997</v>
      </c>
      <c r="S1936" s="175"/>
    </row>
    <row r="1937" spans="1:19" x14ac:dyDescent="0.2">
      <c r="A1937" s="172">
        <v>1911</v>
      </c>
      <c r="B1937" s="181">
        <v>25158900736000</v>
      </c>
      <c r="C1937" s="182">
        <v>0</v>
      </c>
      <c r="D1937" s="183" t="s">
        <v>3675</v>
      </c>
      <c r="E1937" s="184">
        <v>0.37603199999999998</v>
      </c>
      <c r="F1937" s="185">
        <v>313.90290700000003</v>
      </c>
      <c r="G1937" s="181">
        <v>16589666721792</v>
      </c>
      <c r="H1937" s="182">
        <v>2</v>
      </c>
      <c r="I1937" s="183" t="s">
        <v>300</v>
      </c>
      <c r="J1937" s="184">
        <v>0</v>
      </c>
      <c r="K1937" s="185">
        <v>0</v>
      </c>
      <c r="L1937" s="181">
        <v>582429704192</v>
      </c>
      <c r="M1937" s="182">
        <v>2</v>
      </c>
      <c r="N1937" s="183" t="s">
        <v>311</v>
      </c>
      <c r="O1937" s="184">
        <v>1.1E-5</v>
      </c>
      <c r="P1937" s="185">
        <v>9.1000000000000003E-5</v>
      </c>
      <c r="S1937" s="175"/>
    </row>
    <row r="1938" spans="1:19" x14ac:dyDescent="0.2">
      <c r="A1938" s="172">
        <v>1912</v>
      </c>
      <c r="B1938" s="181">
        <v>9468454289408</v>
      </c>
      <c r="C1938" s="182">
        <v>0</v>
      </c>
      <c r="D1938" s="183" t="s">
        <v>3676</v>
      </c>
      <c r="E1938" s="184">
        <v>0.37536700000000001</v>
      </c>
      <c r="F1938" s="185">
        <v>313.77502500000003</v>
      </c>
      <c r="G1938" s="181">
        <v>80664010752</v>
      </c>
      <c r="H1938" s="182">
        <v>1</v>
      </c>
      <c r="I1938" s="183" t="s">
        <v>3735</v>
      </c>
      <c r="J1938" s="184">
        <v>0.49813600000000002</v>
      </c>
      <c r="K1938" s="185">
        <v>679.232214</v>
      </c>
      <c r="L1938" s="181">
        <v>1537908514816</v>
      </c>
      <c r="M1938" s="182">
        <v>0</v>
      </c>
      <c r="N1938" s="183" t="s">
        <v>3833</v>
      </c>
      <c r="O1938" s="184">
        <v>0.37083700000000003</v>
      </c>
      <c r="P1938" s="185">
        <v>308.05779000000001</v>
      </c>
      <c r="S1938" s="175"/>
    </row>
    <row r="1939" spans="1:19" x14ac:dyDescent="0.2">
      <c r="A1939" s="172">
        <v>1913</v>
      </c>
      <c r="B1939" s="181">
        <v>16514606440448</v>
      </c>
      <c r="C1939" s="182">
        <v>0</v>
      </c>
      <c r="D1939" s="183" t="s">
        <v>3680</v>
      </c>
      <c r="E1939" s="184">
        <v>0.37633499999999998</v>
      </c>
      <c r="F1939" s="185">
        <v>315.046941</v>
      </c>
      <c r="G1939" s="181">
        <v>30208134594560</v>
      </c>
      <c r="H1939" s="182">
        <v>2</v>
      </c>
      <c r="I1939" s="183" t="s">
        <v>299</v>
      </c>
      <c r="J1939" s="184">
        <v>9.0000000000000002E-6</v>
      </c>
      <c r="K1939" s="185">
        <v>7.6000000000000004E-5</v>
      </c>
      <c r="L1939" s="181">
        <v>1014366117888</v>
      </c>
      <c r="M1939" s="182">
        <v>0</v>
      </c>
      <c r="N1939" s="183" t="s">
        <v>3835</v>
      </c>
      <c r="O1939" s="184">
        <v>0.37615399999999999</v>
      </c>
      <c r="P1939" s="185">
        <v>314.31967900000001</v>
      </c>
      <c r="S1939" s="175"/>
    </row>
    <row r="1940" spans="1:19" x14ac:dyDescent="0.2">
      <c r="A1940" s="172">
        <v>1914</v>
      </c>
      <c r="B1940" s="181">
        <v>6498345680896</v>
      </c>
      <c r="C1940" s="182">
        <v>2</v>
      </c>
      <c r="D1940" s="183" t="s">
        <v>214</v>
      </c>
      <c r="E1940" s="184">
        <v>2.1999999999999999E-5</v>
      </c>
      <c r="F1940" s="185">
        <v>1.83E-4</v>
      </c>
      <c r="G1940" s="181">
        <v>22335526010880</v>
      </c>
      <c r="H1940" s="182">
        <v>1</v>
      </c>
      <c r="I1940" s="183" t="s">
        <v>3742</v>
      </c>
      <c r="J1940" s="184">
        <v>0.50441999999999998</v>
      </c>
      <c r="K1940" s="185">
        <v>697.74512300000004</v>
      </c>
      <c r="L1940" s="181">
        <v>1555355287552</v>
      </c>
      <c r="M1940" s="182">
        <v>1</v>
      </c>
      <c r="N1940" s="183" t="s">
        <v>3837</v>
      </c>
      <c r="O1940" s="184">
        <v>0.48994700000000002</v>
      </c>
      <c r="P1940" s="185">
        <v>670.85042299999998</v>
      </c>
      <c r="S1940" s="175"/>
    </row>
    <row r="1941" spans="1:19" x14ac:dyDescent="0.2">
      <c r="A1941" s="172">
        <v>1915</v>
      </c>
      <c r="B1941" s="181">
        <v>19776114319360</v>
      </c>
      <c r="C1941" s="182">
        <v>0</v>
      </c>
      <c r="D1941" s="183" t="s">
        <v>3681</v>
      </c>
      <c r="E1941" s="184">
        <v>0.374886</v>
      </c>
      <c r="F1941" s="185">
        <v>313.21626900000001</v>
      </c>
      <c r="G1941" s="181">
        <v>20937215221760</v>
      </c>
      <c r="H1941" s="182">
        <v>0</v>
      </c>
      <c r="I1941" s="183" t="s">
        <v>3751</v>
      </c>
      <c r="J1941" s="184">
        <v>0.37857000000000002</v>
      </c>
      <c r="K1941" s="185">
        <v>317.29078900000002</v>
      </c>
      <c r="L1941" s="181">
        <v>2158403289088</v>
      </c>
      <c r="M1941" s="182">
        <v>2</v>
      </c>
      <c r="N1941" s="183" t="s">
        <v>311</v>
      </c>
      <c r="O1941" s="184">
        <v>3.8000000000000002E-5</v>
      </c>
      <c r="P1941" s="185">
        <v>3.0499999999999999E-4</v>
      </c>
      <c r="S1941" s="175"/>
    </row>
    <row r="1942" spans="1:19" x14ac:dyDescent="0.2">
      <c r="A1942" s="172">
        <v>1916</v>
      </c>
      <c r="B1942" s="181">
        <v>2269875519488</v>
      </c>
      <c r="C1942" s="182">
        <v>2</v>
      </c>
      <c r="D1942" s="183" t="s">
        <v>364</v>
      </c>
      <c r="E1942" s="184">
        <v>4.3000000000000002E-5</v>
      </c>
      <c r="F1942" s="185">
        <v>3.5E-4</v>
      </c>
      <c r="G1942" s="181">
        <v>5051217346560</v>
      </c>
      <c r="H1942" s="182">
        <v>0</v>
      </c>
      <c r="I1942" s="183" t="s">
        <v>3752</v>
      </c>
      <c r="J1942" s="184">
        <v>0.37446000000000002</v>
      </c>
      <c r="K1942" s="185">
        <v>312.160257</v>
      </c>
      <c r="L1942" s="181">
        <v>6813385834496</v>
      </c>
      <c r="M1942" s="182">
        <v>2</v>
      </c>
      <c r="N1942" s="183" t="s">
        <v>364</v>
      </c>
      <c r="O1942" s="184">
        <v>1.2999999999999999E-5</v>
      </c>
      <c r="P1942" s="185">
        <v>1.06E-4</v>
      </c>
      <c r="S1942" s="175"/>
    </row>
    <row r="1943" spans="1:19" x14ac:dyDescent="0.2">
      <c r="A1943" s="172">
        <v>1917</v>
      </c>
      <c r="B1943" s="181">
        <v>2193074880512</v>
      </c>
      <c r="C1943" s="182">
        <v>0</v>
      </c>
      <c r="D1943" s="183" t="s">
        <v>3683</v>
      </c>
      <c r="E1943" s="184">
        <v>0.37834499999999999</v>
      </c>
      <c r="F1943" s="185">
        <v>317.04125599999998</v>
      </c>
      <c r="G1943" s="181">
        <v>12162884173824</v>
      </c>
      <c r="H1943" s="182">
        <v>1</v>
      </c>
      <c r="I1943" s="183" t="s">
        <v>3753</v>
      </c>
      <c r="J1943" s="184">
        <v>0.50544500000000003</v>
      </c>
      <c r="K1943" s="185">
        <v>692.51267700000005</v>
      </c>
      <c r="L1943" s="181">
        <v>3162160300032</v>
      </c>
      <c r="M1943" s="182">
        <v>2</v>
      </c>
      <c r="N1943" s="183" t="s">
        <v>341</v>
      </c>
      <c r="O1943" s="184">
        <v>1.9000000000000001E-5</v>
      </c>
      <c r="P1943" s="185">
        <v>1.5200000000000001E-4</v>
      </c>
      <c r="S1943" s="175"/>
    </row>
    <row r="1944" spans="1:19" x14ac:dyDescent="0.2">
      <c r="A1944" s="172">
        <v>1918</v>
      </c>
      <c r="B1944" s="181">
        <v>15603012009984</v>
      </c>
      <c r="C1944" s="182">
        <v>2</v>
      </c>
      <c r="D1944" s="183" t="s">
        <v>341</v>
      </c>
      <c r="E1944" s="184">
        <v>2.5999999999999998E-5</v>
      </c>
      <c r="F1944" s="185">
        <v>2.13E-4</v>
      </c>
      <c r="G1944" s="181">
        <v>14688855752704</v>
      </c>
      <c r="H1944" s="182">
        <v>2</v>
      </c>
      <c r="I1944" s="183" t="s">
        <v>311</v>
      </c>
      <c r="J1944" s="184">
        <v>1.9000000000000001E-5</v>
      </c>
      <c r="K1944" s="185">
        <v>1.5200000000000001E-4</v>
      </c>
      <c r="L1944" s="181">
        <v>3933012992000</v>
      </c>
      <c r="M1944" s="182">
        <v>2</v>
      </c>
      <c r="N1944" s="183" t="s">
        <v>364</v>
      </c>
      <c r="O1944" s="184">
        <v>1.2999999999999999E-5</v>
      </c>
      <c r="P1944" s="185">
        <v>1.06E-4</v>
      </c>
      <c r="S1944" s="175"/>
    </row>
    <row r="1945" spans="1:19" x14ac:dyDescent="0.2">
      <c r="A1945" s="172">
        <v>1919</v>
      </c>
      <c r="B1945" s="181">
        <v>6108888768512</v>
      </c>
      <c r="C1945" s="182">
        <v>2</v>
      </c>
      <c r="D1945" s="183" t="s">
        <v>320</v>
      </c>
      <c r="E1945" s="184">
        <v>5.0000000000000004E-6</v>
      </c>
      <c r="F1945" s="185">
        <v>4.5000000000000003E-5</v>
      </c>
      <c r="G1945" s="181">
        <v>1211842437120</v>
      </c>
      <c r="H1945" s="182">
        <v>2</v>
      </c>
      <c r="I1945" s="183" t="s">
        <v>336</v>
      </c>
      <c r="J1945" s="184">
        <v>1.9000000000000001E-5</v>
      </c>
      <c r="K1945" s="185">
        <v>1.5200000000000001E-4</v>
      </c>
      <c r="L1945" s="181">
        <v>4395634589696</v>
      </c>
      <c r="M1945" s="182">
        <v>1</v>
      </c>
      <c r="N1945" s="183" t="s">
        <v>3861</v>
      </c>
      <c r="O1945" s="184">
        <v>0.49694199999999999</v>
      </c>
      <c r="P1945" s="185">
        <v>681.06843200000003</v>
      </c>
      <c r="S1945" s="175"/>
    </row>
    <row r="1946" spans="1:19" x14ac:dyDescent="0.2">
      <c r="A1946" s="172">
        <v>1920</v>
      </c>
      <c r="B1946" s="181">
        <v>13806340087808</v>
      </c>
      <c r="C1946" s="182">
        <v>2</v>
      </c>
      <c r="D1946" s="183" t="s">
        <v>364</v>
      </c>
      <c r="E1946" s="184">
        <v>1.7E-5</v>
      </c>
      <c r="F1946" s="185">
        <v>1.37E-4</v>
      </c>
      <c r="G1946" s="181">
        <v>2258777325568</v>
      </c>
      <c r="H1946" s="182">
        <v>0</v>
      </c>
      <c r="I1946" s="183" t="s">
        <v>3758</v>
      </c>
      <c r="J1946" s="184">
        <v>0.37451400000000001</v>
      </c>
      <c r="K1946" s="185">
        <v>312.66668800000002</v>
      </c>
      <c r="L1946" s="181">
        <v>3524153671680</v>
      </c>
      <c r="M1946" s="182">
        <v>2</v>
      </c>
      <c r="N1946" s="183" t="s">
        <v>358</v>
      </c>
      <c r="O1946" s="184">
        <v>5.0000000000000004E-6</v>
      </c>
      <c r="P1946" s="185">
        <v>4.5000000000000003E-5</v>
      </c>
      <c r="S1946" s="175"/>
    </row>
    <row r="1947" spans="1:19" x14ac:dyDescent="0.2">
      <c r="A1947" s="172">
        <v>1921</v>
      </c>
      <c r="B1947" s="181">
        <v>6011278180352</v>
      </c>
      <c r="C1947" s="182">
        <v>0</v>
      </c>
      <c r="D1947" s="183" t="s">
        <v>3687</v>
      </c>
      <c r="E1947" s="184">
        <v>0.37445800000000001</v>
      </c>
      <c r="F1947" s="185">
        <v>312.57590800000003</v>
      </c>
      <c r="G1947" s="181">
        <v>10007799586816</v>
      </c>
      <c r="H1947" s="182">
        <v>0</v>
      </c>
      <c r="I1947" s="183" t="s">
        <v>3759</v>
      </c>
      <c r="J1947" s="184">
        <v>0.37377700000000003</v>
      </c>
      <c r="K1947" s="185">
        <v>312.04971799999998</v>
      </c>
      <c r="L1947" s="181">
        <v>955456929792</v>
      </c>
      <c r="M1947" s="182">
        <v>2</v>
      </c>
      <c r="N1947" s="183" t="s">
        <v>299</v>
      </c>
      <c r="O1947" s="184">
        <v>1.7E-5</v>
      </c>
      <c r="P1947" s="185">
        <v>1.37E-4</v>
      </c>
      <c r="S1947" s="175"/>
    </row>
    <row r="1948" spans="1:19" x14ac:dyDescent="0.2">
      <c r="A1948" s="172">
        <v>1922</v>
      </c>
      <c r="B1948" s="181">
        <v>18361707757568</v>
      </c>
      <c r="C1948" s="182">
        <v>0</v>
      </c>
      <c r="D1948" s="183" t="s">
        <v>3689</v>
      </c>
      <c r="E1948" s="184">
        <v>0.37266899999999997</v>
      </c>
      <c r="F1948" s="185">
        <v>310.90507300000002</v>
      </c>
      <c r="G1948" s="181">
        <v>23561777446912</v>
      </c>
      <c r="H1948" s="182">
        <v>0</v>
      </c>
      <c r="I1948" s="183" t="s">
        <v>3761</v>
      </c>
      <c r="J1948" s="184">
        <v>0.37391999999999997</v>
      </c>
      <c r="K1948" s="185">
        <v>312.05404399999998</v>
      </c>
      <c r="L1948" s="181">
        <v>3170958647296</v>
      </c>
      <c r="M1948" s="182">
        <v>2</v>
      </c>
      <c r="N1948" s="183" t="s">
        <v>336</v>
      </c>
      <c r="O1948" s="184">
        <v>1.5E-5</v>
      </c>
      <c r="P1948" s="185">
        <v>1.22E-4</v>
      </c>
      <c r="S1948" s="175"/>
    </row>
    <row r="1949" spans="1:19" x14ac:dyDescent="0.2">
      <c r="A1949" s="172">
        <v>1923</v>
      </c>
      <c r="B1949" s="181">
        <v>3498467745792</v>
      </c>
      <c r="C1949" s="182">
        <v>1</v>
      </c>
      <c r="D1949" s="183" t="s">
        <v>3690</v>
      </c>
      <c r="E1949" s="184">
        <v>0.49229699999999998</v>
      </c>
      <c r="F1949" s="185">
        <v>666.92076499999996</v>
      </c>
      <c r="G1949" s="181">
        <v>23306284457984</v>
      </c>
      <c r="H1949" s="182">
        <v>2</v>
      </c>
      <c r="I1949" s="183" t="s">
        <v>336</v>
      </c>
      <c r="J1949" s="184">
        <v>2.5999999999999998E-5</v>
      </c>
      <c r="K1949" s="185">
        <v>2.13E-4</v>
      </c>
      <c r="L1949" s="181">
        <v>1116948668416</v>
      </c>
      <c r="M1949" s="182">
        <v>0</v>
      </c>
      <c r="N1949" s="183" t="s">
        <v>3867</v>
      </c>
      <c r="O1949" s="184">
        <v>0.37408000000000002</v>
      </c>
      <c r="P1949" s="185">
        <v>311.69136400000002</v>
      </c>
      <c r="S1949" s="175"/>
    </row>
    <row r="1950" spans="1:19" x14ac:dyDescent="0.2">
      <c r="A1950" s="172">
        <v>1924</v>
      </c>
      <c r="B1950" s="181">
        <v>20934577430528</v>
      </c>
      <c r="C1950" s="182">
        <v>2</v>
      </c>
      <c r="D1950" s="183" t="s">
        <v>297</v>
      </c>
      <c r="E1950" s="184">
        <v>2.4000000000000001E-5</v>
      </c>
      <c r="F1950" s="185">
        <v>1.9799999999999999E-4</v>
      </c>
      <c r="G1950" s="181">
        <v>4896128819200</v>
      </c>
      <c r="H1950" s="182">
        <v>2</v>
      </c>
      <c r="I1950" s="183" t="s">
        <v>352</v>
      </c>
      <c r="J1950" s="184">
        <v>1.5E-5</v>
      </c>
      <c r="K1950" s="185">
        <v>1.22E-4</v>
      </c>
      <c r="L1950" s="181">
        <v>1853646454784</v>
      </c>
      <c r="M1950" s="182">
        <v>1</v>
      </c>
      <c r="N1950" s="183" t="s">
        <v>3868</v>
      </c>
      <c r="O1950" s="184">
        <v>0.49468899999999999</v>
      </c>
      <c r="P1950" s="185">
        <v>664.30054500000006</v>
      </c>
      <c r="S1950" s="175"/>
    </row>
    <row r="1951" spans="1:19" x14ac:dyDescent="0.2">
      <c r="A1951" s="172">
        <v>1925</v>
      </c>
      <c r="B1951" s="181">
        <v>18947595337728</v>
      </c>
      <c r="C1951" s="182">
        <v>0</v>
      </c>
      <c r="D1951" s="183" t="s">
        <v>3692</v>
      </c>
      <c r="E1951" s="184">
        <v>0.37718299999999999</v>
      </c>
      <c r="F1951" s="185">
        <v>315.92148500000002</v>
      </c>
      <c r="G1951" s="181">
        <v>7309543899136</v>
      </c>
      <c r="H1951" s="182">
        <v>2</v>
      </c>
      <c r="I1951" s="183" t="s">
        <v>325</v>
      </c>
      <c r="J1951" s="184">
        <v>4.0000000000000003E-5</v>
      </c>
      <c r="K1951" s="185">
        <v>3.2000000000000003E-4</v>
      </c>
      <c r="L1951" s="181">
        <v>6718998798336</v>
      </c>
      <c r="M1951" s="182">
        <v>0</v>
      </c>
      <c r="N1951" s="183" t="s">
        <v>3869</v>
      </c>
      <c r="O1951" s="184">
        <v>0.369224</v>
      </c>
      <c r="P1951" s="185">
        <v>305.65023300000001</v>
      </c>
      <c r="S1951" s="175"/>
    </row>
    <row r="1952" spans="1:19" x14ac:dyDescent="0.2">
      <c r="A1952" s="172">
        <v>1926</v>
      </c>
      <c r="B1952" s="181">
        <v>21113702039552</v>
      </c>
      <c r="C1952" s="182">
        <v>2</v>
      </c>
      <c r="D1952" s="183" t="s">
        <v>297</v>
      </c>
      <c r="E1952" s="184">
        <v>2.8E-5</v>
      </c>
      <c r="F1952" s="185">
        <v>2.2800000000000001E-4</v>
      </c>
      <c r="G1952" s="181">
        <v>12493095895040</v>
      </c>
      <c r="H1952" s="182">
        <v>2</v>
      </c>
      <c r="I1952" s="183" t="s">
        <v>304</v>
      </c>
      <c r="J1952" s="184">
        <v>2.4000000000000001E-5</v>
      </c>
      <c r="K1952" s="185">
        <v>1.9799999999999999E-4</v>
      </c>
      <c r="L1952" s="181">
        <v>724529790976</v>
      </c>
      <c r="M1952" s="182">
        <v>0</v>
      </c>
      <c r="N1952" s="183" t="s">
        <v>3870</v>
      </c>
      <c r="O1952" s="184">
        <v>0.37208999999999998</v>
      </c>
      <c r="P1952" s="185">
        <v>309.147854</v>
      </c>
      <c r="S1952" s="175"/>
    </row>
    <row r="1953" spans="1:19" x14ac:dyDescent="0.2">
      <c r="A1953" s="172">
        <v>1927</v>
      </c>
      <c r="B1953" s="181">
        <v>29452187426816</v>
      </c>
      <c r="C1953" s="182">
        <v>2</v>
      </c>
      <c r="D1953" s="183" t="s">
        <v>364</v>
      </c>
      <c r="E1953" s="184">
        <v>9.0000000000000002E-6</v>
      </c>
      <c r="F1953" s="185">
        <v>7.6000000000000004E-5</v>
      </c>
      <c r="G1953" s="181">
        <v>4917552046080</v>
      </c>
      <c r="H1953" s="182">
        <v>2</v>
      </c>
      <c r="I1953" s="183" t="s">
        <v>298</v>
      </c>
      <c r="J1953" s="184">
        <v>1.5E-5</v>
      </c>
      <c r="K1953" s="185">
        <v>1.22E-4</v>
      </c>
      <c r="L1953" s="181">
        <v>4645543174144</v>
      </c>
      <c r="M1953" s="182">
        <v>2</v>
      </c>
      <c r="N1953" s="183" t="s">
        <v>298</v>
      </c>
      <c r="O1953" s="184">
        <v>1.9000000000000001E-5</v>
      </c>
      <c r="P1953" s="185">
        <v>1.5200000000000001E-4</v>
      </c>
      <c r="S1953" s="175"/>
    </row>
    <row r="1954" spans="1:19" x14ac:dyDescent="0.2">
      <c r="A1954" s="172">
        <v>1928</v>
      </c>
      <c r="B1954" s="181">
        <v>16002718515200</v>
      </c>
      <c r="C1954" s="182">
        <v>2</v>
      </c>
      <c r="D1954" s="183" t="s">
        <v>321</v>
      </c>
      <c r="E1954" s="184">
        <v>1.7E-5</v>
      </c>
      <c r="F1954" s="185">
        <v>1.37E-4</v>
      </c>
      <c r="G1954" s="181">
        <v>2665868378112</v>
      </c>
      <c r="H1954" s="182">
        <v>1</v>
      </c>
      <c r="I1954" s="183" t="s">
        <v>3767</v>
      </c>
      <c r="J1954" s="184">
        <v>0.50481799999999999</v>
      </c>
      <c r="K1954" s="185">
        <v>702.06988699999999</v>
      </c>
      <c r="L1954" s="181">
        <v>3411195420672</v>
      </c>
      <c r="M1954" s="182">
        <v>0</v>
      </c>
      <c r="N1954" s="183" t="s">
        <v>3873</v>
      </c>
      <c r="O1954" s="184">
        <v>0.371091</v>
      </c>
      <c r="P1954" s="185">
        <v>308.05431800000002</v>
      </c>
      <c r="S1954" s="175"/>
    </row>
    <row r="1955" spans="1:19" x14ac:dyDescent="0.2">
      <c r="A1955" s="172">
        <v>1929</v>
      </c>
      <c r="B1955" s="181">
        <v>13368285396992</v>
      </c>
      <c r="C1955" s="182">
        <v>2</v>
      </c>
      <c r="D1955" s="183" t="s">
        <v>298</v>
      </c>
      <c r="E1955" s="184">
        <v>2.1999999999999999E-5</v>
      </c>
      <c r="F1955" s="185">
        <v>1.83E-4</v>
      </c>
      <c r="G1955" s="181">
        <v>15828373848064</v>
      </c>
      <c r="H1955" s="182">
        <v>0</v>
      </c>
      <c r="I1955" s="183" t="s">
        <v>3768</v>
      </c>
      <c r="J1955" s="184">
        <v>0.374218</v>
      </c>
      <c r="K1955" s="185">
        <v>312.63243899999998</v>
      </c>
      <c r="L1955" s="181">
        <v>4572914507776</v>
      </c>
      <c r="M1955" s="182">
        <v>2</v>
      </c>
      <c r="N1955" s="183" t="s">
        <v>321</v>
      </c>
      <c r="O1955" s="184">
        <v>1.7E-5</v>
      </c>
      <c r="P1955" s="185">
        <v>1.37E-4</v>
      </c>
      <c r="S1955" s="175"/>
    </row>
    <row r="1956" spans="1:19" x14ac:dyDescent="0.2">
      <c r="A1956" s="172">
        <v>1930</v>
      </c>
      <c r="B1956" s="181">
        <v>28259924516864</v>
      </c>
      <c r="C1956" s="182">
        <v>1</v>
      </c>
      <c r="D1956" s="183" t="s">
        <v>3712</v>
      </c>
      <c r="E1956" s="184">
        <v>0.49354500000000001</v>
      </c>
      <c r="F1956" s="185">
        <v>672.24534900000003</v>
      </c>
      <c r="G1956" s="181">
        <v>15376163913728</v>
      </c>
      <c r="H1956" s="182">
        <v>0</v>
      </c>
      <c r="I1956" s="183" t="s">
        <v>3770</v>
      </c>
      <c r="J1956" s="184">
        <v>0.37657000000000002</v>
      </c>
      <c r="K1956" s="185">
        <v>314.802797</v>
      </c>
      <c r="L1956" s="181">
        <v>4265890217984</v>
      </c>
      <c r="M1956" s="182">
        <v>0</v>
      </c>
      <c r="N1956" s="183" t="s">
        <v>3876</v>
      </c>
      <c r="O1956" s="184">
        <v>0.38322699999999998</v>
      </c>
      <c r="P1956" s="185">
        <v>322.94708500000002</v>
      </c>
      <c r="S1956" s="175"/>
    </row>
    <row r="1957" spans="1:19" x14ac:dyDescent="0.2">
      <c r="A1957" s="172">
        <v>1931</v>
      </c>
      <c r="B1957" s="181">
        <v>30125552173056</v>
      </c>
      <c r="C1957" s="182">
        <v>2</v>
      </c>
      <c r="D1957" s="183" t="s">
        <v>318</v>
      </c>
      <c r="E1957" s="184">
        <v>0</v>
      </c>
      <c r="F1957" s="185">
        <v>0</v>
      </c>
      <c r="G1957" s="181">
        <v>12226931097600</v>
      </c>
      <c r="H1957" s="182">
        <v>0</v>
      </c>
      <c r="I1957" s="183" t="s">
        <v>3771</v>
      </c>
      <c r="J1957" s="184">
        <v>0.37370199999999998</v>
      </c>
      <c r="K1957" s="185">
        <v>311.427907</v>
      </c>
      <c r="L1957" s="181">
        <v>3444110032896</v>
      </c>
      <c r="M1957" s="182">
        <v>0</v>
      </c>
      <c r="N1957" s="183" t="s">
        <v>3877</v>
      </c>
      <c r="O1957" s="184">
        <v>0.37559999999999999</v>
      </c>
      <c r="P1957" s="185">
        <v>313.924128</v>
      </c>
      <c r="S1957" s="175"/>
    </row>
    <row r="1958" spans="1:19" x14ac:dyDescent="0.2">
      <c r="A1958" s="172">
        <v>1932</v>
      </c>
      <c r="B1958" s="181">
        <v>17413822758912</v>
      </c>
      <c r="C1958" s="182">
        <v>0</v>
      </c>
      <c r="D1958" s="183" t="s">
        <v>3716</v>
      </c>
      <c r="E1958" s="184">
        <v>0.37582900000000002</v>
      </c>
      <c r="F1958" s="185">
        <v>313.87107800000001</v>
      </c>
      <c r="G1958" s="181">
        <v>1134025637888</v>
      </c>
      <c r="H1958" s="182">
        <v>2</v>
      </c>
      <c r="I1958" s="183" t="s">
        <v>358</v>
      </c>
      <c r="J1958" s="184">
        <v>3.1999999999999999E-5</v>
      </c>
      <c r="K1958" s="185">
        <v>2.5900000000000001E-4</v>
      </c>
      <c r="L1958" s="181">
        <v>991672475648</v>
      </c>
      <c r="M1958" s="182">
        <v>0</v>
      </c>
      <c r="N1958" s="183" t="s">
        <v>3878</v>
      </c>
      <c r="O1958" s="184">
        <v>0.37420199999999998</v>
      </c>
      <c r="P1958" s="185">
        <v>312.29647699999998</v>
      </c>
      <c r="S1958" s="175"/>
    </row>
    <row r="1959" spans="1:19" x14ac:dyDescent="0.2">
      <c r="A1959" s="172">
        <v>1933</v>
      </c>
      <c r="B1959" s="181">
        <v>5459980328960</v>
      </c>
      <c r="C1959" s="182">
        <v>0</v>
      </c>
      <c r="D1959" s="183" t="s">
        <v>3721</v>
      </c>
      <c r="E1959" s="184">
        <v>0.37026999999999999</v>
      </c>
      <c r="F1959" s="185">
        <v>307.69085100000001</v>
      </c>
      <c r="G1959" s="181">
        <v>29035126390784</v>
      </c>
      <c r="H1959" s="182">
        <v>1</v>
      </c>
      <c r="I1959" s="183" t="s">
        <v>3774</v>
      </c>
      <c r="J1959" s="184">
        <v>0.498029</v>
      </c>
      <c r="K1959" s="185">
        <v>673.25256899999999</v>
      </c>
      <c r="L1959" s="181">
        <v>476471517184</v>
      </c>
      <c r="M1959" s="182">
        <v>0</v>
      </c>
      <c r="N1959" s="183" t="s">
        <v>3879</v>
      </c>
      <c r="O1959" s="184">
        <v>0.37481999999999999</v>
      </c>
      <c r="P1959" s="185">
        <v>313.21236099999999</v>
      </c>
      <c r="S1959" s="175"/>
    </row>
    <row r="1960" spans="1:19" x14ac:dyDescent="0.2">
      <c r="A1960" s="172">
        <v>1934</v>
      </c>
      <c r="B1960" s="181">
        <v>13579732123648</v>
      </c>
      <c r="C1960" s="182">
        <v>0</v>
      </c>
      <c r="D1960" s="183" t="s">
        <v>3726</v>
      </c>
      <c r="E1960" s="184">
        <v>0.37865599999999999</v>
      </c>
      <c r="F1960" s="185">
        <v>317.32801599999999</v>
      </c>
      <c r="G1960" s="181">
        <v>29413214797824</v>
      </c>
      <c r="H1960" s="182">
        <v>0</v>
      </c>
      <c r="I1960" s="183" t="s">
        <v>3776</v>
      </c>
      <c r="J1960" s="184">
        <v>0.37028699999999998</v>
      </c>
      <c r="K1960" s="185">
        <v>307.39245499999998</v>
      </c>
      <c r="L1960" s="181">
        <v>3250460852224</v>
      </c>
      <c r="M1960" s="182">
        <v>0</v>
      </c>
      <c r="N1960" s="183" t="s">
        <v>3880</v>
      </c>
      <c r="O1960" s="184">
        <v>0.37063800000000002</v>
      </c>
      <c r="P1960" s="185">
        <v>308.03411599999998</v>
      </c>
      <c r="S1960" s="175"/>
    </row>
    <row r="1961" spans="1:19" x14ac:dyDescent="0.2">
      <c r="A1961" s="172">
        <v>1935</v>
      </c>
      <c r="B1961" s="181">
        <v>11840995606528</v>
      </c>
      <c r="C1961" s="182">
        <v>1</v>
      </c>
      <c r="D1961" s="183" t="s">
        <v>3729</v>
      </c>
      <c r="E1961" s="184">
        <v>0.50056199999999995</v>
      </c>
      <c r="F1961" s="185">
        <v>685.460104</v>
      </c>
      <c r="G1961" s="181">
        <v>16932356882432</v>
      </c>
      <c r="H1961" s="182">
        <v>2</v>
      </c>
      <c r="I1961" s="183" t="s">
        <v>321</v>
      </c>
      <c r="J1961" s="184">
        <v>1.7E-5</v>
      </c>
      <c r="K1961" s="185">
        <v>1.37E-4</v>
      </c>
      <c r="L1961" s="181">
        <v>3360557457408</v>
      </c>
      <c r="M1961" s="182">
        <v>0</v>
      </c>
      <c r="N1961" s="183" t="s">
        <v>3887</v>
      </c>
      <c r="O1961" s="184">
        <v>0.37270300000000001</v>
      </c>
      <c r="P1961" s="185">
        <v>310.35462999999999</v>
      </c>
      <c r="S1961" s="175"/>
    </row>
    <row r="1962" spans="1:19" x14ac:dyDescent="0.2">
      <c r="A1962" s="172">
        <v>1936</v>
      </c>
      <c r="B1962" s="181">
        <v>23872902635520</v>
      </c>
      <c r="C1962" s="182">
        <v>0</v>
      </c>
      <c r="D1962" s="183" t="s">
        <v>3733</v>
      </c>
      <c r="E1962" s="184">
        <v>0.37884699999999999</v>
      </c>
      <c r="F1962" s="185">
        <v>317.92711500000001</v>
      </c>
      <c r="G1962" s="181">
        <v>3526457819136</v>
      </c>
      <c r="H1962" s="182">
        <v>2</v>
      </c>
      <c r="I1962" s="183" t="s">
        <v>311</v>
      </c>
      <c r="J1962" s="184">
        <v>1.1E-5</v>
      </c>
      <c r="K1962" s="185">
        <v>9.1000000000000003E-5</v>
      </c>
      <c r="L1962" s="181">
        <v>2056116666368</v>
      </c>
      <c r="M1962" s="182">
        <v>0</v>
      </c>
      <c r="N1962" s="183" t="s">
        <v>3889</v>
      </c>
      <c r="O1962" s="184">
        <v>0.371639</v>
      </c>
      <c r="P1962" s="185">
        <v>309.05195400000002</v>
      </c>
      <c r="S1962" s="175"/>
    </row>
    <row r="1963" spans="1:19" x14ac:dyDescent="0.2">
      <c r="A1963" s="172">
        <v>1937</v>
      </c>
      <c r="B1963" s="181">
        <v>11392538386432</v>
      </c>
      <c r="C1963" s="182">
        <v>1</v>
      </c>
      <c r="D1963" s="183" t="s">
        <v>3734</v>
      </c>
      <c r="E1963" s="184">
        <v>0.496199</v>
      </c>
      <c r="F1963" s="185">
        <v>680.61489099999994</v>
      </c>
      <c r="G1963" s="181">
        <v>4776478310400</v>
      </c>
      <c r="H1963" s="182">
        <v>2</v>
      </c>
      <c r="I1963" s="183" t="s">
        <v>298</v>
      </c>
      <c r="J1963" s="184">
        <v>1.9000000000000001E-5</v>
      </c>
      <c r="K1963" s="185">
        <v>1.5200000000000001E-4</v>
      </c>
      <c r="L1963" s="181">
        <v>1051991064576</v>
      </c>
      <c r="M1963" s="182">
        <v>1</v>
      </c>
      <c r="N1963" s="183" t="s">
        <v>3891</v>
      </c>
      <c r="O1963" s="184">
        <v>0.49806800000000001</v>
      </c>
      <c r="P1963" s="185">
        <v>677.63961099999995</v>
      </c>
      <c r="S1963" s="175"/>
    </row>
    <row r="1964" spans="1:19" x14ac:dyDescent="0.2">
      <c r="A1964" s="172">
        <v>1938</v>
      </c>
      <c r="B1964" s="181">
        <v>4283826880512</v>
      </c>
      <c r="C1964" s="182">
        <v>2</v>
      </c>
      <c r="D1964" s="183" t="s">
        <v>298</v>
      </c>
      <c r="E1964" s="184">
        <v>1.5E-5</v>
      </c>
      <c r="F1964" s="185">
        <v>1.22E-4</v>
      </c>
      <c r="G1964" s="181">
        <v>331623956480</v>
      </c>
      <c r="H1964" s="182">
        <v>1</v>
      </c>
      <c r="I1964" s="183" t="s">
        <v>3785</v>
      </c>
      <c r="J1964" s="184">
        <v>0.50203600000000004</v>
      </c>
      <c r="K1964" s="185">
        <v>683.95658000000003</v>
      </c>
      <c r="L1964" s="181">
        <v>2538618961920</v>
      </c>
      <c r="M1964" s="182">
        <v>2</v>
      </c>
      <c r="N1964" s="183" t="s">
        <v>321</v>
      </c>
      <c r="O1964" s="184">
        <v>2.0999999999999999E-5</v>
      </c>
      <c r="P1964" s="185">
        <v>1.6699999999999999E-4</v>
      </c>
      <c r="S1964" s="175"/>
    </row>
    <row r="1965" spans="1:19" x14ac:dyDescent="0.2">
      <c r="A1965" s="172">
        <v>1939</v>
      </c>
      <c r="B1965" s="181">
        <v>27151723847680</v>
      </c>
      <c r="C1965" s="182">
        <v>1</v>
      </c>
      <c r="D1965" s="183" t="s">
        <v>3736</v>
      </c>
      <c r="E1965" s="184">
        <v>0.49536599999999997</v>
      </c>
      <c r="F1965" s="185">
        <v>672.35268299999996</v>
      </c>
      <c r="G1965" s="181">
        <v>24327559847936</v>
      </c>
      <c r="H1965" s="182">
        <v>2</v>
      </c>
      <c r="I1965" s="183" t="s">
        <v>214</v>
      </c>
      <c r="J1965" s="184">
        <v>0</v>
      </c>
      <c r="K1965" s="185">
        <v>0</v>
      </c>
      <c r="L1965" s="181">
        <v>644296810496</v>
      </c>
      <c r="M1965" s="182">
        <v>2</v>
      </c>
      <c r="N1965" s="183" t="s">
        <v>320</v>
      </c>
      <c r="O1965" s="184">
        <v>9.0000000000000002E-6</v>
      </c>
      <c r="P1965" s="185">
        <v>7.6000000000000004E-5</v>
      </c>
      <c r="S1965" s="175"/>
    </row>
    <row r="1966" spans="1:19" x14ac:dyDescent="0.2">
      <c r="A1966" s="172">
        <v>1940</v>
      </c>
      <c r="B1966" s="181">
        <v>9346848505856</v>
      </c>
      <c r="C1966" s="182">
        <v>1</v>
      </c>
      <c r="D1966" s="183" t="s">
        <v>3737</v>
      </c>
      <c r="E1966" s="184">
        <v>0.49278899999999998</v>
      </c>
      <c r="F1966" s="185">
        <v>672.94529799999998</v>
      </c>
      <c r="G1966" s="181">
        <v>3895168794624</v>
      </c>
      <c r="H1966" s="182">
        <v>0</v>
      </c>
      <c r="I1966" s="183" t="s">
        <v>3792</v>
      </c>
      <c r="J1966" s="184">
        <v>0.373145</v>
      </c>
      <c r="K1966" s="185">
        <v>310.79614099999998</v>
      </c>
      <c r="L1966" s="181">
        <v>5587349684224</v>
      </c>
      <c r="M1966" s="182">
        <v>2</v>
      </c>
      <c r="N1966" s="183" t="s">
        <v>318</v>
      </c>
      <c r="O1966" s="184">
        <v>0</v>
      </c>
      <c r="P1966" s="185">
        <v>0</v>
      </c>
      <c r="S1966" s="175"/>
    </row>
    <row r="1967" spans="1:19" x14ac:dyDescent="0.2">
      <c r="A1967" s="172">
        <v>1941</v>
      </c>
      <c r="B1967" s="181">
        <v>29517655605248</v>
      </c>
      <c r="C1967" s="182">
        <v>1</v>
      </c>
      <c r="D1967" s="183" t="s">
        <v>3738</v>
      </c>
      <c r="E1967" s="184">
        <v>0.49409500000000001</v>
      </c>
      <c r="F1967" s="185">
        <v>669.55236300000001</v>
      </c>
      <c r="G1967" s="181">
        <v>7446481969152</v>
      </c>
      <c r="H1967" s="182">
        <v>0</v>
      </c>
      <c r="I1967" s="183" t="s">
        <v>3793</v>
      </c>
      <c r="J1967" s="184">
        <v>0.37403799999999998</v>
      </c>
      <c r="K1967" s="185">
        <v>311.89156700000001</v>
      </c>
      <c r="L1967" s="181">
        <v>5584953352192</v>
      </c>
      <c r="M1967" s="182">
        <v>2</v>
      </c>
      <c r="N1967" s="183" t="s">
        <v>364</v>
      </c>
      <c r="O1967" s="184">
        <v>3.1999999999999999E-5</v>
      </c>
      <c r="P1967" s="185">
        <v>2.5900000000000001E-4</v>
      </c>
      <c r="S1967" s="175"/>
    </row>
    <row r="1968" spans="1:19" x14ac:dyDescent="0.2">
      <c r="A1968" s="172">
        <v>1942</v>
      </c>
      <c r="B1968" s="181">
        <v>21944733351936</v>
      </c>
      <c r="C1968" s="182">
        <v>1</v>
      </c>
      <c r="D1968" s="183" t="s">
        <v>3740</v>
      </c>
      <c r="E1968" s="184">
        <v>0.50628200000000001</v>
      </c>
      <c r="F1968" s="185">
        <v>695.67491600000005</v>
      </c>
      <c r="G1968" s="181">
        <v>23630162051072</v>
      </c>
      <c r="H1968" s="182">
        <v>0</v>
      </c>
      <c r="I1968" s="183" t="s">
        <v>3794</v>
      </c>
      <c r="J1968" s="184">
        <v>0.37534400000000001</v>
      </c>
      <c r="K1968" s="185">
        <v>313.43530800000002</v>
      </c>
      <c r="L1968" s="181">
        <v>5042160656384</v>
      </c>
      <c r="M1968" s="182">
        <v>2</v>
      </c>
      <c r="N1968" s="183" t="s">
        <v>364</v>
      </c>
      <c r="O1968" s="184">
        <v>9.9999999999999995E-7</v>
      </c>
      <c r="P1968" s="185">
        <v>1.5E-5</v>
      </c>
      <c r="S1968" s="175"/>
    </row>
    <row r="1969" spans="1:19" x14ac:dyDescent="0.2">
      <c r="A1969" s="172">
        <v>1943</v>
      </c>
      <c r="B1969" s="181">
        <v>15096557158400</v>
      </c>
      <c r="C1969" s="182">
        <v>0</v>
      </c>
      <c r="D1969" s="183" t="s">
        <v>3741</v>
      </c>
      <c r="E1969" s="184">
        <v>0.37254300000000001</v>
      </c>
      <c r="F1969" s="185">
        <v>309.99704800000001</v>
      </c>
      <c r="G1969" s="181">
        <v>8869279006720</v>
      </c>
      <c r="H1969" s="182">
        <v>2</v>
      </c>
      <c r="I1969" s="183" t="s">
        <v>341</v>
      </c>
      <c r="J1969" s="184">
        <v>1.5E-5</v>
      </c>
      <c r="K1969" s="185">
        <v>1.22E-4</v>
      </c>
      <c r="L1969" s="181">
        <v>6332430237696</v>
      </c>
      <c r="M1969" s="182">
        <v>0</v>
      </c>
      <c r="N1969" s="183" t="s">
        <v>3911</v>
      </c>
      <c r="O1969" s="184">
        <v>0.37778899999999999</v>
      </c>
      <c r="P1969" s="185">
        <v>316.52350200000001</v>
      </c>
      <c r="S1969" s="175"/>
    </row>
    <row r="1970" spans="1:19" x14ac:dyDescent="0.2">
      <c r="A1970" s="172">
        <v>1944</v>
      </c>
      <c r="B1970" s="181">
        <v>29915999895552</v>
      </c>
      <c r="C1970" s="182">
        <v>1</v>
      </c>
      <c r="D1970" s="183" t="s">
        <v>3748</v>
      </c>
      <c r="E1970" s="184">
        <v>0.50016099999999997</v>
      </c>
      <c r="F1970" s="185">
        <v>682.24649799999997</v>
      </c>
      <c r="G1970" s="181">
        <v>26049254359040</v>
      </c>
      <c r="H1970" s="182">
        <v>2</v>
      </c>
      <c r="I1970" s="183" t="s">
        <v>311</v>
      </c>
      <c r="J1970" s="184">
        <v>2.5999999999999998E-5</v>
      </c>
      <c r="K1970" s="185">
        <v>2.13E-4</v>
      </c>
      <c r="L1970" s="181">
        <v>5353474768896</v>
      </c>
      <c r="M1970" s="182">
        <v>2</v>
      </c>
      <c r="N1970" s="183" t="s">
        <v>214</v>
      </c>
      <c r="O1970" s="184">
        <v>1.1E-5</v>
      </c>
      <c r="P1970" s="185">
        <v>9.1000000000000003E-5</v>
      </c>
      <c r="S1970" s="175"/>
    </row>
    <row r="1971" spans="1:19" x14ac:dyDescent="0.2">
      <c r="A1971" s="172">
        <v>1945</v>
      </c>
      <c r="B1971" s="181">
        <v>22385994842112</v>
      </c>
      <c r="C1971" s="182">
        <v>1</v>
      </c>
      <c r="D1971" s="183" t="s">
        <v>3749</v>
      </c>
      <c r="E1971" s="184">
        <v>0.50369699999999995</v>
      </c>
      <c r="F1971" s="185">
        <v>686.84332600000005</v>
      </c>
      <c r="G1971" s="181">
        <v>5036482289664</v>
      </c>
      <c r="H1971" s="182">
        <v>0</v>
      </c>
      <c r="I1971" s="183" t="s">
        <v>3803</v>
      </c>
      <c r="J1971" s="184">
        <v>0.37660500000000002</v>
      </c>
      <c r="K1971" s="185">
        <v>314.85186599999997</v>
      </c>
      <c r="L1971" s="181">
        <v>569961783296</v>
      </c>
      <c r="M1971" s="182">
        <v>2</v>
      </c>
      <c r="N1971" s="183" t="s">
        <v>298</v>
      </c>
      <c r="O1971" s="184">
        <v>1.5E-5</v>
      </c>
      <c r="P1971" s="185">
        <v>1.22E-4</v>
      </c>
      <c r="S1971" s="175"/>
    </row>
    <row r="1972" spans="1:19" x14ac:dyDescent="0.2">
      <c r="A1972" s="172">
        <v>1946</v>
      </c>
      <c r="B1972" s="181">
        <v>20107598544896</v>
      </c>
      <c r="C1972" s="182">
        <v>0</v>
      </c>
      <c r="D1972" s="183" t="s">
        <v>3750</v>
      </c>
      <c r="E1972" s="184">
        <v>0.37309300000000001</v>
      </c>
      <c r="F1972" s="185">
        <v>310.88539200000002</v>
      </c>
      <c r="G1972" s="181">
        <v>26419810803712</v>
      </c>
      <c r="H1972" s="182">
        <v>1</v>
      </c>
      <c r="I1972" s="183" t="s">
        <v>3804</v>
      </c>
      <c r="J1972" s="184">
        <v>0.50327999999999995</v>
      </c>
      <c r="K1972" s="185">
        <v>687.88273100000004</v>
      </c>
      <c r="L1972" s="181">
        <v>2748549898240</v>
      </c>
      <c r="M1972" s="182">
        <v>0</v>
      </c>
      <c r="N1972" s="183" t="s">
        <v>3914</v>
      </c>
      <c r="O1972" s="184">
        <v>0.37453599999999998</v>
      </c>
      <c r="P1972" s="185">
        <v>311.94907799999999</v>
      </c>
      <c r="S1972" s="175"/>
    </row>
    <row r="1973" spans="1:19" x14ac:dyDescent="0.2">
      <c r="A1973" s="172">
        <v>1947</v>
      </c>
      <c r="B1973" s="181">
        <v>21180556746752</v>
      </c>
      <c r="C1973" s="182">
        <v>2</v>
      </c>
      <c r="D1973" s="183" t="s">
        <v>358</v>
      </c>
      <c r="E1973" s="184">
        <v>2.8E-5</v>
      </c>
      <c r="F1973" s="185">
        <v>2.2800000000000001E-4</v>
      </c>
      <c r="G1973" s="181">
        <v>1906542690304</v>
      </c>
      <c r="H1973" s="182">
        <v>0</v>
      </c>
      <c r="I1973" s="183" t="s">
        <v>3806</v>
      </c>
      <c r="J1973" s="184">
        <v>0.37635600000000002</v>
      </c>
      <c r="K1973" s="185">
        <v>314.74950899999999</v>
      </c>
      <c r="L1973" s="181">
        <v>2688768999424</v>
      </c>
      <c r="M1973" s="182">
        <v>0</v>
      </c>
      <c r="N1973" s="183" t="s">
        <v>3915</v>
      </c>
      <c r="O1973" s="184">
        <v>0.37692700000000001</v>
      </c>
      <c r="P1973" s="185">
        <v>315.12653599999999</v>
      </c>
      <c r="S1973" s="175"/>
    </row>
    <row r="1974" spans="1:19" x14ac:dyDescent="0.2">
      <c r="A1974" s="172">
        <v>1948</v>
      </c>
      <c r="B1974" s="181">
        <v>12039578902528</v>
      </c>
      <c r="C1974" s="182">
        <v>2</v>
      </c>
      <c r="D1974" s="183" t="s">
        <v>297</v>
      </c>
      <c r="E1974" s="184">
        <v>1.7E-5</v>
      </c>
      <c r="F1974" s="185">
        <v>1.37E-4</v>
      </c>
      <c r="G1974" s="181">
        <v>9742961090560</v>
      </c>
      <c r="H1974" s="182">
        <v>1</v>
      </c>
      <c r="I1974" s="183" t="s">
        <v>3807</v>
      </c>
      <c r="J1974" s="184">
        <v>0.49330499999999999</v>
      </c>
      <c r="K1974" s="185">
        <v>665.75782000000004</v>
      </c>
      <c r="L1974" s="181">
        <v>3528671895552</v>
      </c>
      <c r="M1974" s="182">
        <v>2</v>
      </c>
      <c r="N1974" s="183" t="s">
        <v>304</v>
      </c>
      <c r="O1974" s="184">
        <v>2.4000000000000001E-5</v>
      </c>
      <c r="P1974" s="185">
        <v>1.9799999999999999E-4</v>
      </c>
      <c r="S1974" s="175"/>
    </row>
    <row r="1975" spans="1:19" x14ac:dyDescent="0.2">
      <c r="A1975" s="172">
        <v>1949</v>
      </c>
      <c r="B1975" s="181">
        <v>30111221751808</v>
      </c>
      <c r="C1975" s="182">
        <v>2</v>
      </c>
      <c r="D1975" s="183" t="s">
        <v>298</v>
      </c>
      <c r="E1975" s="184">
        <v>2.1999999999999999E-5</v>
      </c>
      <c r="F1975" s="185">
        <v>1.83E-4</v>
      </c>
      <c r="G1975" s="181">
        <v>321823358976</v>
      </c>
      <c r="H1975" s="182">
        <v>1</v>
      </c>
      <c r="I1975" s="183" t="s">
        <v>3808</v>
      </c>
      <c r="J1975" s="184">
        <v>0.49551000000000001</v>
      </c>
      <c r="K1975" s="185">
        <v>675.20473700000002</v>
      </c>
      <c r="L1975" s="181">
        <v>4091219845120</v>
      </c>
      <c r="M1975" s="182">
        <v>0</v>
      </c>
      <c r="N1975" s="183" t="s">
        <v>3922</v>
      </c>
      <c r="O1975" s="184">
        <v>0.37712400000000001</v>
      </c>
      <c r="P1975" s="185">
        <v>315.89585699999998</v>
      </c>
      <c r="S1975" s="175"/>
    </row>
    <row r="1976" spans="1:19" x14ac:dyDescent="0.2">
      <c r="A1976" s="172">
        <v>1950</v>
      </c>
      <c r="B1976" s="181">
        <v>9757101105152</v>
      </c>
      <c r="C1976" s="182">
        <v>0</v>
      </c>
      <c r="D1976" s="183" t="s">
        <v>3756</v>
      </c>
      <c r="E1976" s="184">
        <v>0.37798500000000002</v>
      </c>
      <c r="F1976" s="185">
        <v>316.17897799999997</v>
      </c>
      <c r="G1976" s="181">
        <v>6237279010816</v>
      </c>
      <c r="H1976" s="182">
        <v>1</v>
      </c>
      <c r="I1976" s="183" t="s">
        <v>3811</v>
      </c>
      <c r="J1976" s="184">
        <v>0.50444900000000004</v>
      </c>
      <c r="K1976" s="185">
        <v>695.17459599999995</v>
      </c>
      <c r="L1976" s="181">
        <v>1476527996928</v>
      </c>
      <c r="M1976" s="182">
        <v>0</v>
      </c>
      <c r="N1976" s="183" t="s">
        <v>3923</v>
      </c>
      <c r="O1976" s="184">
        <v>0.37842799999999999</v>
      </c>
      <c r="P1976" s="185">
        <v>317.12353400000001</v>
      </c>
      <c r="S1976" s="175"/>
    </row>
    <row r="1977" spans="1:19" x14ac:dyDescent="0.2">
      <c r="A1977" s="172">
        <v>1951</v>
      </c>
      <c r="B1977" s="181">
        <v>17056026083328</v>
      </c>
      <c r="C1977" s="182">
        <v>0</v>
      </c>
      <c r="D1977" s="183" t="s">
        <v>3760</v>
      </c>
      <c r="E1977" s="184">
        <v>0.376189</v>
      </c>
      <c r="F1977" s="185">
        <v>314.69610699999998</v>
      </c>
      <c r="G1977" s="181">
        <v>20585825804288</v>
      </c>
      <c r="H1977" s="182">
        <v>1</v>
      </c>
      <c r="I1977" s="183" t="s">
        <v>3812</v>
      </c>
      <c r="J1977" s="184">
        <v>0.49244900000000003</v>
      </c>
      <c r="K1977" s="185">
        <v>666.00048700000002</v>
      </c>
      <c r="L1977" s="181">
        <v>1206773186560</v>
      </c>
      <c r="M1977" s="182">
        <v>2</v>
      </c>
      <c r="N1977" s="183" t="s">
        <v>304</v>
      </c>
      <c r="O1977" s="184">
        <v>1.2999999999999999E-5</v>
      </c>
      <c r="P1977" s="185">
        <v>1.06E-4</v>
      </c>
      <c r="S1977" s="175"/>
    </row>
    <row r="1978" spans="1:19" x14ac:dyDescent="0.2">
      <c r="A1978" s="172">
        <v>1952</v>
      </c>
      <c r="B1978" s="181">
        <v>6628232388608</v>
      </c>
      <c r="C1978" s="182">
        <v>0</v>
      </c>
      <c r="D1978" s="183" t="s">
        <v>3762</v>
      </c>
      <c r="E1978" s="184">
        <v>0.37681999999999999</v>
      </c>
      <c r="F1978" s="185">
        <v>315.668589</v>
      </c>
      <c r="G1978" s="181">
        <v>3924759937024</v>
      </c>
      <c r="H1978" s="182">
        <v>1</v>
      </c>
      <c r="I1978" s="183" t="s">
        <v>3813</v>
      </c>
      <c r="J1978" s="184">
        <v>0.50643099999999996</v>
      </c>
      <c r="K1978" s="185">
        <v>693.83672000000001</v>
      </c>
      <c r="L1978" s="181">
        <v>5591922688000</v>
      </c>
      <c r="M1978" s="182">
        <v>0</v>
      </c>
      <c r="N1978" s="183" t="s">
        <v>3924</v>
      </c>
      <c r="O1978" s="184">
        <v>0.37323800000000001</v>
      </c>
      <c r="P1978" s="185">
        <v>310.705737</v>
      </c>
      <c r="S1978" s="175"/>
    </row>
    <row r="1979" spans="1:19" x14ac:dyDescent="0.2">
      <c r="A1979" s="172">
        <v>1953</v>
      </c>
      <c r="B1979" s="181">
        <v>16078468038656</v>
      </c>
      <c r="C1979" s="182">
        <v>0</v>
      </c>
      <c r="D1979" s="183" t="s">
        <v>3763</v>
      </c>
      <c r="E1979" s="184">
        <v>0.374637</v>
      </c>
      <c r="F1979" s="185">
        <v>312.58127500000001</v>
      </c>
      <c r="G1979" s="181">
        <v>10389667733504</v>
      </c>
      <c r="H1979" s="182">
        <v>2</v>
      </c>
      <c r="I1979" s="183" t="s">
        <v>311</v>
      </c>
      <c r="J1979" s="184">
        <v>1.1E-5</v>
      </c>
      <c r="K1979" s="185">
        <v>9.1000000000000003E-5</v>
      </c>
      <c r="L1979" s="181">
        <v>2418293776384</v>
      </c>
      <c r="M1979" s="182">
        <v>1</v>
      </c>
      <c r="N1979" s="183" t="s">
        <v>3926</v>
      </c>
      <c r="O1979" s="184">
        <v>0.49898599999999999</v>
      </c>
      <c r="P1979" s="185">
        <v>682.86723400000005</v>
      </c>
      <c r="S1979" s="175"/>
    </row>
    <row r="1980" spans="1:19" x14ac:dyDescent="0.2">
      <c r="A1980" s="172">
        <v>1954</v>
      </c>
      <c r="B1980" s="181">
        <v>3883386486784</v>
      </c>
      <c r="C1980" s="182">
        <v>2</v>
      </c>
      <c r="D1980" s="183" t="s">
        <v>300</v>
      </c>
      <c r="E1980" s="184">
        <v>6.9999999999999999E-6</v>
      </c>
      <c r="F1980" s="185">
        <v>6.0999999999999999E-5</v>
      </c>
      <c r="G1980" s="181">
        <v>8709856067584</v>
      </c>
      <c r="H1980" s="182">
        <v>0</v>
      </c>
      <c r="I1980" s="183" t="s">
        <v>3815</v>
      </c>
      <c r="J1980" s="184">
        <v>0.37411800000000001</v>
      </c>
      <c r="K1980" s="185">
        <v>312.12586299999998</v>
      </c>
      <c r="L1980" s="181">
        <v>4406268755968</v>
      </c>
      <c r="M1980" s="182">
        <v>2</v>
      </c>
      <c r="N1980" s="183" t="s">
        <v>321</v>
      </c>
      <c r="O1980" s="184">
        <v>2.4000000000000001E-5</v>
      </c>
      <c r="P1980" s="185">
        <v>1.9799999999999999E-4</v>
      </c>
      <c r="S1980" s="175"/>
    </row>
    <row r="1981" spans="1:19" x14ac:dyDescent="0.2">
      <c r="A1981" s="172">
        <v>1955</v>
      </c>
      <c r="B1981" s="181">
        <v>21283498057728</v>
      </c>
      <c r="C1981" s="182">
        <v>2</v>
      </c>
      <c r="D1981" s="183" t="s">
        <v>214</v>
      </c>
      <c r="E1981" s="184">
        <v>0</v>
      </c>
      <c r="F1981" s="185">
        <v>0</v>
      </c>
      <c r="G1981" s="181">
        <v>6520592228352</v>
      </c>
      <c r="H1981" s="182">
        <v>2</v>
      </c>
      <c r="I1981" s="183" t="s">
        <v>321</v>
      </c>
      <c r="J1981" s="184">
        <v>2.0999999999999999E-5</v>
      </c>
      <c r="K1981" s="185">
        <v>1.6699999999999999E-4</v>
      </c>
      <c r="L1981" s="181">
        <v>3930197688320</v>
      </c>
      <c r="M1981" s="182">
        <v>0</v>
      </c>
      <c r="N1981" s="183" t="s">
        <v>3929</v>
      </c>
      <c r="O1981" s="184">
        <v>0.374303</v>
      </c>
      <c r="P1981" s="185">
        <v>312.30240400000002</v>
      </c>
      <c r="S1981" s="175"/>
    </row>
    <row r="1982" spans="1:19" x14ac:dyDescent="0.2">
      <c r="A1982" s="172">
        <v>1956</v>
      </c>
      <c r="B1982" s="181">
        <v>381750484992</v>
      </c>
      <c r="C1982" s="182">
        <v>0</v>
      </c>
      <c r="D1982" s="183" t="s">
        <v>3779</v>
      </c>
      <c r="E1982" s="184">
        <v>0.374774</v>
      </c>
      <c r="F1982" s="185">
        <v>312.863495</v>
      </c>
      <c r="G1982" s="181">
        <v>1222696329216</v>
      </c>
      <c r="H1982" s="182">
        <v>0</v>
      </c>
      <c r="I1982" s="183" t="s">
        <v>3821</v>
      </c>
      <c r="J1982" s="184">
        <v>0.37445899999999999</v>
      </c>
      <c r="K1982" s="185">
        <v>312.23079000000001</v>
      </c>
      <c r="L1982" s="181">
        <v>3751261364224</v>
      </c>
      <c r="M1982" s="182">
        <v>2</v>
      </c>
      <c r="N1982" s="183" t="s">
        <v>321</v>
      </c>
      <c r="O1982" s="184">
        <v>5.1E-5</v>
      </c>
      <c r="P1982" s="185">
        <v>4.1100000000000002E-4</v>
      </c>
      <c r="S1982" s="175"/>
    </row>
    <row r="1983" spans="1:19" x14ac:dyDescent="0.2">
      <c r="A1983" s="172">
        <v>1957</v>
      </c>
      <c r="B1983" s="181">
        <v>28594211504128</v>
      </c>
      <c r="C1983" s="182">
        <v>1</v>
      </c>
      <c r="D1983" s="183" t="s">
        <v>3783</v>
      </c>
      <c r="E1983" s="184">
        <v>0.50484099999999998</v>
      </c>
      <c r="F1983" s="185">
        <v>692.33477300000004</v>
      </c>
      <c r="G1983" s="181">
        <v>29269350211584</v>
      </c>
      <c r="H1983" s="182">
        <v>0</v>
      </c>
      <c r="I1983" s="183" t="s">
        <v>3822</v>
      </c>
      <c r="J1983" s="184">
        <v>0.37724800000000003</v>
      </c>
      <c r="K1983" s="185">
        <v>315.88208700000001</v>
      </c>
      <c r="L1983" s="181">
        <v>3449561243648</v>
      </c>
      <c r="M1983" s="182">
        <v>0</v>
      </c>
      <c r="N1983" s="183" t="s">
        <v>3930</v>
      </c>
      <c r="O1983" s="184">
        <v>0.37873800000000002</v>
      </c>
      <c r="P1983" s="185">
        <v>317.385537</v>
      </c>
      <c r="S1983" s="175"/>
    </row>
    <row r="1984" spans="1:19" x14ac:dyDescent="0.2">
      <c r="A1984" s="172">
        <v>1958</v>
      </c>
      <c r="B1984" s="181">
        <v>21575969726464</v>
      </c>
      <c r="C1984" s="182">
        <v>0</v>
      </c>
      <c r="D1984" s="183" t="s">
        <v>3784</v>
      </c>
      <c r="E1984" s="184">
        <v>0.37214199999999997</v>
      </c>
      <c r="F1984" s="185">
        <v>309.806871</v>
      </c>
      <c r="G1984" s="181">
        <v>30530227290112</v>
      </c>
      <c r="H1984" s="182">
        <v>2</v>
      </c>
      <c r="I1984" s="183" t="s">
        <v>358</v>
      </c>
      <c r="J1984" s="184">
        <v>9.0000000000000002E-6</v>
      </c>
      <c r="K1984" s="185">
        <v>7.6000000000000004E-5</v>
      </c>
      <c r="L1984" s="181">
        <v>444270788608</v>
      </c>
      <c r="M1984" s="182">
        <v>1</v>
      </c>
      <c r="N1984" s="183" t="s">
        <v>3932</v>
      </c>
      <c r="O1984" s="184">
        <v>0.50908299999999995</v>
      </c>
      <c r="P1984" s="185">
        <v>705.71400700000004</v>
      </c>
      <c r="S1984" s="175"/>
    </row>
    <row r="1985" spans="1:19" x14ac:dyDescent="0.2">
      <c r="A1985" s="172">
        <v>1959</v>
      </c>
      <c r="B1985" s="181">
        <v>22538052608000</v>
      </c>
      <c r="C1985" s="182">
        <v>2</v>
      </c>
      <c r="D1985" s="183" t="s">
        <v>299</v>
      </c>
      <c r="E1985" s="184">
        <v>2.0999999999999999E-5</v>
      </c>
      <c r="F1985" s="185">
        <v>1.6699999999999999E-4</v>
      </c>
      <c r="G1985" s="181">
        <v>22373041389568</v>
      </c>
      <c r="H1985" s="182">
        <v>1</v>
      </c>
      <c r="I1985" s="183" t="s">
        <v>3825</v>
      </c>
      <c r="J1985" s="184">
        <v>0.50424500000000005</v>
      </c>
      <c r="K1985" s="185">
        <v>687.10203300000001</v>
      </c>
      <c r="L1985" s="181">
        <v>3121705951232</v>
      </c>
      <c r="M1985" s="182">
        <v>2</v>
      </c>
      <c r="N1985" s="183" t="s">
        <v>318</v>
      </c>
      <c r="O1985" s="184">
        <v>2.1999999999999999E-5</v>
      </c>
      <c r="P1985" s="185">
        <v>1.83E-4</v>
      </c>
      <c r="S1985" s="175"/>
    </row>
    <row r="1986" spans="1:19" x14ac:dyDescent="0.2">
      <c r="A1986" s="172">
        <v>1960</v>
      </c>
      <c r="B1986" s="181">
        <v>11333388369920</v>
      </c>
      <c r="C1986" s="182">
        <v>2</v>
      </c>
      <c r="D1986" s="183" t="s">
        <v>320</v>
      </c>
      <c r="E1986" s="184">
        <v>2.8E-5</v>
      </c>
      <c r="F1986" s="185">
        <v>2.2800000000000001E-4</v>
      </c>
      <c r="G1986" s="181">
        <v>15057199308800</v>
      </c>
      <c r="H1986" s="182">
        <v>2</v>
      </c>
      <c r="I1986" s="183" t="s">
        <v>299</v>
      </c>
      <c r="J1986" s="184">
        <v>5.0000000000000004E-6</v>
      </c>
      <c r="K1986" s="185">
        <v>4.5000000000000003E-5</v>
      </c>
      <c r="L1986" s="181">
        <v>5512216764416</v>
      </c>
      <c r="M1986" s="182">
        <v>0</v>
      </c>
      <c r="N1986" s="183" t="s">
        <v>3934</v>
      </c>
      <c r="O1986" s="184">
        <v>0.374975</v>
      </c>
      <c r="P1986" s="185">
        <v>312.94710400000002</v>
      </c>
      <c r="S1986" s="175"/>
    </row>
    <row r="1987" spans="1:19" x14ac:dyDescent="0.2">
      <c r="A1987" s="172">
        <v>1961</v>
      </c>
      <c r="B1987" s="181">
        <v>4000867434496</v>
      </c>
      <c r="C1987" s="182">
        <v>1</v>
      </c>
      <c r="D1987" s="183" t="s">
        <v>3789</v>
      </c>
      <c r="E1987" s="184">
        <v>0.51303500000000002</v>
      </c>
      <c r="F1987" s="185">
        <v>708.50332000000003</v>
      </c>
      <c r="G1987" s="181">
        <v>3305293832192</v>
      </c>
      <c r="H1987" s="182">
        <v>0</v>
      </c>
      <c r="I1987" s="183" t="s">
        <v>3829</v>
      </c>
      <c r="J1987" s="184">
        <v>0.37853199999999998</v>
      </c>
      <c r="K1987" s="185">
        <v>317.22724299999999</v>
      </c>
      <c r="L1987" s="181">
        <v>3484586491904</v>
      </c>
      <c r="M1987" s="182">
        <v>1</v>
      </c>
      <c r="N1987" s="183" t="s">
        <v>3937</v>
      </c>
      <c r="O1987" s="184">
        <v>0.49859999999999999</v>
      </c>
      <c r="P1987" s="185">
        <v>678.91507200000001</v>
      </c>
      <c r="S1987" s="175"/>
    </row>
    <row r="1988" spans="1:19" x14ac:dyDescent="0.2">
      <c r="A1988" s="172">
        <v>1962</v>
      </c>
      <c r="B1988" s="181">
        <v>22693804244992</v>
      </c>
      <c r="C1988" s="182">
        <v>0</v>
      </c>
      <c r="D1988" s="183" t="s">
        <v>3797</v>
      </c>
      <c r="E1988" s="184">
        <v>0.368114</v>
      </c>
      <c r="F1988" s="185">
        <v>304.555227</v>
      </c>
      <c r="G1988" s="181">
        <v>23720269422592</v>
      </c>
      <c r="H1988" s="182">
        <v>2</v>
      </c>
      <c r="I1988" s="183" t="s">
        <v>341</v>
      </c>
      <c r="J1988" s="184">
        <v>0</v>
      </c>
      <c r="K1988" s="185">
        <v>0</v>
      </c>
      <c r="L1988" s="181">
        <v>2818910470144</v>
      </c>
      <c r="M1988" s="182">
        <v>0</v>
      </c>
      <c r="N1988" s="183" t="s">
        <v>3942</v>
      </c>
      <c r="O1988" s="184">
        <v>0.37612899999999999</v>
      </c>
      <c r="P1988" s="185">
        <v>315.035753</v>
      </c>
      <c r="S1988" s="175"/>
    </row>
    <row r="1989" spans="1:19" x14ac:dyDescent="0.2">
      <c r="A1989" s="172">
        <v>1963</v>
      </c>
      <c r="B1989" s="181">
        <v>4431775670272</v>
      </c>
      <c r="C1989" s="182">
        <v>0</v>
      </c>
      <c r="D1989" s="183" t="s">
        <v>3798</v>
      </c>
      <c r="E1989" s="184">
        <v>0.37636900000000001</v>
      </c>
      <c r="F1989" s="185">
        <v>314.51676700000002</v>
      </c>
      <c r="G1989" s="181">
        <v>24563679264768</v>
      </c>
      <c r="H1989" s="182">
        <v>0</v>
      </c>
      <c r="I1989" s="183" t="s">
        <v>3830</v>
      </c>
      <c r="J1989" s="184">
        <v>0.37572499999999998</v>
      </c>
      <c r="K1989" s="185">
        <v>314.63336500000003</v>
      </c>
      <c r="L1989" s="181">
        <v>1280018096128</v>
      </c>
      <c r="M1989" s="182">
        <v>2</v>
      </c>
      <c r="N1989" s="183" t="s">
        <v>298</v>
      </c>
      <c r="O1989" s="184">
        <v>3.0000000000000001E-6</v>
      </c>
      <c r="P1989" s="185">
        <v>3.0000000000000001E-5</v>
      </c>
      <c r="S1989" s="175"/>
    </row>
    <row r="1990" spans="1:19" x14ac:dyDescent="0.2">
      <c r="A1990" s="172">
        <v>1964</v>
      </c>
      <c r="B1990" s="181">
        <v>18581012561920</v>
      </c>
      <c r="C1990" s="182">
        <v>0</v>
      </c>
      <c r="D1990" s="183" t="s">
        <v>3799</v>
      </c>
      <c r="E1990" s="184">
        <v>0.37443700000000002</v>
      </c>
      <c r="F1990" s="185">
        <v>312.43052399999999</v>
      </c>
      <c r="G1990" s="181">
        <v>18626812452864</v>
      </c>
      <c r="H1990" s="182">
        <v>0</v>
      </c>
      <c r="I1990" s="183" t="s">
        <v>3831</v>
      </c>
      <c r="J1990" s="184">
        <v>0.37282199999999999</v>
      </c>
      <c r="K1990" s="185">
        <v>311.04448600000001</v>
      </c>
      <c r="L1990" s="181">
        <v>2710344761344</v>
      </c>
      <c r="M1990" s="182">
        <v>2</v>
      </c>
      <c r="N1990" s="183" t="s">
        <v>325</v>
      </c>
      <c r="O1990" s="184">
        <v>2.0999999999999999E-5</v>
      </c>
      <c r="P1990" s="185">
        <v>1.6699999999999999E-4</v>
      </c>
      <c r="S1990" s="175"/>
    </row>
    <row r="1991" spans="1:19" x14ac:dyDescent="0.2">
      <c r="A1991" s="172">
        <v>1965</v>
      </c>
      <c r="B1991" s="181">
        <v>27929191948288</v>
      </c>
      <c r="C1991" s="182">
        <v>0</v>
      </c>
      <c r="D1991" s="183" t="s">
        <v>3800</v>
      </c>
      <c r="E1991" s="184">
        <v>0.37674400000000002</v>
      </c>
      <c r="F1991" s="185">
        <v>314.92226699999998</v>
      </c>
      <c r="G1991" s="181">
        <v>4905681485824</v>
      </c>
      <c r="H1991" s="182">
        <v>2</v>
      </c>
      <c r="I1991" s="183" t="s">
        <v>214</v>
      </c>
      <c r="J1991" s="184">
        <v>3.0000000000000001E-6</v>
      </c>
      <c r="K1991" s="185">
        <v>3.0000000000000001E-5</v>
      </c>
      <c r="L1991" s="181">
        <v>6823799250944</v>
      </c>
      <c r="M1991" s="182">
        <v>1</v>
      </c>
      <c r="N1991" s="183" t="s">
        <v>3944</v>
      </c>
      <c r="O1991" s="184">
        <v>0.49655899999999997</v>
      </c>
      <c r="P1991" s="185">
        <v>672.80477900000005</v>
      </c>
      <c r="S1991" s="175"/>
    </row>
    <row r="1992" spans="1:19" x14ac:dyDescent="0.2">
      <c r="A1992" s="172">
        <v>1966</v>
      </c>
      <c r="B1992" s="181">
        <v>20045798342656</v>
      </c>
      <c r="C1992" s="182">
        <v>2</v>
      </c>
      <c r="D1992" s="183" t="s">
        <v>311</v>
      </c>
      <c r="E1992" s="184">
        <v>1.5E-5</v>
      </c>
      <c r="F1992" s="185">
        <v>1.22E-4</v>
      </c>
      <c r="G1992" s="181">
        <v>25781968117760</v>
      </c>
      <c r="H1992" s="182">
        <v>2</v>
      </c>
      <c r="I1992" s="183" t="s">
        <v>299</v>
      </c>
      <c r="J1992" s="184">
        <v>2.0999999999999999E-5</v>
      </c>
      <c r="K1992" s="185">
        <v>1.6699999999999999E-4</v>
      </c>
      <c r="L1992" s="181">
        <v>6723035922432</v>
      </c>
      <c r="M1992" s="182">
        <v>1</v>
      </c>
      <c r="N1992" s="183" t="s">
        <v>3946</v>
      </c>
      <c r="O1992" s="184">
        <v>0.49454500000000001</v>
      </c>
      <c r="P1992" s="185">
        <v>680.54031399999997</v>
      </c>
      <c r="S1992" s="175"/>
    </row>
    <row r="1993" spans="1:19" x14ac:dyDescent="0.2">
      <c r="A1993" s="172">
        <v>1967</v>
      </c>
      <c r="B1993" s="181">
        <v>24057107857408</v>
      </c>
      <c r="C1993" s="182">
        <v>2</v>
      </c>
      <c r="D1993" s="183" t="s">
        <v>336</v>
      </c>
      <c r="E1993" s="184">
        <v>6.9999999999999999E-6</v>
      </c>
      <c r="F1993" s="185">
        <v>6.0999999999999999E-5</v>
      </c>
      <c r="G1993" s="181">
        <v>17902349279232</v>
      </c>
      <c r="H1993" s="182">
        <v>1</v>
      </c>
      <c r="I1993" s="183" t="s">
        <v>3832</v>
      </c>
      <c r="J1993" s="184">
        <v>0.50596300000000005</v>
      </c>
      <c r="K1993" s="185">
        <v>692.085193</v>
      </c>
      <c r="L1993" s="181">
        <v>5662631231488</v>
      </c>
      <c r="M1993" s="182">
        <v>1</v>
      </c>
      <c r="N1993" s="183" t="s">
        <v>3950</v>
      </c>
      <c r="O1993" s="184">
        <v>0.49419600000000002</v>
      </c>
      <c r="P1993" s="185">
        <v>674.15356799999995</v>
      </c>
      <c r="S1993" s="175"/>
    </row>
    <row r="1994" spans="1:19" x14ac:dyDescent="0.2">
      <c r="A1994" s="172">
        <v>1968</v>
      </c>
      <c r="B1994" s="181">
        <v>4378109091840</v>
      </c>
      <c r="C1994" s="182">
        <v>0</v>
      </c>
      <c r="D1994" s="183" t="s">
        <v>3810</v>
      </c>
      <c r="E1994" s="184">
        <v>0.37371300000000002</v>
      </c>
      <c r="F1994" s="185">
        <v>311.21259500000002</v>
      </c>
      <c r="G1994" s="181">
        <v>14932647550976</v>
      </c>
      <c r="H1994" s="182">
        <v>0</v>
      </c>
      <c r="I1994" s="183" t="s">
        <v>3834</v>
      </c>
      <c r="J1994" s="184">
        <v>0.37212200000000001</v>
      </c>
      <c r="K1994" s="185">
        <v>308.97598499999998</v>
      </c>
      <c r="L1994" s="181">
        <v>4906539515904</v>
      </c>
      <c r="M1994" s="182">
        <v>0</v>
      </c>
      <c r="N1994" s="183" t="s">
        <v>3951</v>
      </c>
      <c r="O1994" s="184">
        <v>0.37622899999999998</v>
      </c>
      <c r="P1994" s="185">
        <v>314.01207099999999</v>
      </c>
      <c r="S1994" s="175"/>
    </row>
    <row r="1995" spans="1:19" x14ac:dyDescent="0.2">
      <c r="A1995" s="172">
        <v>1969</v>
      </c>
      <c r="B1995" s="181">
        <v>3678473912320</v>
      </c>
      <c r="C1995" s="182">
        <v>2</v>
      </c>
      <c r="D1995" s="183" t="s">
        <v>325</v>
      </c>
      <c r="E1995" s="184">
        <v>5.0000000000000004E-6</v>
      </c>
      <c r="F1995" s="185">
        <v>4.5000000000000003E-5</v>
      </c>
      <c r="G1995" s="181">
        <v>11975411392512</v>
      </c>
      <c r="H1995" s="182">
        <v>0</v>
      </c>
      <c r="I1995" s="183" t="s">
        <v>3836</v>
      </c>
      <c r="J1995" s="184">
        <v>0.37627899999999997</v>
      </c>
      <c r="K1995" s="185">
        <v>314.55042099999997</v>
      </c>
      <c r="L1995" s="181">
        <v>6621679099904</v>
      </c>
      <c r="M1995" s="182">
        <v>0</v>
      </c>
      <c r="N1995" s="183" t="s">
        <v>3953</v>
      </c>
      <c r="O1995" s="184">
        <v>0.37274800000000002</v>
      </c>
      <c r="P1995" s="185">
        <v>310.61209600000001</v>
      </c>
      <c r="S1995" s="175"/>
    </row>
    <row r="1996" spans="1:19" x14ac:dyDescent="0.2">
      <c r="A1996" s="172">
        <v>1970</v>
      </c>
      <c r="B1996" s="181">
        <v>17804974505984</v>
      </c>
      <c r="C1996" s="182">
        <v>1</v>
      </c>
      <c r="D1996" s="183" t="s">
        <v>3816</v>
      </c>
      <c r="E1996" s="184">
        <v>0.49567499999999998</v>
      </c>
      <c r="F1996" s="185">
        <v>671.64956400000005</v>
      </c>
      <c r="G1996" s="181">
        <v>2372598554624</v>
      </c>
      <c r="H1996" s="182">
        <v>2</v>
      </c>
      <c r="I1996" s="183" t="s">
        <v>352</v>
      </c>
      <c r="J1996" s="184">
        <v>1.5E-5</v>
      </c>
      <c r="K1996" s="185">
        <v>1.22E-4</v>
      </c>
      <c r="L1996" s="181">
        <v>2615301685248</v>
      </c>
      <c r="M1996" s="182">
        <v>1</v>
      </c>
      <c r="N1996" s="183" t="s">
        <v>3955</v>
      </c>
      <c r="O1996" s="184">
        <v>0.500502</v>
      </c>
      <c r="P1996" s="185">
        <v>686.71533899999997</v>
      </c>
      <c r="S1996" s="175"/>
    </row>
    <row r="1997" spans="1:19" x14ac:dyDescent="0.2">
      <c r="A1997" s="172">
        <v>1971</v>
      </c>
      <c r="B1997" s="181">
        <v>14805285904384</v>
      </c>
      <c r="C1997" s="182">
        <v>2</v>
      </c>
      <c r="D1997" s="183" t="s">
        <v>299</v>
      </c>
      <c r="E1997" s="184">
        <v>1.2999999999999999E-5</v>
      </c>
      <c r="F1997" s="185">
        <v>1.06E-4</v>
      </c>
      <c r="G1997" s="181">
        <v>29160585297920</v>
      </c>
      <c r="H1997" s="182">
        <v>2</v>
      </c>
      <c r="I1997" s="183" t="s">
        <v>214</v>
      </c>
      <c r="J1997" s="184">
        <v>1.1E-5</v>
      </c>
      <c r="K1997" s="185">
        <v>9.1000000000000003E-5</v>
      </c>
      <c r="L1997" s="181">
        <v>3352686919680</v>
      </c>
      <c r="M1997" s="182">
        <v>2</v>
      </c>
      <c r="N1997" s="183" t="s">
        <v>321</v>
      </c>
      <c r="O1997" s="184">
        <v>1.7E-5</v>
      </c>
      <c r="P1997" s="185">
        <v>1.37E-4</v>
      </c>
      <c r="S1997" s="175"/>
    </row>
    <row r="1998" spans="1:19" x14ac:dyDescent="0.2">
      <c r="A1998" s="172">
        <v>1972</v>
      </c>
      <c r="B1998" s="181">
        <v>8725587427328</v>
      </c>
      <c r="C1998" s="182">
        <v>2</v>
      </c>
      <c r="D1998" s="183" t="s">
        <v>311</v>
      </c>
      <c r="E1998" s="184">
        <v>0</v>
      </c>
      <c r="F1998" s="185">
        <v>0</v>
      </c>
      <c r="G1998" s="181">
        <v>22479916982272</v>
      </c>
      <c r="H1998" s="182">
        <v>2</v>
      </c>
      <c r="I1998" s="183" t="s">
        <v>341</v>
      </c>
      <c r="J1998" s="184">
        <v>3.4E-5</v>
      </c>
      <c r="K1998" s="185">
        <v>2.7399999999999999E-4</v>
      </c>
      <c r="L1998" s="181">
        <v>6858128588800</v>
      </c>
      <c r="M1998" s="182">
        <v>2</v>
      </c>
      <c r="N1998" s="183" t="s">
        <v>318</v>
      </c>
      <c r="O1998" s="184">
        <v>0</v>
      </c>
      <c r="P1998" s="185">
        <v>0</v>
      </c>
      <c r="S1998" s="175"/>
    </row>
    <row r="1999" spans="1:19" x14ac:dyDescent="0.2">
      <c r="A1999" s="172">
        <v>1973</v>
      </c>
      <c r="B1999" s="181">
        <v>25779904724992</v>
      </c>
      <c r="C1999" s="182">
        <v>1</v>
      </c>
      <c r="D1999" s="183" t="s">
        <v>3824</v>
      </c>
      <c r="E1999" s="184">
        <v>0.49989499999999998</v>
      </c>
      <c r="F1999" s="185">
        <v>678.49725799999999</v>
      </c>
      <c r="G1999" s="181">
        <v>15674277699584</v>
      </c>
      <c r="H1999" s="182">
        <v>2</v>
      </c>
      <c r="I1999" s="183" t="s">
        <v>304</v>
      </c>
      <c r="J1999" s="184">
        <v>5.0000000000000004E-6</v>
      </c>
      <c r="K1999" s="185">
        <v>4.5000000000000003E-5</v>
      </c>
      <c r="L1999" s="181">
        <v>2809782419456</v>
      </c>
      <c r="M1999" s="182">
        <v>2</v>
      </c>
      <c r="N1999" s="183" t="s">
        <v>300</v>
      </c>
      <c r="O1999" s="184">
        <v>1.9000000000000001E-5</v>
      </c>
      <c r="P1999" s="185">
        <v>1.5200000000000001E-4</v>
      </c>
      <c r="S1999" s="175"/>
    </row>
    <row r="2000" spans="1:19" x14ac:dyDescent="0.2">
      <c r="A2000" s="172">
        <v>1974</v>
      </c>
      <c r="B2000" s="181">
        <v>1781066129408</v>
      </c>
      <c r="C2000" s="182">
        <v>1</v>
      </c>
      <c r="D2000" s="183" t="s">
        <v>3826</v>
      </c>
      <c r="E2000" s="184">
        <v>0.50161299999999998</v>
      </c>
      <c r="F2000" s="185">
        <v>689.87700099999995</v>
      </c>
      <c r="G2000" s="181">
        <v>1430952706048</v>
      </c>
      <c r="H2000" s="182">
        <v>0</v>
      </c>
      <c r="I2000" s="183" t="s">
        <v>3842</v>
      </c>
      <c r="J2000" s="184">
        <v>0.37528099999999998</v>
      </c>
      <c r="K2000" s="185">
        <v>313.51644099999999</v>
      </c>
      <c r="L2000" s="181">
        <v>6399939993600</v>
      </c>
      <c r="M2000" s="182">
        <v>1</v>
      </c>
      <c r="N2000" s="183" t="s">
        <v>3960</v>
      </c>
      <c r="O2000" s="184">
        <v>0.49781500000000001</v>
      </c>
      <c r="P2000" s="185">
        <v>680.00468599999999</v>
      </c>
      <c r="S2000" s="175"/>
    </row>
    <row r="2001" spans="1:19" x14ac:dyDescent="0.2">
      <c r="A2001" s="172">
        <v>1975</v>
      </c>
      <c r="B2001" s="181">
        <v>21918840791040</v>
      </c>
      <c r="C2001" s="182">
        <v>2</v>
      </c>
      <c r="D2001" s="183" t="s">
        <v>304</v>
      </c>
      <c r="E2001" s="184">
        <v>1.7E-5</v>
      </c>
      <c r="F2001" s="185">
        <v>1.37E-4</v>
      </c>
      <c r="G2001" s="181">
        <v>18812524208128</v>
      </c>
      <c r="H2001" s="182">
        <v>1</v>
      </c>
      <c r="I2001" s="183" t="s">
        <v>3844</v>
      </c>
      <c r="J2001" s="184">
        <v>0.48726199999999997</v>
      </c>
      <c r="K2001" s="185">
        <v>661.51958200000001</v>
      </c>
      <c r="L2001" s="181">
        <v>2847463145472</v>
      </c>
      <c r="M2001" s="182">
        <v>2</v>
      </c>
      <c r="N2001" s="183" t="s">
        <v>297</v>
      </c>
      <c r="O2001" s="184">
        <v>5.0000000000000004E-6</v>
      </c>
      <c r="P2001" s="185">
        <v>4.5000000000000003E-5</v>
      </c>
      <c r="S2001" s="175"/>
    </row>
    <row r="2002" spans="1:19" x14ac:dyDescent="0.2">
      <c r="A2002" s="172">
        <v>1976</v>
      </c>
      <c r="B2002" s="181">
        <v>10395067047936</v>
      </c>
      <c r="C2002" s="182">
        <v>1</v>
      </c>
      <c r="D2002" s="183" t="s">
        <v>3828</v>
      </c>
      <c r="E2002" s="184">
        <v>0.50495900000000005</v>
      </c>
      <c r="F2002" s="185">
        <v>689.97218299999997</v>
      </c>
      <c r="G2002" s="181">
        <v>21168208142336</v>
      </c>
      <c r="H2002" s="182">
        <v>0</v>
      </c>
      <c r="I2002" s="183" t="s">
        <v>3846</v>
      </c>
      <c r="J2002" s="184">
        <v>0.37383499999999997</v>
      </c>
      <c r="K2002" s="185">
        <v>311.28146199999998</v>
      </c>
      <c r="L2002" s="181">
        <v>5910383165440</v>
      </c>
      <c r="M2002" s="182">
        <v>0</v>
      </c>
      <c r="N2002" s="183" t="s">
        <v>3963</v>
      </c>
      <c r="O2002" s="184">
        <v>0.37319400000000003</v>
      </c>
      <c r="P2002" s="185">
        <v>310.81930899999998</v>
      </c>
      <c r="S2002" s="175"/>
    </row>
    <row r="2003" spans="1:19" x14ac:dyDescent="0.2">
      <c r="A2003" s="172">
        <v>1977</v>
      </c>
      <c r="B2003" s="181">
        <v>8260090052608</v>
      </c>
      <c r="C2003" s="182">
        <v>2</v>
      </c>
      <c r="D2003" s="183" t="s">
        <v>318</v>
      </c>
      <c r="E2003" s="184">
        <v>3.0000000000000001E-6</v>
      </c>
      <c r="F2003" s="185">
        <v>3.0000000000000001E-5</v>
      </c>
      <c r="G2003" s="181">
        <v>20985084166144</v>
      </c>
      <c r="H2003" s="182">
        <v>2</v>
      </c>
      <c r="I2003" s="183" t="s">
        <v>299</v>
      </c>
      <c r="J2003" s="184">
        <v>9.0000000000000002E-6</v>
      </c>
      <c r="K2003" s="185">
        <v>7.6000000000000004E-5</v>
      </c>
      <c r="L2003" s="181"/>
      <c r="M2003" s="182"/>
      <c r="N2003" s="183"/>
      <c r="O2003" s="184"/>
      <c r="P2003" s="185"/>
      <c r="S2003" s="175"/>
    </row>
    <row r="2004" spans="1:19" x14ac:dyDescent="0.2">
      <c r="A2004" s="172">
        <v>1978</v>
      </c>
      <c r="B2004" s="181">
        <v>26088819040256</v>
      </c>
      <c r="C2004" s="182">
        <v>2</v>
      </c>
      <c r="D2004" s="183" t="s">
        <v>320</v>
      </c>
      <c r="E2004" s="184">
        <v>2.0000000000000002E-5</v>
      </c>
      <c r="F2004" s="185">
        <v>1.6699999999999999E-4</v>
      </c>
      <c r="G2004" s="181">
        <v>19849763225600</v>
      </c>
      <c r="H2004" s="182">
        <v>1</v>
      </c>
      <c r="I2004" s="183" t="s">
        <v>3849</v>
      </c>
      <c r="J2004" s="184">
        <v>0.50155400000000006</v>
      </c>
      <c r="K2004" s="185">
        <v>681.73980500000005</v>
      </c>
      <c r="L2004" s="181"/>
      <c r="M2004" s="182"/>
      <c r="N2004" s="183"/>
      <c r="O2004" s="184"/>
      <c r="P2004" s="185"/>
      <c r="S2004" s="175"/>
    </row>
    <row r="2005" spans="1:19" x14ac:dyDescent="0.2">
      <c r="A2005" s="172">
        <v>1979</v>
      </c>
      <c r="B2005" s="181">
        <v>1682642690048</v>
      </c>
      <c r="C2005" s="182">
        <v>2</v>
      </c>
      <c r="D2005" s="183" t="s">
        <v>364</v>
      </c>
      <c r="E2005" s="184">
        <v>1.7E-5</v>
      </c>
      <c r="F2005" s="185">
        <v>1.37E-4</v>
      </c>
      <c r="G2005" s="181">
        <v>14391927611392</v>
      </c>
      <c r="H2005" s="182">
        <v>0</v>
      </c>
      <c r="I2005" s="183" t="s">
        <v>3851</v>
      </c>
      <c r="J2005" s="184">
        <v>0.37351000000000001</v>
      </c>
      <c r="K2005" s="185">
        <v>310.86919699999999</v>
      </c>
      <c r="L2005" s="181"/>
      <c r="M2005" s="182"/>
      <c r="N2005" s="183"/>
      <c r="O2005" s="184"/>
      <c r="P2005" s="185"/>
      <c r="S2005" s="175"/>
    </row>
    <row r="2006" spans="1:19" x14ac:dyDescent="0.2">
      <c r="A2006" s="172">
        <v>1980</v>
      </c>
      <c r="B2006" s="181">
        <v>19903521439744</v>
      </c>
      <c r="C2006" s="182">
        <v>0</v>
      </c>
      <c r="D2006" s="183" t="s">
        <v>3838</v>
      </c>
      <c r="E2006" s="184">
        <v>0.377415</v>
      </c>
      <c r="F2006" s="185">
        <v>315.30071099999998</v>
      </c>
      <c r="G2006" s="181">
        <v>29838253465600</v>
      </c>
      <c r="H2006" s="182">
        <v>0</v>
      </c>
      <c r="I2006" s="183" t="s">
        <v>3852</v>
      </c>
      <c r="J2006" s="184">
        <v>0.37342599999999998</v>
      </c>
      <c r="K2006" s="185">
        <v>310.50761199999999</v>
      </c>
      <c r="L2006" s="181"/>
      <c r="M2006" s="182"/>
      <c r="N2006" s="183"/>
      <c r="O2006" s="184"/>
      <c r="P2006" s="185"/>
      <c r="S2006" s="175"/>
    </row>
    <row r="2007" spans="1:19" x14ac:dyDescent="0.2">
      <c r="A2007" s="172">
        <v>1981</v>
      </c>
      <c r="B2007" s="181">
        <v>16338435973120</v>
      </c>
      <c r="C2007" s="182">
        <v>0</v>
      </c>
      <c r="D2007" s="183" t="s">
        <v>3839</v>
      </c>
      <c r="E2007" s="184">
        <v>0.372861</v>
      </c>
      <c r="F2007" s="185">
        <v>310.57452699999999</v>
      </c>
      <c r="G2007" s="181">
        <v>17114775584768</v>
      </c>
      <c r="H2007" s="182">
        <v>0</v>
      </c>
      <c r="I2007" s="183" t="s">
        <v>3853</v>
      </c>
      <c r="J2007" s="184">
        <v>0.37257200000000001</v>
      </c>
      <c r="K2007" s="185">
        <v>310.05827499999998</v>
      </c>
      <c r="L2007" s="181"/>
      <c r="M2007" s="182"/>
      <c r="N2007" s="183"/>
      <c r="O2007" s="184"/>
      <c r="P2007" s="185"/>
      <c r="S2007" s="175"/>
    </row>
    <row r="2008" spans="1:19" x14ac:dyDescent="0.2">
      <c r="A2008" s="172">
        <v>1982</v>
      </c>
      <c r="B2008" s="181">
        <v>12437157224448</v>
      </c>
      <c r="C2008" s="182">
        <v>1</v>
      </c>
      <c r="D2008" s="183" t="s">
        <v>3840</v>
      </c>
      <c r="E2008" s="184">
        <v>0.50009099999999995</v>
      </c>
      <c r="F2008" s="185">
        <v>688.17455500000005</v>
      </c>
      <c r="G2008" s="181">
        <v>5390387822592</v>
      </c>
      <c r="H2008" s="182">
        <v>2</v>
      </c>
      <c r="I2008" s="183" t="s">
        <v>214</v>
      </c>
      <c r="J2008" s="184">
        <v>1.1E-5</v>
      </c>
      <c r="K2008" s="185">
        <v>9.1000000000000003E-5</v>
      </c>
      <c r="L2008" s="181"/>
      <c r="M2008" s="182"/>
      <c r="N2008" s="183"/>
      <c r="O2008" s="184"/>
      <c r="P2008" s="185"/>
      <c r="S2008" s="175"/>
    </row>
    <row r="2009" spans="1:19" x14ac:dyDescent="0.2">
      <c r="A2009" s="172">
        <v>1983</v>
      </c>
      <c r="B2009" s="181">
        <v>29509619548160</v>
      </c>
      <c r="C2009" s="182">
        <v>2</v>
      </c>
      <c r="D2009" s="183" t="s">
        <v>364</v>
      </c>
      <c r="E2009" s="184">
        <v>1.7E-5</v>
      </c>
      <c r="F2009" s="185">
        <v>1.37E-4</v>
      </c>
      <c r="G2009" s="181">
        <v>30146348048384</v>
      </c>
      <c r="H2009" s="182">
        <v>2</v>
      </c>
      <c r="I2009" s="183" t="s">
        <v>364</v>
      </c>
      <c r="J2009" s="184">
        <v>9.0000000000000002E-6</v>
      </c>
      <c r="K2009" s="185">
        <v>7.6000000000000004E-5</v>
      </c>
      <c r="L2009" s="181"/>
      <c r="M2009" s="182"/>
      <c r="N2009" s="183"/>
      <c r="O2009" s="184"/>
      <c r="P2009" s="185"/>
      <c r="S2009" s="175"/>
    </row>
    <row r="2010" spans="1:19" x14ac:dyDescent="0.2">
      <c r="A2010" s="172">
        <v>1984</v>
      </c>
      <c r="B2010" s="181">
        <v>7740508520448</v>
      </c>
      <c r="C2010" s="182">
        <v>1</v>
      </c>
      <c r="D2010" s="183" t="s">
        <v>3841</v>
      </c>
      <c r="E2010" s="184">
        <v>0.50035499999999999</v>
      </c>
      <c r="F2010" s="185">
        <v>682.79553799999996</v>
      </c>
      <c r="G2010" s="181">
        <v>5585501986816</v>
      </c>
      <c r="H2010" s="182">
        <v>0</v>
      </c>
      <c r="I2010" s="183" t="s">
        <v>3857</v>
      </c>
      <c r="J2010" s="184">
        <v>0.37234699999999998</v>
      </c>
      <c r="K2010" s="185">
        <v>310.306262</v>
      </c>
      <c r="L2010" s="181"/>
      <c r="M2010" s="182"/>
      <c r="N2010" s="183"/>
      <c r="O2010" s="184"/>
      <c r="P2010" s="185"/>
      <c r="S2010" s="175"/>
    </row>
    <row r="2011" spans="1:19" x14ac:dyDescent="0.2">
      <c r="A2011" s="172">
        <v>1985</v>
      </c>
      <c r="B2011" s="181">
        <v>25647242428416</v>
      </c>
      <c r="C2011" s="182">
        <v>1</v>
      </c>
      <c r="D2011" s="183" t="s">
        <v>3843</v>
      </c>
      <c r="E2011" s="184">
        <v>0.51095400000000002</v>
      </c>
      <c r="F2011" s="185">
        <v>708.40307600000006</v>
      </c>
      <c r="G2011" s="181">
        <v>21461040340992</v>
      </c>
      <c r="H2011" s="182">
        <v>0</v>
      </c>
      <c r="I2011" s="183" t="s">
        <v>3858</v>
      </c>
      <c r="J2011" s="184">
        <v>0.37362200000000001</v>
      </c>
      <c r="K2011" s="185">
        <v>311.53216400000002</v>
      </c>
      <c r="L2011" s="181"/>
      <c r="M2011" s="182"/>
      <c r="N2011" s="183"/>
      <c r="O2011" s="184"/>
      <c r="P2011" s="185"/>
      <c r="S2011" s="175"/>
    </row>
    <row r="2012" spans="1:19" x14ac:dyDescent="0.2">
      <c r="A2012" s="172">
        <v>1986</v>
      </c>
      <c r="B2012" s="181">
        <v>17417785868288</v>
      </c>
      <c r="C2012" s="182">
        <v>2</v>
      </c>
      <c r="D2012" s="183" t="s">
        <v>364</v>
      </c>
      <c r="E2012" s="184">
        <v>2.4000000000000001E-5</v>
      </c>
      <c r="F2012" s="185">
        <v>1.9799999999999999E-4</v>
      </c>
      <c r="G2012" s="181">
        <v>21644101025792</v>
      </c>
      <c r="H2012" s="182">
        <v>0</v>
      </c>
      <c r="I2012" s="183" t="s">
        <v>3859</v>
      </c>
      <c r="J2012" s="184">
        <v>0.37670199999999998</v>
      </c>
      <c r="K2012" s="185">
        <v>315.75280700000002</v>
      </c>
      <c r="L2012" s="181"/>
      <c r="M2012" s="182"/>
      <c r="N2012" s="183"/>
      <c r="O2012" s="184"/>
      <c r="P2012" s="185"/>
      <c r="S2012" s="175"/>
    </row>
    <row r="2013" spans="1:19" x14ac:dyDescent="0.2">
      <c r="A2013" s="172">
        <v>1987</v>
      </c>
      <c r="B2013" s="181">
        <v>5342212120576</v>
      </c>
      <c r="C2013" s="182">
        <v>0</v>
      </c>
      <c r="D2013" s="183" t="s">
        <v>3845</v>
      </c>
      <c r="E2013" s="184">
        <v>0.37218699999999999</v>
      </c>
      <c r="F2013" s="185">
        <v>310.07289900000001</v>
      </c>
      <c r="G2013" s="181">
        <v>8935638073344</v>
      </c>
      <c r="H2013" s="182">
        <v>1</v>
      </c>
      <c r="I2013" s="183" t="s">
        <v>3860</v>
      </c>
      <c r="J2013" s="184">
        <v>0.49813800000000003</v>
      </c>
      <c r="K2013" s="185">
        <v>677.66231000000005</v>
      </c>
      <c r="L2013" s="181"/>
      <c r="M2013" s="182"/>
      <c r="N2013" s="183"/>
      <c r="O2013" s="184"/>
      <c r="P2013" s="185"/>
      <c r="S2013" s="175"/>
    </row>
    <row r="2014" spans="1:19" x14ac:dyDescent="0.2">
      <c r="A2014" s="172">
        <v>1988</v>
      </c>
      <c r="B2014" s="181">
        <v>4743919878144</v>
      </c>
      <c r="C2014" s="182">
        <v>0</v>
      </c>
      <c r="D2014" s="183" t="s">
        <v>3847</v>
      </c>
      <c r="E2014" s="184">
        <v>0.37387100000000001</v>
      </c>
      <c r="F2014" s="185">
        <v>311.27755500000001</v>
      </c>
      <c r="G2014" s="181">
        <v>1379708207104</v>
      </c>
      <c r="H2014" s="182">
        <v>2</v>
      </c>
      <c r="I2014" s="183" t="s">
        <v>336</v>
      </c>
      <c r="J2014" s="184">
        <v>1.1E-5</v>
      </c>
      <c r="K2014" s="185">
        <v>9.1000000000000003E-5</v>
      </c>
      <c r="L2014" s="181"/>
      <c r="M2014" s="182"/>
      <c r="N2014" s="183"/>
      <c r="O2014" s="184"/>
      <c r="P2014" s="185"/>
      <c r="S2014" s="175"/>
    </row>
    <row r="2015" spans="1:19" x14ac:dyDescent="0.2">
      <c r="A2015" s="172">
        <v>1989</v>
      </c>
      <c r="B2015" s="181">
        <v>6136619704320</v>
      </c>
      <c r="C2015" s="182">
        <v>0</v>
      </c>
      <c r="D2015" s="183" t="s">
        <v>3848</v>
      </c>
      <c r="E2015" s="184">
        <v>0.37345099999999998</v>
      </c>
      <c r="F2015" s="185">
        <v>310.98771199999999</v>
      </c>
      <c r="G2015" s="181">
        <v>20918318809088</v>
      </c>
      <c r="H2015" s="182">
        <v>0</v>
      </c>
      <c r="I2015" s="183" t="s">
        <v>3862</v>
      </c>
      <c r="J2015" s="184">
        <v>0.372888</v>
      </c>
      <c r="K2015" s="185">
        <v>310.75251800000001</v>
      </c>
      <c r="L2015" s="181"/>
      <c r="M2015" s="182"/>
      <c r="N2015" s="183"/>
      <c r="O2015" s="184"/>
      <c r="P2015" s="185"/>
      <c r="S2015" s="175"/>
    </row>
    <row r="2016" spans="1:19" x14ac:dyDescent="0.2">
      <c r="A2016" s="172">
        <v>1990</v>
      </c>
      <c r="B2016" s="181">
        <v>17465079250944</v>
      </c>
      <c r="C2016" s="182">
        <v>1</v>
      </c>
      <c r="D2016" s="183" t="s">
        <v>3850</v>
      </c>
      <c r="E2016" s="184">
        <v>0.50626499999999997</v>
      </c>
      <c r="F2016" s="185">
        <v>696.92606799999999</v>
      </c>
      <c r="G2016" s="181">
        <v>15945208422400</v>
      </c>
      <c r="H2016" s="182">
        <v>2</v>
      </c>
      <c r="I2016" s="183" t="s">
        <v>299</v>
      </c>
      <c r="J2016" s="184">
        <v>1.7E-5</v>
      </c>
      <c r="K2016" s="185">
        <v>1.37E-4</v>
      </c>
      <c r="L2016" s="181"/>
      <c r="M2016" s="182"/>
      <c r="N2016" s="183"/>
      <c r="O2016" s="184"/>
      <c r="P2016" s="185"/>
      <c r="S2016" s="175"/>
    </row>
    <row r="2017" spans="1:19" x14ac:dyDescent="0.2">
      <c r="A2017" s="172">
        <v>1991</v>
      </c>
      <c r="B2017" s="181">
        <v>6021495816192</v>
      </c>
      <c r="C2017" s="182">
        <v>0</v>
      </c>
      <c r="D2017" s="183" t="s">
        <v>3854</v>
      </c>
      <c r="E2017" s="184">
        <v>0.37345200000000001</v>
      </c>
      <c r="F2017" s="185">
        <v>311.477011</v>
      </c>
      <c r="G2017" s="181">
        <v>8216079736832</v>
      </c>
      <c r="H2017" s="182">
        <v>1</v>
      </c>
      <c r="I2017" s="183" t="s">
        <v>3864</v>
      </c>
      <c r="J2017" s="184">
        <v>0.49368800000000002</v>
      </c>
      <c r="K2017" s="185">
        <v>665.39703699999995</v>
      </c>
      <c r="L2017" s="181"/>
      <c r="M2017" s="182"/>
      <c r="N2017" s="183"/>
      <c r="O2017" s="184"/>
      <c r="P2017" s="185"/>
      <c r="S2017" s="175"/>
    </row>
    <row r="2018" spans="1:19" x14ac:dyDescent="0.2">
      <c r="A2018" s="172">
        <v>1992</v>
      </c>
      <c r="B2018" s="181">
        <v>23423021842432</v>
      </c>
      <c r="C2018" s="182">
        <v>0</v>
      </c>
      <c r="D2018" s="183" t="s">
        <v>3855</v>
      </c>
      <c r="E2018" s="184">
        <v>0.37156299999999998</v>
      </c>
      <c r="F2018" s="185">
        <v>309.05831499999999</v>
      </c>
      <c r="G2018" s="181">
        <v>5871990210560</v>
      </c>
      <c r="H2018" s="182">
        <v>2</v>
      </c>
      <c r="I2018" s="183" t="s">
        <v>341</v>
      </c>
      <c r="J2018" s="184">
        <v>1.1E-5</v>
      </c>
      <c r="K2018" s="185">
        <v>9.1000000000000003E-5</v>
      </c>
      <c r="L2018" s="181"/>
      <c r="M2018" s="182"/>
      <c r="N2018" s="183"/>
      <c r="O2018" s="184"/>
      <c r="P2018" s="185"/>
      <c r="S2018" s="175"/>
    </row>
    <row r="2019" spans="1:19" x14ac:dyDescent="0.2">
      <c r="A2019" s="172">
        <v>1993</v>
      </c>
      <c r="B2019" s="181">
        <v>5903043969024</v>
      </c>
      <c r="C2019" s="182">
        <v>2</v>
      </c>
      <c r="D2019" s="183" t="s">
        <v>341</v>
      </c>
      <c r="E2019" s="184">
        <v>2.5999999999999998E-5</v>
      </c>
      <c r="F2019" s="185">
        <v>2.13E-4</v>
      </c>
      <c r="G2019" s="181">
        <v>30328104214528</v>
      </c>
      <c r="H2019" s="182">
        <v>1</v>
      </c>
      <c r="I2019" s="183" t="s">
        <v>3871</v>
      </c>
      <c r="J2019" s="184">
        <v>0.50693200000000005</v>
      </c>
      <c r="K2019" s="185">
        <v>689.077226</v>
      </c>
      <c r="L2019" s="181"/>
      <c r="M2019" s="182"/>
      <c r="N2019" s="183"/>
      <c r="O2019" s="184"/>
      <c r="P2019" s="185"/>
      <c r="S2019" s="175"/>
    </row>
    <row r="2020" spans="1:19" x14ac:dyDescent="0.2">
      <c r="A2020" s="172">
        <v>1994</v>
      </c>
      <c r="B2020" s="181">
        <v>29619422052352</v>
      </c>
      <c r="C2020" s="182">
        <v>0</v>
      </c>
      <c r="D2020" s="183" t="s">
        <v>3856</v>
      </c>
      <c r="E2020" s="184">
        <v>0.37451299999999998</v>
      </c>
      <c r="F2020" s="185">
        <v>312.41950400000002</v>
      </c>
      <c r="G2020" s="181">
        <v>14351840436224</v>
      </c>
      <c r="H2020" s="182">
        <v>0</v>
      </c>
      <c r="I2020" s="183" t="s">
        <v>3875</v>
      </c>
      <c r="J2020" s="184">
        <v>0.37476799999999999</v>
      </c>
      <c r="K2020" s="185">
        <v>313.21452099999999</v>
      </c>
      <c r="L2020" s="181"/>
      <c r="M2020" s="182"/>
      <c r="N2020" s="183"/>
      <c r="O2020" s="184"/>
      <c r="P2020" s="185"/>
      <c r="S2020" s="175"/>
    </row>
    <row r="2021" spans="1:19" x14ac:dyDescent="0.2">
      <c r="A2021" s="172">
        <v>1995</v>
      </c>
      <c r="B2021" s="181">
        <v>30384288677888</v>
      </c>
      <c r="C2021" s="182">
        <v>2</v>
      </c>
      <c r="D2021" s="183" t="s">
        <v>321</v>
      </c>
      <c r="E2021" s="184">
        <v>1.2999999999999999E-5</v>
      </c>
      <c r="F2021" s="185">
        <v>1.06E-4</v>
      </c>
      <c r="G2021" s="181">
        <v>26919933091840</v>
      </c>
      <c r="H2021" s="182">
        <v>1</v>
      </c>
      <c r="I2021" s="183" t="s">
        <v>3882</v>
      </c>
      <c r="J2021" s="184">
        <v>0.49818699999999999</v>
      </c>
      <c r="K2021" s="185">
        <v>682.56261099999995</v>
      </c>
      <c r="L2021" s="181"/>
      <c r="M2021" s="182"/>
      <c r="N2021" s="183"/>
      <c r="O2021" s="184"/>
      <c r="P2021" s="185"/>
      <c r="S2021" s="175"/>
    </row>
    <row r="2022" spans="1:19" x14ac:dyDescent="0.2">
      <c r="A2022" s="172">
        <v>1996</v>
      </c>
      <c r="B2022" s="181">
        <v>7107498459136</v>
      </c>
      <c r="C2022" s="182">
        <v>1</v>
      </c>
      <c r="D2022" s="183" t="s">
        <v>3863</v>
      </c>
      <c r="E2022" s="184">
        <v>0.498942</v>
      </c>
      <c r="F2022" s="185">
        <v>685.35705099999996</v>
      </c>
      <c r="G2022" s="181">
        <v>4688237420544</v>
      </c>
      <c r="H2022" s="182">
        <v>2</v>
      </c>
      <c r="I2022" s="183" t="s">
        <v>364</v>
      </c>
      <c r="J2022" s="184">
        <v>1.7E-5</v>
      </c>
      <c r="K2022" s="185">
        <v>1.37E-4</v>
      </c>
      <c r="L2022" s="181"/>
      <c r="M2022" s="182"/>
      <c r="N2022" s="183"/>
      <c r="O2022" s="184"/>
      <c r="P2022" s="185"/>
      <c r="S2022" s="175"/>
    </row>
    <row r="2023" spans="1:19" x14ac:dyDescent="0.2">
      <c r="A2023" s="172">
        <v>1997</v>
      </c>
      <c r="B2023" s="181">
        <v>8387372490752</v>
      </c>
      <c r="C2023" s="182">
        <v>2</v>
      </c>
      <c r="D2023" s="183" t="s">
        <v>298</v>
      </c>
      <c r="E2023" s="184">
        <v>1.9000000000000001E-5</v>
      </c>
      <c r="F2023" s="185">
        <v>1.5200000000000001E-4</v>
      </c>
      <c r="G2023" s="181">
        <v>29457404428288</v>
      </c>
      <c r="H2023" s="182">
        <v>2</v>
      </c>
      <c r="I2023" s="183" t="s">
        <v>336</v>
      </c>
      <c r="J2023" s="184">
        <v>0</v>
      </c>
      <c r="K2023" s="185">
        <v>0</v>
      </c>
      <c r="L2023" s="181"/>
      <c r="M2023" s="182"/>
      <c r="N2023" s="183"/>
      <c r="O2023" s="184"/>
      <c r="P2023" s="185"/>
      <c r="S2023" s="175"/>
    </row>
    <row r="2024" spans="1:19" x14ac:dyDescent="0.2">
      <c r="A2024" s="172">
        <v>1998</v>
      </c>
      <c r="B2024" s="181">
        <v>5930978353152</v>
      </c>
      <c r="C2024" s="182">
        <v>2</v>
      </c>
      <c r="D2024" s="183" t="s">
        <v>300</v>
      </c>
      <c r="E2024" s="184">
        <v>3.0000000000000001E-6</v>
      </c>
      <c r="F2024" s="185">
        <v>3.0000000000000001E-5</v>
      </c>
      <c r="G2024" s="181">
        <v>20774089326592</v>
      </c>
      <c r="H2024" s="182">
        <v>2</v>
      </c>
      <c r="I2024" s="183" t="s">
        <v>321</v>
      </c>
      <c r="J2024" s="184">
        <v>9.0000000000000002E-6</v>
      </c>
      <c r="K2024" s="185">
        <v>7.6000000000000004E-5</v>
      </c>
      <c r="L2024" s="181"/>
      <c r="M2024" s="182"/>
      <c r="N2024" s="183"/>
      <c r="O2024" s="184"/>
      <c r="P2024" s="185"/>
      <c r="S2024" s="175"/>
    </row>
    <row r="2025" spans="1:19" x14ac:dyDescent="0.2">
      <c r="A2025" s="172">
        <v>1999</v>
      </c>
      <c r="B2025" s="181">
        <v>20819261898752</v>
      </c>
      <c r="C2025" s="182">
        <v>0</v>
      </c>
      <c r="D2025" s="183" t="s">
        <v>3865</v>
      </c>
      <c r="E2025" s="184">
        <v>0.37603900000000001</v>
      </c>
      <c r="F2025" s="185">
        <v>313.93402099999997</v>
      </c>
      <c r="G2025" s="181">
        <v>10525323862016</v>
      </c>
      <c r="H2025" s="182">
        <v>1</v>
      </c>
      <c r="I2025" s="183" t="s">
        <v>3888</v>
      </c>
      <c r="J2025" s="184">
        <v>0.502471</v>
      </c>
      <c r="K2025" s="185">
        <v>692.51930500000003</v>
      </c>
      <c r="L2025" s="181"/>
      <c r="M2025" s="182"/>
      <c r="N2025" s="183"/>
      <c r="O2025" s="184"/>
      <c r="P2025" s="185"/>
      <c r="S2025" s="175"/>
    </row>
    <row r="2026" spans="1:19" x14ac:dyDescent="0.2">
      <c r="A2026" s="172">
        <v>2000</v>
      </c>
      <c r="B2026" s="181">
        <v>22104535875584</v>
      </c>
      <c r="C2026" s="182">
        <v>1</v>
      </c>
      <c r="D2026" s="183" t="s">
        <v>3866</v>
      </c>
      <c r="E2026" s="184">
        <v>0.49402699999999999</v>
      </c>
      <c r="F2026" s="185">
        <v>670.36058200000002</v>
      </c>
      <c r="G2026" s="181">
        <v>9665796292608</v>
      </c>
      <c r="H2026" s="182">
        <v>2</v>
      </c>
      <c r="I2026" s="183" t="s">
        <v>358</v>
      </c>
      <c r="J2026" s="184">
        <v>2.4000000000000001E-5</v>
      </c>
      <c r="K2026" s="185">
        <v>1.9799999999999999E-4</v>
      </c>
      <c r="L2026" s="181"/>
      <c r="M2026" s="182"/>
      <c r="N2026" s="183"/>
      <c r="O2026" s="184"/>
      <c r="P2026" s="185"/>
      <c r="S2026" s="175"/>
    </row>
    <row r="2027" spans="1:19" x14ac:dyDescent="0.2">
      <c r="A2027" s="172">
        <v>2001</v>
      </c>
      <c r="B2027" s="181">
        <v>1721033129984</v>
      </c>
      <c r="C2027" s="182">
        <v>2</v>
      </c>
      <c r="D2027" s="183" t="s">
        <v>300</v>
      </c>
      <c r="E2027" s="184">
        <v>2.1999999999999999E-5</v>
      </c>
      <c r="F2027" s="185">
        <v>1.83E-4</v>
      </c>
      <c r="G2027" s="181">
        <v>11648466690048</v>
      </c>
      <c r="H2027" s="182">
        <v>2</v>
      </c>
      <c r="I2027" s="183" t="s">
        <v>321</v>
      </c>
      <c r="J2027" s="184">
        <v>3.6000000000000001E-5</v>
      </c>
      <c r="K2027" s="185">
        <v>2.8899999999999998E-4</v>
      </c>
      <c r="L2027" s="181"/>
      <c r="M2027" s="182"/>
      <c r="N2027" s="183"/>
      <c r="O2027" s="184"/>
      <c r="P2027" s="185"/>
      <c r="S2027" s="175"/>
    </row>
    <row r="2028" spans="1:19" x14ac:dyDescent="0.2">
      <c r="A2028" s="172">
        <v>2002</v>
      </c>
      <c r="B2028" s="181">
        <v>20771012386816</v>
      </c>
      <c r="C2028" s="182">
        <v>0</v>
      </c>
      <c r="D2028" s="183" t="s">
        <v>3872</v>
      </c>
      <c r="E2028" s="184">
        <v>0.37896400000000002</v>
      </c>
      <c r="F2028" s="185">
        <v>316.99040000000002</v>
      </c>
      <c r="G2028" s="181">
        <v>12405193285632</v>
      </c>
      <c r="H2028" s="182">
        <v>0</v>
      </c>
      <c r="I2028" s="183" t="s">
        <v>3894</v>
      </c>
      <c r="J2028" s="184">
        <v>0.37091600000000002</v>
      </c>
      <c r="K2028" s="185">
        <v>307.856224</v>
      </c>
      <c r="L2028" s="181"/>
      <c r="M2028" s="182"/>
      <c r="N2028" s="183"/>
      <c r="O2028" s="184"/>
      <c r="P2028" s="185"/>
      <c r="S2028" s="175"/>
    </row>
    <row r="2029" spans="1:19" x14ac:dyDescent="0.2">
      <c r="A2029" s="172">
        <v>2003</v>
      </c>
      <c r="B2029" s="181">
        <v>5189851136000</v>
      </c>
      <c r="C2029" s="182">
        <v>2</v>
      </c>
      <c r="D2029" s="183" t="s">
        <v>318</v>
      </c>
      <c r="E2029" s="184">
        <v>2.1999999999999999E-5</v>
      </c>
      <c r="F2029" s="185">
        <v>1.83E-4</v>
      </c>
      <c r="G2029" s="181">
        <v>21165082451968</v>
      </c>
      <c r="H2029" s="182">
        <v>1</v>
      </c>
      <c r="I2029" s="183" t="s">
        <v>3896</v>
      </c>
      <c r="J2029" s="184">
        <v>0.50661900000000004</v>
      </c>
      <c r="K2029" s="185">
        <v>695.05209200000002</v>
      </c>
      <c r="L2029" s="181"/>
      <c r="M2029" s="182"/>
      <c r="N2029" s="183"/>
      <c r="O2029" s="184"/>
      <c r="P2029" s="185"/>
      <c r="S2029" s="175"/>
    </row>
    <row r="2030" spans="1:19" x14ac:dyDescent="0.2">
      <c r="A2030" s="172">
        <v>2004</v>
      </c>
      <c r="B2030" s="181">
        <v>11174998843392</v>
      </c>
      <c r="C2030" s="182">
        <v>0</v>
      </c>
      <c r="D2030" s="183" t="s">
        <v>3874</v>
      </c>
      <c r="E2030" s="184">
        <v>0.375442</v>
      </c>
      <c r="F2030" s="185">
        <v>313.61348099999998</v>
      </c>
      <c r="G2030" s="181">
        <v>22875518246912</v>
      </c>
      <c r="H2030" s="182">
        <v>0</v>
      </c>
      <c r="I2030" s="183" t="s">
        <v>3899</v>
      </c>
      <c r="J2030" s="184">
        <v>0.37646200000000002</v>
      </c>
      <c r="K2030" s="185">
        <v>314.961476</v>
      </c>
      <c r="L2030" s="181"/>
      <c r="M2030" s="182"/>
      <c r="N2030" s="183"/>
      <c r="O2030" s="184"/>
      <c r="P2030" s="185"/>
      <c r="S2030" s="175"/>
    </row>
    <row r="2031" spans="1:19" x14ac:dyDescent="0.2">
      <c r="A2031" s="172">
        <v>2005</v>
      </c>
      <c r="B2031" s="181">
        <v>14687283789824</v>
      </c>
      <c r="C2031" s="182">
        <v>2</v>
      </c>
      <c r="D2031" s="183" t="s">
        <v>214</v>
      </c>
      <c r="E2031" s="184">
        <v>2.1999999999999999E-5</v>
      </c>
      <c r="F2031" s="185">
        <v>1.83E-4</v>
      </c>
      <c r="G2031" s="181">
        <v>29548564152320</v>
      </c>
      <c r="H2031" s="182">
        <v>0</v>
      </c>
      <c r="I2031" s="183" t="s">
        <v>3900</v>
      </c>
      <c r="J2031" s="184">
        <v>0.37087500000000001</v>
      </c>
      <c r="K2031" s="185">
        <v>308.46014400000001</v>
      </c>
      <c r="L2031" s="181"/>
      <c r="M2031" s="182"/>
      <c r="N2031" s="183"/>
      <c r="O2031" s="184"/>
      <c r="P2031" s="185"/>
      <c r="S2031" s="175"/>
    </row>
    <row r="2032" spans="1:19" x14ac:dyDescent="0.2">
      <c r="A2032" s="172">
        <v>2006</v>
      </c>
      <c r="B2032" s="181">
        <v>311207387136</v>
      </c>
      <c r="C2032" s="182">
        <v>1</v>
      </c>
      <c r="D2032" s="183" t="s">
        <v>3881</v>
      </c>
      <c r="E2032" s="184">
        <v>0.50598500000000002</v>
      </c>
      <c r="F2032" s="185">
        <v>695.35369500000002</v>
      </c>
      <c r="G2032" s="181">
        <v>5172486184960</v>
      </c>
      <c r="H2032" s="182">
        <v>0</v>
      </c>
      <c r="I2032" s="183" t="s">
        <v>3902</v>
      </c>
      <c r="J2032" s="184">
        <v>0.375803</v>
      </c>
      <c r="K2032" s="185">
        <v>313.43466100000001</v>
      </c>
      <c r="L2032" s="181"/>
      <c r="M2032" s="182"/>
      <c r="N2032" s="183"/>
      <c r="O2032" s="184"/>
      <c r="P2032" s="185"/>
      <c r="S2032" s="175"/>
    </row>
    <row r="2033" spans="1:19" x14ac:dyDescent="0.2">
      <c r="A2033" s="172">
        <v>2007</v>
      </c>
      <c r="B2033" s="181">
        <v>10462562344960</v>
      </c>
      <c r="C2033" s="182">
        <v>2</v>
      </c>
      <c r="D2033" s="183" t="s">
        <v>311</v>
      </c>
      <c r="E2033" s="184">
        <v>2.1999999999999999E-5</v>
      </c>
      <c r="F2033" s="185">
        <v>1.83E-4</v>
      </c>
      <c r="G2033" s="181">
        <v>10510596841472</v>
      </c>
      <c r="H2033" s="182">
        <v>0</v>
      </c>
      <c r="I2033" s="183" t="s">
        <v>3904</v>
      </c>
      <c r="J2033" s="184">
        <v>0.375309</v>
      </c>
      <c r="K2033" s="185">
        <v>313.68402099999997</v>
      </c>
      <c r="L2033" s="181"/>
      <c r="M2033" s="182"/>
      <c r="N2033" s="183"/>
      <c r="O2033" s="184"/>
      <c r="P2033" s="185"/>
      <c r="S2033" s="175"/>
    </row>
    <row r="2034" spans="1:19" x14ac:dyDescent="0.2">
      <c r="A2034" s="172">
        <v>2008</v>
      </c>
      <c r="B2034" s="181">
        <v>13581729964032</v>
      </c>
      <c r="C2034" s="182">
        <v>0</v>
      </c>
      <c r="D2034" s="183" t="s">
        <v>3883</v>
      </c>
      <c r="E2034" s="184">
        <v>0.374164</v>
      </c>
      <c r="F2034" s="185">
        <v>312.16356300000001</v>
      </c>
      <c r="G2034" s="181">
        <v>18120774950912</v>
      </c>
      <c r="H2034" s="182">
        <v>0</v>
      </c>
      <c r="I2034" s="183" t="s">
        <v>3905</v>
      </c>
      <c r="J2034" s="184">
        <v>0.374697</v>
      </c>
      <c r="K2034" s="185">
        <v>313.41772800000001</v>
      </c>
      <c r="L2034" s="181"/>
      <c r="M2034" s="182"/>
      <c r="N2034" s="183"/>
      <c r="O2034" s="184"/>
      <c r="P2034" s="185"/>
      <c r="S2034" s="175"/>
    </row>
    <row r="2035" spans="1:19" x14ac:dyDescent="0.2">
      <c r="A2035" s="172">
        <v>2009</v>
      </c>
      <c r="B2035" s="181">
        <v>4123082080256</v>
      </c>
      <c r="C2035" s="182">
        <v>0</v>
      </c>
      <c r="D2035" s="183" t="s">
        <v>3884</v>
      </c>
      <c r="E2035" s="184">
        <v>0.37703199999999998</v>
      </c>
      <c r="F2035" s="185">
        <v>315.37378000000001</v>
      </c>
      <c r="G2035" s="181">
        <v>10050924953600</v>
      </c>
      <c r="H2035" s="182">
        <v>2</v>
      </c>
      <c r="I2035" s="183" t="s">
        <v>325</v>
      </c>
      <c r="J2035" s="184">
        <v>1.7E-5</v>
      </c>
      <c r="K2035" s="185">
        <v>1.37E-4</v>
      </c>
      <c r="L2035" s="181"/>
      <c r="M2035" s="182"/>
      <c r="N2035" s="183"/>
      <c r="O2035" s="184"/>
      <c r="P2035" s="185"/>
      <c r="S2035" s="175"/>
    </row>
    <row r="2036" spans="1:19" x14ac:dyDescent="0.2">
      <c r="A2036" s="172">
        <v>2010</v>
      </c>
      <c r="B2036" s="181">
        <v>23303576690688</v>
      </c>
      <c r="C2036" s="182">
        <v>1</v>
      </c>
      <c r="D2036" s="183" t="s">
        <v>3885</v>
      </c>
      <c r="E2036" s="184">
        <v>0.49151600000000001</v>
      </c>
      <c r="F2036" s="185">
        <v>659.78234699999996</v>
      </c>
      <c r="G2036" s="181">
        <v>20624762568704</v>
      </c>
      <c r="H2036" s="182">
        <v>1</v>
      </c>
      <c r="I2036" s="183" t="s">
        <v>3906</v>
      </c>
      <c r="J2036" s="184">
        <v>0.50574399999999997</v>
      </c>
      <c r="K2036" s="185">
        <v>689.11856499999999</v>
      </c>
      <c r="L2036" s="181"/>
      <c r="M2036" s="182"/>
      <c r="N2036" s="183"/>
      <c r="O2036" s="184"/>
      <c r="P2036" s="185"/>
      <c r="S2036" s="175"/>
    </row>
    <row r="2037" spans="1:19" x14ac:dyDescent="0.2">
      <c r="A2037" s="172">
        <v>2011</v>
      </c>
      <c r="B2037" s="181">
        <v>22414741831680</v>
      </c>
      <c r="C2037" s="182">
        <v>1</v>
      </c>
      <c r="D2037" s="183" t="s">
        <v>3886</v>
      </c>
      <c r="E2037" s="184">
        <v>0.51024700000000001</v>
      </c>
      <c r="F2037" s="185">
        <v>702.12179600000002</v>
      </c>
      <c r="G2037" s="181">
        <v>8212198875136</v>
      </c>
      <c r="H2037" s="182">
        <v>2</v>
      </c>
      <c r="I2037" s="183" t="s">
        <v>304</v>
      </c>
      <c r="J2037" s="184">
        <v>2.4000000000000001E-5</v>
      </c>
      <c r="K2037" s="185">
        <v>1.9799999999999999E-4</v>
      </c>
      <c r="L2037" s="181"/>
      <c r="M2037" s="182"/>
      <c r="N2037" s="183"/>
      <c r="O2037" s="184"/>
      <c r="P2037" s="185"/>
      <c r="S2037" s="175"/>
    </row>
    <row r="2038" spans="1:19" x14ac:dyDescent="0.2">
      <c r="A2038" s="172">
        <v>2012</v>
      </c>
      <c r="B2038" s="181">
        <v>17484599246848</v>
      </c>
      <c r="C2038" s="182">
        <v>0</v>
      </c>
      <c r="D2038" s="183" t="s">
        <v>3890</v>
      </c>
      <c r="E2038" s="184">
        <v>0.37075900000000001</v>
      </c>
      <c r="F2038" s="185">
        <v>307.92043999999999</v>
      </c>
      <c r="G2038" s="181">
        <v>5159679565824</v>
      </c>
      <c r="H2038" s="182">
        <v>0</v>
      </c>
      <c r="I2038" s="183" t="s">
        <v>3907</v>
      </c>
      <c r="J2038" s="184">
        <v>0.37481199999999998</v>
      </c>
      <c r="K2038" s="185">
        <v>312.81418500000001</v>
      </c>
      <c r="L2038" s="181"/>
      <c r="M2038" s="182"/>
      <c r="N2038" s="183"/>
      <c r="O2038" s="184"/>
      <c r="P2038" s="185"/>
      <c r="S2038" s="175"/>
    </row>
    <row r="2039" spans="1:19" x14ac:dyDescent="0.2">
      <c r="A2039" s="172">
        <v>2013</v>
      </c>
      <c r="B2039" s="181">
        <v>29381224374272</v>
      </c>
      <c r="C2039" s="182">
        <v>1</v>
      </c>
      <c r="D2039" s="183" t="s">
        <v>3892</v>
      </c>
      <c r="E2039" s="184">
        <v>0.50829599999999997</v>
      </c>
      <c r="F2039" s="185">
        <v>701.17172800000003</v>
      </c>
      <c r="G2039" s="181">
        <v>29907124502528</v>
      </c>
      <c r="H2039" s="182">
        <v>0</v>
      </c>
      <c r="I2039" s="183" t="s">
        <v>3909</v>
      </c>
      <c r="J2039" s="184">
        <v>0.370309</v>
      </c>
      <c r="K2039" s="185">
        <v>307.668768</v>
      </c>
      <c r="L2039" s="181"/>
      <c r="M2039" s="182"/>
      <c r="N2039" s="183"/>
      <c r="O2039" s="184"/>
      <c r="P2039" s="185"/>
      <c r="S2039" s="175"/>
    </row>
    <row r="2040" spans="1:19" x14ac:dyDescent="0.2">
      <c r="A2040" s="172">
        <v>2014</v>
      </c>
      <c r="B2040" s="181">
        <v>6657137360896</v>
      </c>
      <c r="C2040" s="182">
        <v>1</v>
      </c>
      <c r="D2040" s="183" t="s">
        <v>3893</v>
      </c>
      <c r="E2040" s="184">
        <v>0.49340499999999998</v>
      </c>
      <c r="F2040" s="185">
        <v>669.53960800000004</v>
      </c>
      <c r="G2040" s="181">
        <v>10192726163456</v>
      </c>
      <c r="H2040" s="182">
        <v>2</v>
      </c>
      <c r="I2040" s="183" t="s">
        <v>311</v>
      </c>
      <c r="J2040" s="184">
        <v>1.1E-5</v>
      </c>
      <c r="K2040" s="185">
        <v>9.1000000000000003E-5</v>
      </c>
      <c r="L2040" s="181"/>
      <c r="M2040" s="182"/>
      <c r="N2040" s="183"/>
      <c r="O2040" s="184"/>
      <c r="P2040" s="185"/>
      <c r="S2040" s="175"/>
    </row>
    <row r="2041" spans="1:19" x14ac:dyDescent="0.2">
      <c r="A2041" s="172">
        <v>2015</v>
      </c>
      <c r="B2041" s="181">
        <v>29691675254784</v>
      </c>
      <c r="C2041" s="182">
        <v>2</v>
      </c>
      <c r="D2041" s="183" t="s">
        <v>298</v>
      </c>
      <c r="E2041" s="184">
        <v>1.1E-5</v>
      </c>
      <c r="F2041" s="185">
        <v>9.1000000000000003E-5</v>
      </c>
      <c r="G2041" s="181">
        <v>14056036884480</v>
      </c>
      <c r="H2041" s="182">
        <v>1</v>
      </c>
      <c r="I2041" s="183" t="s">
        <v>3913</v>
      </c>
      <c r="J2041" s="184">
        <v>0.50088100000000002</v>
      </c>
      <c r="K2041" s="185">
        <v>690.64896499999998</v>
      </c>
      <c r="L2041" s="181"/>
      <c r="M2041" s="182"/>
      <c r="N2041" s="183"/>
      <c r="O2041" s="184"/>
      <c r="P2041" s="185"/>
      <c r="S2041" s="175"/>
    </row>
    <row r="2042" spans="1:19" x14ac:dyDescent="0.2">
      <c r="A2042" s="172">
        <v>2016</v>
      </c>
      <c r="B2042" s="181">
        <v>1119554117632</v>
      </c>
      <c r="C2042" s="182">
        <v>0</v>
      </c>
      <c r="D2042" s="183" t="s">
        <v>3895</v>
      </c>
      <c r="E2042" s="184">
        <v>0.375108</v>
      </c>
      <c r="F2042" s="185">
        <v>312.81362999999999</v>
      </c>
      <c r="G2042" s="181">
        <v>3164614000640</v>
      </c>
      <c r="H2042" s="182">
        <v>0</v>
      </c>
      <c r="I2042" s="183" t="s">
        <v>3916</v>
      </c>
      <c r="J2042" s="184">
        <v>0.37460500000000002</v>
      </c>
      <c r="K2042" s="185">
        <v>312.54227300000002</v>
      </c>
      <c r="L2042" s="181"/>
      <c r="M2042" s="182"/>
      <c r="N2042" s="183"/>
      <c r="O2042" s="184"/>
      <c r="P2042" s="185"/>
      <c r="S2042" s="175"/>
    </row>
    <row r="2043" spans="1:19" x14ac:dyDescent="0.2">
      <c r="A2043" s="172">
        <v>2017</v>
      </c>
      <c r="B2043" s="181">
        <v>29981031710720</v>
      </c>
      <c r="C2043" s="182">
        <v>0</v>
      </c>
      <c r="D2043" s="183" t="s">
        <v>3897</v>
      </c>
      <c r="E2043" s="184">
        <v>0.37670999999999999</v>
      </c>
      <c r="F2043" s="185">
        <v>314.91305499999999</v>
      </c>
      <c r="G2043" s="181">
        <v>13655437910016</v>
      </c>
      <c r="H2043" s="182">
        <v>2</v>
      </c>
      <c r="I2043" s="183" t="s">
        <v>299</v>
      </c>
      <c r="J2043" s="184">
        <v>3.6000000000000001E-5</v>
      </c>
      <c r="K2043" s="185">
        <v>2.8899999999999998E-4</v>
      </c>
      <c r="L2043" s="181"/>
      <c r="M2043" s="182"/>
      <c r="N2043" s="183"/>
      <c r="O2043" s="184"/>
      <c r="P2043" s="185"/>
      <c r="S2043" s="175"/>
    </row>
    <row r="2044" spans="1:19" x14ac:dyDescent="0.2">
      <c r="A2044" s="172">
        <v>2018</v>
      </c>
      <c r="B2044" s="181">
        <v>17244262899712</v>
      </c>
      <c r="C2044" s="182">
        <v>0</v>
      </c>
      <c r="D2044" s="183" t="s">
        <v>3898</v>
      </c>
      <c r="E2044" s="184">
        <v>0.371892</v>
      </c>
      <c r="F2044" s="185">
        <v>309.43109700000002</v>
      </c>
      <c r="G2044" s="181">
        <v>6984277131264</v>
      </c>
      <c r="H2044" s="182">
        <v>2</v>
      </c>
      <c r="I2044" s="183" t="s">
        <v>364</v>
      </c>
      <c r="J2044" s="184">
        <v>9.0000000000000002E-6</v>
      </c>
      <c r="K2044" s="185">
        <v>7.6000000000000004E-5</v>
      </c>
      <c r="L2044" s="181"/>
      <c r="M2044" s="182"/>
      <c r="N2044" s="183"/>
      <c r="O2044" s="184"/>
      <c r="P2044" s="185"/>
      <c r="S2044" s="175"/>
    </row>
    <row r="2045" spans="1:19" x14ac:dyDescent="0.2">
      <c r="A2045" s="172">
        <v>2019</v>
      </c>
      <c r="B2045" s="181">
        <v>1314717458432</v>
      </c>
      <c r="C2045" s="182">
        <v>0</v>
      </c>
      <c r="D2045" s="183" t="s">
        <v>3901</v>
      </c>
      <c r="E2045" s="184">
        <v>0.37368200000000001</v>
      </c>
      <c r="F2045" s="185">
        <v>311.79707999999999</v>
      </c>
      <c r="G2045" s="181">
        <v>14222645411840</v>
      </c>
      <c r="H2045" s="182">
        <v>1</v>
      </c>
      <c r="I2045" s="183" t="s">
        <v>3917</v>
      </c>
      <c r="J2045" s="184">
        <v>0.50777000000000005</v>
      </c>
      <c r="K2045" s="185">
        <v>698.966768</v>
      </c>
      <c r="L2045" s="181"/>
      <c r="M2045" s="182"/>
      <c r="N2045" s="183"/>
      <c r="O2045" s="184"/>
      <c r="P2045" s="185"/>
      <c r="S2045" s="175"/>
    </row>
    <row r="2046" spans="1:19" x14ac:dyDescent="0.2">
      <c r="A2046" s="172">
        <v>2020</v>
      </c>
      <c r="B2046" s="181">
        <v>28125862281216</v>
      </c>
      <c r="C2046" s="182">
        <v>0</v>
      </c>
      <c r="D2046" s="183" t="s">
        <v>3903</v>
      </c>
      <c r="E2046" s="184">
        <v>0.37362000000000001</v>
      </c>
      <c r="F2046" s="185">
        <v>311.69068199999998</v>
      </c>
      <c r="G2046" s="181">
        <v>20175750840320</v>
      </c>
      <c r="H2046" s="182">
        <v>1</v>
      </c>
      <c r="I2046" s="183" t="s">
        <v>3919</v>
      </c>
      <c r="J2046" s="184">
        <v>0.491315</v>
      </c>
      <c r="K2046" s="185">
        <v>667.08752400000003</v>
      </c>
      <c r="L2046" s="181"/>
      <c r="M2046" s="182"/>
      <c r="N2046" s="183"/>
      <c r="O2046" s="184"/>
      <c r="P2046" s="185"/>
      <c r="S2046" s="175"/>
    </row>
    <row r="2047" spans="1:19" x14ac:dyDescent="0.2">
      <c r="A2047" s="172">
        <v>2021</v>
      </c>
      <c r="B2047" s="181">
        <v>12616209768448</v>
      </c>
      <c r="C2047" s="182">
        <v>2</v>
      </c>
      <c r="D2047" s="183" t="s">
        <v>300</v>
      </c>
      <c r="E2047" s="184">
        <v>1.9000000000000001E-5</v>
      </c>
      <c r="F2047" s="185">
        <v>1.5200000000000001E-4</v>
      </c>
      <c r="G2047" s="181">
        <v>13154819506176</v>
      </c>
      <c r="H2047" s="182">
        <v>2</v>
      </c>
      <c r="I2047" s="183" t="s">
        <v>214</v>
      </c>
      <c r="J2047" s="184">
        <v>1.5E-5</v>
      </c>
      <c r="K2047" s="185">
        <v>1.22E-4</v>
      </c>
      <c r="L2047" s="181"/>
      <c r="M2047" s="182"/>
      <c r="N2047" s="183"/>
      <c r="O2047" s="184"/>
      <c r="P2047" s="185"/>
      <c r="S2047" s="175"/>
    </row>
    <row r="2048" spans="1:19" x14ac:dyDescent="0.2">
      <c r="A2048" s="172">
        <v>2022</v>
      </c>
      <c r="B2048" s="181">
        <v>11636072734720</v>
      </c>
      <c r="C2048" s="182">
        <v>1</v>
      </c>
      <c r="D2048" s="183" t="s">
        <v>3908</v>
      </c>
      <c r="E2048" s="184">
        <v>0.50734999999999997</v>
      </c>
      <c r="F2048" s="185">
        <v>699.26513199999999</v>
      </c>
      <c r="G2048" s="181">
        <v>230693208064</v>
      </c>
      <c r="H2048" s="182">
        <v>0</v>
      </c>
      <c r="I2048" s="183" t="s">
        <v>3921</v>
      </c>
      <c r="J2048" s="184">
        <v>0.37508200000000003</v>
      </c>
      <c r="K2048" s="185">
        <v>313.1696</v>
      </c>
      <c r="L2048" s="181"/>
      <c r="M2048" s="182"/>
      <c r="N2048" s="183"/>
      <c r="O2048" s="184"/>
      <c r="P2048" s="185"/>
      <c r="S2048" s="175"/>
    </row>
    <row r="2049" spans="1:19" x14ac:dyDescent="0.2">
      <c r="A2049" s="172">
        <v>2023</v>
      </c>
      <c r="B2049" s="181">
        <v>1572088209408</v>
      </c>
      <c r="C2049" s="182">
        <v>1</v>
      </c>
      <c r="D2049" s="183" t="s">
        <v>3910</v>
      </c>
      <c r="E2049" s="184">
        <v>0.50897899999999996</v>
      </c>
      <c r="F2049" s="185">
        <v>702.449297</v>
      </c>
      <c r="G2049" s="181">
        <v>27228147802112</v>
      </c>
      <c r="H2049" s="182">
        <v>2</v>
      </c>
      <c r="I2049" s="183" t="s">
        <v>320</v>
      </c>
      <c r="J2049" s="184">
        <v>2.8E-5</v>
      </c>
      <c r="K2049" s="185">
        <v>2.2800000000000001E-4</v>
      </c>
      <c r="L2049" s="181"/>
      <c r="M2049" s="182"/>
      <c r="N2049" s="183"/>
      <c r="O2049" s="184"/>
      <c r="P2049" s="185"/>
      <c r="S2049" s="175"/>
    </row>
    <row r="2050" spans="1:19" x14ac:dyDescent="0.2">
      <c r="A2050" s="172">
        <v>2024</v>
      </c>
      <c r="B2050" s="181">
        <v>25227821654016</v>
      </c>
      <c r="C2050" s="182">
        <v>2</v>
      </c>
      <c r="D2050" s="183" t="s">
        <v>311</v>
      </c>
      <c r="E2050" s="184">
        <v>0</v>
      </c>
      <c r="F2050" s="185">
        <v>0</v>
      </c>
      <c r="G2050" s="181">
        <v>12891834089472</v>
      </c>
      <c r="H2050" s="182">
        <v>2</v>
      </c>
      <c r="I2050" s="183" t="s">
        <v>214</v>
      </c>
      <c r="J2050" s="184">
        <v>0</v>
      </c>
      <c r="K2050" s="185">
        <v>0</v>
      </c>
      <c r="L2050" s="181"/>
      <c r="M2050" s="182"/>
      <c r="N2050" s="183"/>
      <c r="O2050" s="184"/>
      <c r="P2050" s="185"/>
      <c r="S2050" s="175"/>
    </row>
    <row r="2051" spans="1:19" x14ac:dyDescent="0.2">
      <c r="A2051" s="172">
        <v>2025</v>
      </c>
      <c r="B2051" s="181">
        <v>27625410699264</v>
      </c>
      <c r="C2051" s="182">
        <v>0</v>
      </c>
      <c r="D2051" s="183" t="s">
        <v>3912</v>
      </c>
      <c r="E2051" s="184">
        <v>0.36826100000000001</v>
      </c>
      <c r="F2051" s="185">
        <v>306.01047599999998</v>
      </c>
      <c r="G2051" s="181">
        <v>27848147525632</v>
      </c>
      <c r="H2051" s="182">
        <v>2</v>
      </c>
      <c r="I2051" s="183" t="s">
        <v>300</v>
      </c>
      <c r="J2051" s="184">
        <v>6.9999999999999999E-6</v>
      </c>
      <c r="K2051" s="185">
        <v>6.0999999999999999E-5</v>
      </c>
      <c r="L2051" s="181"/>
      <c r="M2051" s="182"/>
      <c r="N2051" s="183"/>
      <c r="O2051" s="184"/>
      <c r="P2051" s="185"/>
      <c r="S2051" s="175"/>
    </row>
    <row r="2052" spans="1:19" x14ac:dyDescent="0.2">
      <c r="A2052" s="172">
        <v>2026</v>
      </c>
      <c r="B2052" s="181">
        <v>12164785315840</v>
      </c>
      <c r="C2052" s="182">
        <v>2</v>
      </c>
      <c r="D2052" s="183" t="s">
        <v>298</v>
      </c>
      <c r="E2052" s="184">
        <v>3.0000000000000001E-6</v>
      </c>
      <c r="F2052" s="185">
        <v>3.0000000000000001E-5</v>
      </c>
      <c r="G2052" s="181">
        <v>4227580755968</v>
      </c>
      <c r="H2052" s="182">
        <v>0</v>
      </c>
      <c r="I2052" s="183" t="s">
        <v>3931</v>
      </c>
      <c r="J2052" s="184">
        <v>0.37753599999999998</v>
      </c>
      <c r="K2052" s="185">
        <v>316.90930700000001</v>
      </c>
      <c r="L2052" s="181"/>
      <c r="M2052" s="182"/>
      <c r="N2052" s="183"/>
      <c r="O2052" s="184"/>
      <c r="P2052" s="185"/>
      <c r="S2052" s="175"/>
    </row>
    <row r="2053" spans="1:19" x14ac:dyDescent="0.2">
      <c r="A2053" s="172">
        <v>2027</v>
      </c>
      <c r="B2053" s="181">
        <v>23228153724928</v>
      </c>
      <c r="C2053" s="182">
        <v>1</v>
      </c>
      <c r="D2053" s="183" t="s">
        <v>3918</v>
      </c>
      <c r="E2053" s="184">
        <v>0.49945299999999998</v>
      </c>
      <c r="F2053" s="185">
        <v>677.75504100000001</v>
      </c>
      <c r="G2053" s="181">
        <v>10174294196224</v>
      </c>
      <c r="H2053" s="182">
        <v>0</v>
      </c>
      <c r="I2053" s="183" t="s">
        <v>3933</v>
      </c>
      <c r="J2053" s="184">
        <v>0.37530000000000002</v>
      </c>
      <c r="K2053" s="185">
        <v>313.98108200000001</v>
      </c>
      <c r="L2053" s="181"/>
      <c r="M2053" s="182"/>
      <c r="N2053" s="183"/>
      <c r="O2053" s="184"/>
      <c r="P2053" s="185"/>
      <c r="S2053" s="175"/>
    </row>
    <row r="2054" spans="1:19" x14ac:dyDescent="0.2">
      <c r="A2054" s="172">
        <v>2028</v>
      </c>
      <c r="B2054" s="181">
        <v>651459813376</v>
      </c>
      <c r="C2054" s="182">
        <v>1</v>
      </c>
      <c r="D2054" s="183" t="s">
        <v>3920</v>
      </c>
      <c r="E2054" s="184">
        <v>0.49920500000000001</v>
      </c>
      <c r="F2054" s="185">
        <v>676.54359599999998</v>
      </c>
      <c r="G2054" s="181">
        <v>20855234904064</v>
      </c>
      <c r="H2054" s="182">
        <v>2</v>
      </c>
      <c r="I2054" s="183" t="s">
        <v>321</v>
      </c>
      <c r="J2054" s="184">
        <v>5.0000000000000004E-6</v>
      </c>
      <c r="K2054" s="185">
        <v>4.5000000000000003E-5</v>
      </c>
      <c r="L2054" s="181"/>
      <c r="M2054" s="182"/>
      <c r="N2054" s="183"/>
      <c r="O2054" s="184"/>
      <c r="P2054" s="185"/>
      <c r="S2054" s="175"/>
    </row>
    <row r="2055" spans="1:19" x14ac:dyDescent="0.2">
      <c r="A2055" s="172">
        <v>2029</v>
      </c>
      <c r="B2055" s="181">
        <v>24752787079168</v>
      </c>
      <c r="C2055" s="182">
        <v>2</v>
      </c>
      <c r="D2055" s="183" t="s">
        <v>336</v>
      </c>
      <c r="E2055" s="184">
        <v>6.9999999999999999E-6</v>
      </c>
      <c r="F2055" s="185">
        <v>6.0999999999999999E-5</v>
      </c>
      <c r="G2055" s="181">
        <v>6389721538560</v>
      </c>
      <c r="H2055" s="182">
        <v>2</v>
      </c>
      <c r="I2055" s="183" t="s">
        <v>299</v>
      </c>
      <c r="J2055" s="184">
        <v>4.3000000000000002E-5</v>
      </c>
      <c r="K2055" s="185">
        <v>3.5E-4</v>
      </c>
      <c r="L2055" s="181"/>
      <c r="M2055" s="182"/>
      <c r="N2055" s="183"/>
      <c r="O2055" s="184"/>
      <c r="P2055" s="185"/>
      <c r="S2055" s="175"/>
    </row>
    <row r="2056" spans="1:19" x14ac:dyDescent="0.2">
      <c r="A2056" s="172">
        <v>2030</v>
      </c>
      <c r="B2056" s="181">
        <v>10232514707456</v>
      </c>
      <c r="C2056" s="182">
        <v>2</v>
      </c>
      <c r="D2056" s="183" t="s">
        <v>336</v>
      </c>
      <c r="E2056" s="184">
        <v>3.0000000000000001E-6</v>
      </c>
      <c r="F2056" s="185">
        <v>3.0000000000000001E-5</v>
      </c>
      <c r="G2056" s="181">
        <v>2909703987200</v>
      </c>
      <c r="H2056" s="182">
        <v>1</v>
      </c>
      <c r="I2056" s="183" t="s">
        <v>3936</v>
      </c>
      <c r="J2056" s="184">
        <v>0.50599799999999995</v>
      </c>
      <c r="K2056" s="185">
        <v>699.60278600000004</v>
      </c>
      <c r="L2056" s="181"/>
      <c r="M2056" s="182"/>
      <c r="N2056" s="183"/>
      <c r="O2056" s="184"/>
      <c r="P2056" s="185"/>
      <c r="S2056" s="175"/>
    </row>
    <row r="2057" spans="1:19" x14ac:dyDescent="0.2">
      <c r="A2057" s="172">
        <v>2031</v>
      </c>
      <c r="B2057" s="181">
        <v>19966338547712</v>
      </c>
      <c r="C2057" s="182">
        <v>0</v>
      </c>
      <c r="D2057" s="183" t="s">
        <v>3925</v>
      </c>
      <c r="E2057" s="184">
        <v>0.37471500000000002</v>
      </c>
      <c r="F2057" s="185">
        <v>312.49629299999998</v>
      </c>
      <c r="G2057" s="181">
        <v>10603929878528</v>
      </c>
      <c r="H2057" s="182">
        <v>0</v>
      </c>
      <c r="I2057" s="183" t="s">
        <v>3939</v>
      </c>
      <c r="J2057" s="184">
        <v>0.37556200000000001</v>
      </c>
      <c r="K2057" s="185">
        <v>313.654766</v>
      </c>
      <c r="L2057" s="181"/>
      <c r="M2057" s="182"/>
      <c r="N2057" s="183"/>
      <c r="O2057" s="184"/>
      <c r="P2057" s="185"/>
      <c r="S2057" s="175"/>
    </row>
    <row r="2058" spans="1:19" x14ac:dyDescent="0.2">
      <c r="A2058" s="172">
        <v>2032</v>
      </c>
      <c r="B2058" s="181">
        <v>3988107689984</v>
      </c>
      <c r="C2058" s="182">
        <v>0</v>
      </c>
      <c r="D2058" s="183" t="s">
        <v>3927</v>
      </c>
      <c r="E2058" s="184">
        <v>0.37831599999999999</v>
      </c>
      <c r="F2058" s="185">
        <v>316.706819</v>
      </c>
      <c r="G2058" s="181">
        <v>8111066349568</v>
      </c>
      <c r="H2058" s="182">
        <v>0</v>
      </c>
      <c r="I2058" s="183" t="s">
        <v>3943</v>
      </c>
      <c r="J2058" s="184">
        <v>0.37448399999999998</v>
      </c>
      <c r="K2058" s="185">
        <v>312.94560999999999</v>
      </c>
      <c r="L2058" s="181"/>
      <c r="M2058" s="182"/>
      <c r="N2058" s="183"/>
      <c r="O2058" s="184"/>
      <c r="P2058" s="185"/>
      <c r="S2058" s="175"/>
    </row>
    <row r="2059" spans="1:19" x14ac:dyDescent="0.2">
      <c r="A2059" s="172">
        <v>2033</v>
      </c>
      <c r="B2059" s="181">
        <v>7644905979904</v>
      </c>
      <c r="C2059" s="182">
        <v>0</v>
      </c>
      <c r="D2059" s="183" t="s">
        <v>3928</v>
      </c>
      <c r="E2059" s="184">
        <v>0.37520300000000001</v>
      </c>
      <c r="F2059" s="185">
        <v>313.40422799999999</v>
      </c>
      <c r="G2059" s="181">
        <v>27410119270400</v>
      </c>
      <c r="H2059" s="182">
        <v>2</v>
      </c>
      <c r="I2059" s="183" t="s">
        <v>299</v>
      </c>
      <c r="J2059" s="184">
        <v>1.7E-5</v>
      </c>
      <c r="K2059" s="185">
        <v>1.37E-4</v>
      </c>
      <c r="L2059" s="181"/>
      <c r="M2059" s="182"/>
      <c r="N2059" s="183"/>
      <c r="O2059" s="184"/>
      <c r="P2059" s="185"/>
      <c r="S2059" s="175"/>
    </row>
    <row r="2060" spans="1:19" x14ac:dyDescent="0.2">
      <c r="A2060" s="172">
        <v>2034</v>
      </c>
      <c r="B2060" s="181">
        <v>3945424142336</v>
      </c>
      <c r="C2060" s="182">
        <v>2</v>
      </c>
      <c r="D2060" s="183" t="s">
        <v>298</v>
      </c>
      <c r="E2060" s="184">
        <v>6.9999999999999999E-6</v>
      </c>
      <c r="F2060" s="185">
        <v>6.0999999999999999E-5</v>
      </c>
      <c r="G2060" s="181">
        <v>23261913948160</v>
      </c>
      <c r="H2060" s="182">
        <v>0</v>
      </c>
      <c r="I2060" s="183" t="s">
        <v>3947</v>
      </c>
      <c r="J2060" s="184">
        <v>0.373832</v>
      </c>
      <c r="K2060" s="185">
        <v>311.84729399999998</v>
      </c>
      <c r="L2060" s="181"/>
      <c r="M2060" s="182"/>
      <c r="N2060" s="183"/>
      <c r="O2060" s="184"/>
      <c r="P2060" s="185"/>
      <c r="S2060" s="175"/>
    </row>
    <row r="2061" spans="1:19" x14ac:dyDescent="0.2">
      <c r="A2061" s="172">
        <v>2035</v>
      </c>
      <c r="B2061" s="181">
        <v>29183695740928</v>
      </c>
      <c r="C2061" s="182">
        <v>2</v>
      </c>
      <c r="D2061" s="183" t="s">
        <v>358</v>
      </c>
      <c r="E2061" s="184">
        <v>5.0000000000000004E-6</v>
      </c>
      <c r="F2061" s="185">
        <v>4.5000000000000003E-5</v>
      </c>
      <c r="G2061" s="181">
        <v>1895975165952</v>
      </c>
      <c r="H2061" s="182">
        <v>2</v>
      </c>
      <c r="I2061" s="183" t="s">
        <v>311</v>
      </c>
      <c r="J2061" s="184">
        <v>0</v>
      </c>
      <c r="K2061" s="185">
        <v>0</v>
      </c>
      <c r="L2061" s="181"/>
      <c r="M2061" s="182"/>
      <c r="N2061" s="183"/>
      <c r="O2061" s="184"/>
      <c r="P2061" s="185"/>
      <c r="S2061" s="175"/>
    </row>
    <row r="2062" spans="1:19" x14ac:dyDescent="0.2">
      <c r="A2062" s="172">
        <v>2036</v>
      </c>
      <c r="B2062" s="181">
        <v>19759022342144</v>
      </c>
      <c r="C2062" s="182">
        <v>0</v>
      </c>
      <c r="D2062" s="183" t="s">
        <v>3935</v>
      </c>
      <c r="E2062" s="184">
        <v>0.37462499999999999</v>
      </c>
      <c r="F2062" s="185">
        <v>312.65291200000001</v>
      </c>
      <c r="G2062" s="181">
        <v>10779672698880</v>
      </c>
      <c r="H2062" s="182">
        <v>2</v>
      </c>
      <c r="I2062" s="183" t="s">
        <v>325</v>
      </c>
      <c r="J2062" s="184">
        <v>9.9999999999999995E-7</v>
      </c>
      <c r="K2062" s="185">
        <v>1.5E-5</v>
      </c>
      <c r="L2062" s="181"/>
      <c r="M2062" s="182"/>
      <c r="N2062" s="183"/>
      <c r="O2062" s="184"/>
      <c r="P2062" s="185"/>
      <c r="S2062" s="175"/>
    </row>
    <row r="2063" spans="1:19" x14ac:dyDescent="0.2">
      <c r="A2063" s="172">
        <v>2037</v>
      </c>
      <c r="B2063" s="181">
        <v>615242907648</v>
      </c>
      <c r="C2063" s="182">
        <v>1</v>
      </c>
      <c r="D2063" s="183" t="s">
        <v>3938</v>
      </c>
      <c r="E2063" s="184">
        <v>0.49410700000000002</v>
      </c>
      <c r="F2063" s="185">
        <v>666.62007100000005</v>
      </c>
      <c r="G2063" s="181">
        <v>27484048523264</v>
      </c>
      <c r="H2063" s="182">
        <v>2</v>
      </c>
      <c r="I2063" s="183" t="s">
        <v>352</v>
      </c>
      <c r="J2063" s="184">
        <v>2.3E-5</v>
      </c>
      <c r="K2063" s="185">
        <v>1.83E-4</v>
      </c>
      <c r="L2063" s="181"/>
      <c r="M2063" s="182"/>
      <c r="N2063" s="183"/>
      <c r="O2063" s="184"/>
      <c r="P2063" s="185"/>
      <c r="S2063" s="175"/>
    </row>
    <row r="2064" spans="1:19" x14ac:dyDescent="0.2">
      <c r="A2064" s="172">
        <v>2038</v>
      </c>
      <c r="B2064" s="181">
        <v>14288975364096</v>
      </c>
      <c r="C2064" s="182">
        <v>2</v>
      </c>
      <c r="D2064" s="183" t="s">
        <v>304</v>
      </c>
      <c r="E2064" s="184">
        <v>1.7E-5</v>
      </c>
      <c r="F2064" s="185">
        <v>1.37E-4</v>
      </c>
      <c r="G2064" s="181">
        <v>5529284329472</v>
      </c>
      <c r="H2064" s="182">
        <v>0</v>
      </c>
      <c r="I2064" s="183" t="s">
        <v>3954</v>
      </c>
      <c r="J2064" s="184">
        <v>0.375282</v>
      </c>
      <c r="K2064" s="185">
        <v>313.952832</v>
      </c>
      <c r="L2064" s="181"/>
      <c r="M2064" s="182"/>
      <c r="N2064" s="183"/>
      <c r="O2064" s="184"/>
      <c r="P2064" s="185"/>
      <c r="S2064" s="175"/>
    </row>
    <row r="2065" spans="1:19" x14ac:dyDescent="0.2">
      <c r="A2065" s="172">
        <v>2039</v>
      </c>
      <c r="B2065" s="181">
        <v>27464415141888</v>
      </c>
      <c r="C2065" s="182">
        <v>1</v>
      </c>
      <c r="D2065" s="183" t="s">
        <v>3940</v>
      </c>
      <c r="E2065" s="184">
        <v>0.50109099999999995</v>
      </c>
      <c r="F2065" s="185">
        <v>681.40912200000002</v>
      </c>
      <c r="G2065" s="181">
        <v>23362617524224</v>
      </c>
      <c r="H2065" s="182">
        <v>0</v>
      </c>
      <c r="I2065" s="183" t="s">
        <v>3956</v>
      </c>
      <c r="J2065" s="184">
        <v>0.37910100000000002</v>
      </c>
      <c r="K2065" s="185">
        <v>317.95179899999999</v>
      </c>
      <c r="L2065" s="181"/>
      <c r="M2065" s="182"/>
      <c r="N2065" s="183"/>
      <c r="O2065" s="184"/>
      <c r="P2065" s="185"/>
      <c r="S2065" s="175"/>
    </row>
    <row r="2066" spans="1:19" x14ac:dyDescent="0.2">
      <c r="A2066" s="172">
        <v>2040</v>
      </c>
      <c r="B2066" s="181">
        <v>26836713537536</v>
      </c>
      <c r="C2066" s="182">
        <v>1</v>
      </c>
      <c r="D2066" s="183" t="s">
        <v>3941</v>
      </c>
      <c r="E2066" s="184">
        <v>0.49815799999999999</v>
      </c>
      <c r="F2066" s="185">
        <v>680.13923599999998</v>
      </c>
      <c r="G2066" s="181">
        <v>29272462655488</v>
      </c>
      <c r="H2066" s="182">
        <v>1</v>
      </c>
      <c r="I2066" s="183" t="s">
        <v>3957</v>
      </c>
      <c r="J2066" s="184">
        <v>0.49046600000000001</v>
      </c>
      <c r="K2066" s="185">
        <v>665.75483299999996</v>
      </c>
      <c r="L2066" s="181"/>
      <c r="M2066" s="182"/>
      <c r="N2066" s="183"/>
      <c r="O2066" s="184"/>
      <c r="P2066" s="185"/>
      <c r="S2066" s="175"/>
    </row>
    <row r="2067" spans="1:19" x14ac:dyDescent="0.2">
      <c r="A2067" s="172">
        <v>2041</v>
      </c>
      <c r="B2067" s="181">
        <v>23356344786944</v>
      </c>
      <c r="C2067" s="182">
        <v>1</v>
      </c>
      <c r="D2067" s="183" t="s">
        <v>3945</v>
      </c>
      <c r="E2067" s="184">
        <v>0.498139</v>
      </c>
      <c r="F2067" s="185">
        <v>680.48134300000004</v>
      </c>
      <c r="G2067" s="181">
        <v>15442110136320</v>
      </c>
      <c r="H2067" s="182">
        <v>0</v>
      </c>
      <c r="I2067" s="183" t="s">
        <v>3959</v>
      </c>
      <c r="J2067" s="184">
        <v>0.37227300000000002</v>
      </c>
      <c r="K2067" s="185">
        <v>309.36164100000002</v>
      </c>
      <c r="L2067" s="181"/>
      <c r="M2067" s="182"/>
      <c r="N2067" s="183"/>
      <c r="O2067" s="184"/>
      <c r="P2067" s="185"/>
      <c r="S2067" s="175"/>
    </row>
    <row r="2068" spans="1:19" x14ac:dyDescent="0.2">
      <c r="A2068" s="172">
        <v>2042</v>
      </c>
      <c r="B2068" s="181">
        <v>24653926932480</v>
      </c>
      <c r="C2068" s="182">
        <v>1</v>
      </c>
      <c r="D2068" s="183" t="s">
        <v>3948</v>
      </c>
      <c r="E2068" s="184">
        <v>0.49790899999999999</v>
      </c>
      <c r="F2068" s="185">
        <v>678.30982300000005</v>
      </c>
      <c r="G2068" s="181">
        <v>13698885124096</v>
      </c>
      <c r="H2068" s="182">
        <v>2</v>
      </c>
      <c r="I2068" s="183" t="s">
        <v>297</v>
      </c>
      <c r="J2068" s="184">
        <v>2.4000000000000001E-5</v>
      </c>
      <c r="K2068" s="185">
        <v>1.9799999999999999E-4</v>
      </c>
      <c r="L2068" s="181"/>
      <c r="M2068" s="182"/>
      <c r="N2068" s="183"/>
      <c r="O2068" s="184"/>
      <c r="P2068" s="185"/>
      <c r="S2068" s="175"/>
    </row>
    <row r="2069" spans="1:19" x14ac:dyDescent="0.2">
      <c r="A2069" s="172">
        <v>2043</v>
      </c>
      <c r="B2069" s="181">
        <v>11911880425472</v>
      </c>
      <c r="C2069" s="182">
        <v>0</v>
      </c>
      <c r="D2069" s="183" t="s">
        <v>3949</v>
      </c>
      <c r="E2069" s="184">
        <v>0.37370599999999998</v>
      </c>
      <c r="F2069" s="185">
        <v>311.574164</v>
      </c>
      <c r="G2069" s="181">
        <v>28058743595008</v>
      </c>
      <c r="H2069" s="182">
        <v>2</v>
      </c>
      <c r="I2069" s="183" t="s">
        <v>352</v>
      </c>
      <c r="J2069" s="184">
        <v>2.5999999999999998E-5</v>
      </c>
      <c r="K2069" s="185">
        <v>2.13E-4</v>
      </c>
      <c r="L2069" s="181"/>
      <c r="M2069" s="182"/>
      <c r="N2069" s="183"/>
      <c r="O2069" s="184"/>
      <c r="P2069" s="185"/>
      <c r="S2069" s="175"/>
    </row>
    <row r="2070" spans="1:19" x14ac:dyDescent="0.2">
      <c r="A2070" s="172">
        <v>2044</v>
      </c>
      <c r="B2070" s="181">
        <v>20118734118912</v>
      </c>
      <c r="C2070" s="182">
        <v>0</v>
      </c>
      <c r="D2070" s="183" t="s">
        <v>3952</v>
      </c>
      <c r="E2070" s="184">
        <v>0.372114</v>
      </c>
      <c r="F2070" s="185">
        <v>309.734869</v>
      </c>
      <c r="G2070" s="181">
        <v>24463286648832</v>
      </c>
      <c r="H2070" s="182">
        <v>1</v>
      </c>
      <c r="I2070" s="183" t="s">
        <v>3962</v>
      </c>
      <c r="J2070" s="184">
        <v>0.50354299999999996</v>
      </c>
      <c r="K2070" s="185">
        <v>689.056375</v>
      </c>
      <c r="L2070" s="181"/>
      <c r="M2070" s="182"/>
      <c r="N2070" s="183"/>
      <c r="O2070" s="184"/>
      <c r="P2070" s="185"/>
      <c r="S2070" s="175"/>
    </row>
    <row r="2071" spans="1:19" x14ac:dyDescent="0.2">
      <c r="A2071" s="172">
        <v>2045</v>
      </c>
      <c r="B2071" s="181">
        <v>17453184098304</v>
      </c>
      <c r="C2071" s="182">
        <v>2</v>
      </c>
      <c r="D2071" s="183" t="s">
        <v>299</v>
      </c>
      <c r="E2071" s="184">
        <v>4.6999999999999997E-5</v>
      </c>
      <c r="F2071" s="185">
        <v>3.8099999999999999E-4</v>
      </c>
      <c r="G2071" s="181"/>
      <c r="H2071" s="182"/>
      <c r="I2071" s="183"/>
      <c r="J2071" s="184"/>
      <c r="K2071" s="185"/>
      <c r="L2071" s="181"/>
      <c r="M2071" s="182"/>
      <c r="N2071" s="183"/>
      <c r="O2071" s="184"/>
      <c r="P2071" s="185"/>
      <c r="S2071" s="175"/>
    </row>
    <row r="2072" spans="1:19" x14ac:dyDescent="0.2">
      <c r="A2072" s="172">
        <v>2046</v>
      </c>
      <c r="B2072" s="181">
        <v>29110637248512</v>
      </c>
      <c r="C2072" s="182">
        <v>0</v>
      </c>
      <c r="D2072" s="183" t="s">
        <v>3958</v>
      </c>
      <c r="E2072" s="184">
        <v>0.37554100000000001</v>
      </c>
      <c r="F2072" s="185">
        <v>313.484621</v>
      </c>
      <c r="G2072" s="181"/>
      <c r="H2072" s="182"/>
      <c r="I2072" s="183"/>
      <c r="J2072" s="184"/>
      <c r="K2072" s="185"/>
      <c r="L2072" s="181"/>
      <c r="M2072" s="182"/>
      <c r="N2072" s="183"/>
      <c r="O2072" s="184"/>
      <c r="P2072" s="185"/>
      <c r="S2072" s="175"/>
    </row>
    <row r="2073" spans="1:19" x14ac:dyDescent="0.2">
      <c r="A2073" s="172">
        <v>2047</v>
      </c>
      <c r="B2073" s="181">
        <v>5350607798272</v>
      </c>
      <c r="C2073" s="182">
        <v>2</v>
      </c>
      <c r="D2073" s="183" t="s">
        <v>311</v>
      </c>
      <c r="E2073" s="184">
        <v>1.9000000000000001E-5</v>
      </c>
      <c r="F2073" s="185">
        <v>1.5200000000000001E-4</v>
      </c>
      <c r="G2073" s="181"/>
      <c r="H2073" s="182"/>
      <c r="I2073" s="183"/>
      <c r="J2073" s="184"/>
      <c r="K2073" s="185"/>
      <c r="L2073" s="181"/>
      <c r="M2073" s="182"/>
      <c r="N2073" s="183"/>
      <c r="O2073" s="184"/>
      <c r="P2073" s="185"/>
      <c r="S2073" s="175"/>
    </row>
    <row r="2074" spans="1:19" x14ac:dyDescent="0.2">
      <c r="A2074" s="172">
        <v>2048</v>
      </c>
      <c r="B2074" s="181">
        <v>29288839946240</v>
      </c>
      <c r="C2074" s="182">
        <v>0</v>
      </c>
      <c r="D2074" s="183" t="s">
        <v>3961</v>
      </c>
      <c r="E2074" s="184">
        <v>0.37692599999999998</v>
      </c>
      <c r="F2074" s="185">
        <v>315.56612100000001</v>
      </c>
      <c r="G2074" s="181"/>
      <c r="H2074" s="182"/>
      <c r="I2074" s="183"/>
      <c r="J2074" s="184"/>
      <c r="K2074" s="185"/>
      <c r="L2074" s="181"/>
      <c r="M2074" s="182"/>
      <c r="N2074" s="183"/>
      <c r="O2074" s="184"/>
      <c r="P2074" s="185"/>
      <c r="S2074" s="175"/>
    </row>
    <row r="2075" spans="1:19" x14ac:dyDescent="0.2">
      <c r="A2075" s="172">
        <v>2049</v>
      </c>
      <c r="B2075" s="181">
        <v>8953812803584</v>
      </c>
      <c r="C2075" s="182">
        <v>2</v>
      </c>
      <c r="D2075" s="183" t="s">
        <v>311</v>
      </c>
      <c r="E2075" s="184">
        <v>0</v>
      </c>
      <c r="F2075" s="185">
        <v>0</v>
      </c>
      <c r="G2075" s="181"/>
      <c r="H2075" s="182"/>
      <c r="I2075" s="183"/>
      <c r="J2075" s="184"/>
      <c r="K2075" s="185"/>
      <c r="L2075" s="181"/>
      <c r="M2075" s="182"/>
      <c r="N2075" s="183"/>
      <c r="O2075" s="184"/>
      <c r="P2075" s="185"/>
      <c r="S2075" s="175"/>
    </row>
    <row r="2076" spans="1:19" x14ac:dyDescent="0.2">
      <c r="A2076" s="172">
        <v>2050</v>
      </c>
      <c r="B2076" s="181">
        <v>27935705464832</v>
      </c>
      <c r="C2076" s="182">
        <v>2</v>
      </c>
      <c r="D2076" s="183" t="s">
        <v>304</v>
      </c>
      <c r="E2076" s="184">
        <v>5.0000000000000004E-6</v>
      </c>
      <c r="F2076" s="185">
        <v>4.5000000000000003E-5</v>
      </c>
      <c r="G2076" s="181"/>
      <c r="H2076" s="182"/>
      <c r="I2076" s="183"/>
      <c r="J2076" s="184"/>
      <c r="K2076" s="185"/>
      <c r="L2076" s="181"/>
      <c r="M2076" s="182"/>
      <c r="N2076" s="183"/>
      <c r="O2076" s="184"/>
      <c r="P2076" s="185"/>
      <c r="S2076" s="175"/>
    </row>
    <row r="2077" spans="1:19" ht="13.5" thickBot="1" x14ac:dyDescent="0.25">
      <c r="A2077" s="172"/>
      <c r="B2077" s="176"/>
      <c r="C2077" s="177"/>
      <c r="D2077" s="178"/>
      <c r="E2077" s="179"/>
      <c r="F2077" s="180"/>
      <c r="G2077" s="176"/>
      <c r="H2077" s="177"/>
      <c r="I2077" s="178"/>
      <c r="J2077" s="179"/>
      <c r="K2077" s="180"/>
      <c r="L2077" s="176"/>
      <c r="M2077" s="177"/>
      <c r="N2077" s="178"/>
      <c r="O2077" s="179"/>
      <c r="P2077" s="180"/>
      <c r="S2077" s="175"/>
    </row>
  </sheetData>
  <sortState xmlns:xlrd2="http://schemas.microsoft.com/office/spreadsheetml/2017/richdata2" ref="S27:S1261">
    <sortCondition ref="S27"/>
  </sortState>
  <mergeCells count="12">
    <mergeCell ref="S21:U21"/>
    <mergeCell ref="B24:F24"/>
    <mergeCell ref="G24:K24"/>
    <mergeCell ref="L24:P24"/>
    <mergeCell ref="B3:C3"/>
    <mergeCell ref="G5:H5"/>
    <mergeCell ref="J5:L5"/>
    <mergeCell ref="O5:P5"/>
    <mergeCell ref="S5:T5"/>
    <mergeCell ref="B17:F17"/>
    <mergeCell ref="G17:K17"/>
    <mergeCell ref="L17:P17"/>
  </mergeCells>
  <conditionalFormatting sqref="G7:G9">
    <cfRule type="expression" dxfId="28" priority="14">
      <formula>AND(G7&gt;0,G7&lt;$T$6)</formula>
    </cfRule>
  </conditionalFormatting>
  <conditionalFormatting sqref="G11:G13">
    <cfRule type="expression" dxfId="27" priority="13">
      <formula>AND(G11&gt;0,G11&gt;$T$7)</formula>
    </cfRule>
  </conditionalFormatting>
  <conditionalFormatting sqref="H7:H9">
    <cfRule type="expression" dxfId="26" priority="12">
      <formula>AND(H7&gt;0,H7&lt;$T$9)</formula>
    </cfRule>
  </conditionalFormatting>
  <conditionalFormatting sqref="H11:H13">
    <cfRule type="expression" dxfId="25" priority="11">
      <formula>AND(H11&gt;0,H11&gt;$T$10)</formula>
    </cfRule>
  </conditionalFormatting>
  <conditionalFormatting sqref="C11:C13 C6:C8">
    <cfRule type="expression" dxfId="24" priority="10">
      <formula>C6="FAIL"</formula>
    </cfRule>
  </conditionalFormatting>
  <conditionalFormatting sqref="E19:E21">
    <cfRule type="expression" dxfId="23" priority="9">
      <formula>ABS(E19-L7)&gt;$T$13</formula>
    </cfRule>
  </conditionalFormatting>
  <conditionalFormatting sqref="J19:J21">
    <cfRule type="expression" dxfId="22" priority="8">
      <formula>ABS(J19-L10)&gt;$T$13</formula>
    </cfRule>
  </conditionalFormatting>
  <conditionalFormatting sqref="O19:O21">
    <cfRule type="expression" dxfId="21" priority="7">
      <formula>ABS(O19-L13)&gt;$T$13</formula>
    </cfRule>
  </conditionalFormatting>
  <conditionalFormatting sqref="O7:O9">
    <cfRule type="expression" dxfId="20" priority="6">
      <formula>AND(O7&gt;0,O7&lt;T$6)</formula>
    </cfRule>
  </conditionalFormatting>
  <conditionalFormatting sqref="O11:O13">
    <cfRule type="expression" dxfId="19" priority="5">
      <formula>AND(O11&gt;0,O11&gt;T$7)</formula>
    </cfRule>
  </conditionalFormatting>
  <conditionalFormatting sqref="P7:P9">
    <cfRule type="expression" dxfId="18" priority="4">
      <formula>AND(P7&gt;0,P7&lt;T$9)</formula>
    </cfRule>
  </conditionalFormatting>
  <conditionalFormatting sqref="P11:P13">
    <cfRule type="expression" dxfId="17" priority="3">
      <formula>AND(P11&gt;0,P11&gt;T$10)</formula>
    </cfRule>
  </conditionalFormatting>
  <conditionalFormatting sqref="D6:D8">
    <cfRule type="expression" dxfId="16" priority="2">
      <formula>D6="FAIL"</formula>
    </cfRule>
  </conditionalFormatting>
  <conditionalFormatting sqref="P15">
    <cfRule type="expression" dxfId="15" priority="1">
      <formula>P15=0</formula>
    </cfRule>
  </conditionalFormatting>
  <pageMargins left="0.7" right="0.7" top="0.75" bottom="0.75" header="0.3" footer="0.3"/>
  <pageSetup orientation="portrait" horizontalDpi="4294967293"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FE55DF-084C-43E3-AE88-2F8F0F30B6F1}">
  <sheetPr codeName="Sheet2"/>
  <dimension ref="A1:AA47"/>
  <sheetViews>
    <sheetView workbookViewId="0">
      <selection activeCell="A4" sqref="A4"/>
    </sheetView>
  </sheetViews>
  <sheetFormatPr defaultRowHeight="12.75" x14ac:dyDescent="0.2"/>
  <cols>
    <col min="1" max="1" width="18.28515625" customWidth="1"/>
    <col min="2" max="2" width="21.5703125" customWidth="1"/>
    <col min="3" max="3" width="15.7109375" customWidth="1"/>
    <col min="4" max="4" width="7.5703125" customWidth="1"/>
    <col min="5" max="5" width="9.85546875" customWidth="1"/>
    <col min="6" max="6" width="8.85546875" customWidth="1"/>
    <col min="7" max="7" width="8.5703125" customWidth="1"/>
    <col min="8" max="8" width="12" customWidth="1"/>
    <col min="9" max="9" width="13.140625" customWidth="1"/>
    <col min="11" max="11" width="12.28515625" customWidth="1"/>
    <col min="12" max="12" width="7.7109375" customWidth="1"/>
    <col min="13" max="13" width="11.28515625" customWidth="1"/>
    <col min="14" max="14" width="6.85546875" customWidth="1"/>
    <col min="15" max="15" width="10.28515625" customWidth="1"/>
    <col min="16" max="16" width="10.7109375" customWidth="1"/>
    <col min="17" max="17" width="15.7109375" customWidth="1"/>
    <col min="19" max="19" width="10.140625" customWidth="1"/>
    <col min="22" max="22" width="13.28515625" customWidth="1"/>
    <col min="23" max="23" width="11" customWidth="1"/>
    <col min="24" max="26" width="11.7109375" customWidth="1"/>
    <col min="27" max="27" width="31.42578125" customWidth="1"/>
  </cols>
  <sheetData>
    <row r="1" spans="1:27" x14ac:dyDescent="0.2">
      <c r="A1" s="1">
        <v>25</v>
      </c>
      <c r="B1" s="2">
        <f>COLUMN(W6)</f>
        <v>23</v>
      </c>
      <c r="C1" s="3" t="s">
        <v>16</v>
      </c>
      <c r="E1" s="1">
        <v>5</v>
      </c>
      <c r="F1" s="1">
        <f>E1+1</f>
        <v>6</v>
      </c>
      <c r="G1" s="1">
        <f t="shared" ref="G1:AA1" si="0">F1+1</f>
        <v>7</v>
      </c>
      <c r="H1" s="1">
        <f t="shared" si="0"/>
        <v>8</v>
      </c>
      <c r="I1" s="1">
        <f t="shared" si="0"/>
        <v>9</v>
      </c>
      <c r="J1" s="1">
        <f t="shared" si="0"/>
        <v>10</v>
      </c>
      <c r="K1" s="1">
        <f t="shared" si="0"/>
        <v>11</v>
      </c>
      <c r="L1" s="1">
        <f t="shared" si="0"/>
        <v>12</v>
      </c>
      <c r="M1" s="1">
        <f t="shared" si="0"/>
        <v>13</v>
      </c>
      <c r="N1" s="1">
        <f t="shared" si="0"/>
        <v>14</v>
      </c>
      <c r="O1" s="1">
        <f t="shared" si="0"/>
        <v>15</v>
      </c>
      <c r="P1" s="1">
        <f t="shared" si="0"/>
        <v>16</v>
      </c>
      <c r="Q1" s="1">
        <f t="shared" si="0"/>
        <v>17</v>
      </c>
      <c r="R1" s="1">
        <f t="shared" si="0"/>
        <v>18</v>
      </c>
      <c r="S1" s="1">
        <f t="shared" si="0"/>
        <v>19</v>
      </c>
      <c r="T1" s="1">
        <f t="shared" si="0"/>
        <v>20</v>
      </c>
      <c r="U1" s="1">
        <f>T1+1</f>
        <v>21</v>
      </c>
      <c r="V1" s="1">
        <f>U1+1</f>
        <v>22</v>
      </c>
      <c r="W1" s="1">
        <f>V1+1</f>
        <v>23</v>
      </c>
      <c r="X1" s="1">
        <f>W1+1</f>
        <v>24</v>
      </c>
      <c r="Y1" s="1">
        <f t="shared" si="0"/>
        <v>25</v>
      </c>
      <c r="Z1" s="1">
        <f t="shared" si="0"/>
        <v>26</v>
      </c>
      <c r="AA1" s="1">
        <f t="shared" si="0"/>
        <v>27</v>
      </c>
    </row>
    <row r="2" spans="1:27" ht="15.75" x14ac:dyDescent="0.25">
      <c r="A2" s="5" t="s">
        <v>2</v>
      </c>
      <c r="B2" s="6" t="s">
        <v>17</v>
      </c>
    </row>
    <row r="3" spans="1:27" x14ac:dyDescent="0.2">
      <c r="A3" s="7" t="s">
        <v>4</v>
      </c>
      <c r="B3" s="40" t="s">
        <v>104</v>
      </c>
      <c r="D3" s="7"/>
      <c r="E3" s="7" t="s">
        <v>5</v>
      </c>
      <c r="F3" t="s">
        <v>105</v>
      </c>
    </row>
    <row r="4" spans="1:27" x14ac:dyDescent="0.2">
      <c r="A4" s="9" t="s">
        <v>6</v>
      </c>
      <c r="B4" s="10" t="s">
        <v>103</v>
      </c>
    </row>
    <row r="5" spans="1:27" x14ac:dyDescent="0.2">
      <c r="B5" s="41"/>
    </row>
    <row r="6" spans="1:27" s="44" customFormat="1" ht="51.75" thickBot="1" x14ac:dyDescent="0.25">
      <c r="A6" s="12" t="s">
        <v>7</v>
      </c>
      <c r="B6" s="12" t="s">
        <v>18</v>
      </c>
      <c r="C6" s="12" t="s">
        <v>19</v>
      </c>
      <c r="D6" s="12" t="s">
        <v>20</v>
      </c>
      <c r="E6" s="12" t="s">
        <v>21</v>
      </c>
      <c r="F6" s="12" t="s">
        <v>22</v>
      </c>
      <c r="G6" s="42" t="s">
        <v>23</v>
      </c>
      <c r="H6" s="35" t="s">
        <v>24</v>
      </c>
      <c r="I6" s="12" t="s">
        <v>25</v>
      </c>
      <c r="J6" s="12" t="s">
        <v>26</v>
      </c>
      <c r="K6" s="12" t="s">
        <v>27</v>
      </c>
      <c r="L6" s="12" t="s">
        <v>22</v>
      </c>
      <c r="M6" s="12" t="s">
        <v>28</v>
      </c>
      <c r="N6" s="12" t="s">
        <v>29</v>
      </c>
      <c r="O6" s="12" t="s">
        <v>12</v>
      </c>
      <c r="P6" s="42" t="s">
        <v>13</v>
      </c>
      <c r="Q6" s="35" t="s">
        <v>30</v>
      </c>
      <c r="R6" s="12" t="s">
        <v>31</v>
      </c>
      <c r="S6" s="12" t="s">
        <v>32</v>
      </c>
      <c r="T6" s="12" t="s">
        <v>33</v>
      </c>
      <c r="U6" s="43" t="s">
        <v>34</v>
      </c>
      <c r="V6" s="43" t="s">
        <v>15</v>
      </c>
      <c r="W6" s="42" t="s">
        <v>35</v>
      </c>
      <c r="X6" s="35" t="s">
        <v>36</v>
      </c>
      <c r="Y6" s="12" t="s">
        <v>37</v>
      </c>
      <c r="Z6" s="12" t="s">
        <v>38</v>
      </c>
      <c r="AA6" s="12" t="s">
        <v>39</v>
      </c>
    </row>
    <row r="7" spans="1:27" ht="202.5" x14ac:dyDescent="0.2">
      <c r="A7" s="36" t="s">
        <v>106</v>
      </c>
      <c r="B7" s="45" t="s">
        <v>107</v>
      </c>
      <c r="C7" s="20">
        <v>5.3109999999999997E-3</v>
      </c>
      <c r="D7" s="46" t="s">
        <v>140</v>
      </c>
      <c r="E7" s="46" t="s">
        <v>141</v>
      </c>
      <c r="F7" s="47">
        <v>10000</v>
      </c>
      <c r="G7" s="48">
        <v>10000</v>
      </c>
      <c r="H7" s="18" t="s">
        <v>142</v>
      </c>
      <c r="I7" s="19" t="s">
        <v>143</v>
      </c>
      <c r="J7" s="23">
        <v>10</v>
      </c>
      <c r="K7" s="49" t="s">
        <v>144</v>
      </c>
      <c r="L7" s="50"/>
      <c r="M7" s="51"/>
      <c r="N7" s="37"/>
      <c r="O7" s="22"/>
      <c r="P7" s="52"/>
      <c r="Q7" s="53">
        <v>311.10999600000002</v>
      </c>
      <c r="R7" s="23">
        <v>18</v>
      </c>
      <c r="S7" s="54" t="s">
        <v>213</v>
      </c>
      <c r="T7" s="54" t="s">
        <v>214</v>
      </c>
      <c r="U7" s="55" t="s">
        <v>214</v>
      </c>
      <c r="V7" s="56" t="s">
        <v>215</v>
      </c>
      <c r="W7" s="52">
        <v>18</v>
      </c>
      <c r="X7" s="57" t="s">
        <v>145</v>
      </c>
      <c r="Y7" s="58" t="s">
        <v>146</v>
      </c>
      <c r="Z7" s="58" t="s">
        <v>147</v>
      </c>
      <c r="AA7" s="58" t="s">
        <v>148</v>
      </c>
    </row>
    <row r="8" spans="1:27" ht="33.75" x14ac:dyDescent="0.2">
      <c r="A8" s="36" t="s">
        <v>108</v>
      </c>
      <c r="B8" s="45" t="s">
        <v>109</v>
      </c>
      <c r="C8" s="20">
        <v>23.809405000000002</v>
      </c>
      <c r="D8" s="46" t="s">
        <v>140</v>
      </c>
      <c r="E8" s="46" t="s">
        <v>141</v>
      </c>
      <c r="F8" s="47">
        <v>0</v>
      </c>
      <c r="G8" s="48">
        <v>10000</v>
      </c>
      <c r="H8" s="18" t="s">
        <v>142</v>
      </c>
      <c r="I8" s="19" t="s">
        <v>143</v>
      </c>
      <c r="J8" s="23">
        <v>0</v>
      </c>
      <c r="K8" s="49" t="s">
        <v>217</v>
      </c>
      <c r="L8" s="50">
        <v>0</v>
      </c>
      <c r="M8" s="51" t="s">
        <v>212</v>
      </c>
      <c r="N8" s="37">
        <v>3001</v>
      </c>
      <c r="O8" s="22">
        <v>12</v>
      </c>
      <c r="P8" s="52">
        <v>1</v>
      </c>
      <c r="Q8" s="53">
        <v>276.166338</v>
      </c>
      <c r="R8" s="23">
        <v>850</v>
      </c>
      <c r="S8" s="54" t="s">
        <v>776</v>
      </c>
      <c r="T8" s="54" t="s">
        <v>214</v>
      </c>
      <c r="U8" s="55" t="s">
        <v>214</v>
      </c>
      <c r="V8" s="56" t="s">
        <v>215</v>
      </c>
      <c r="W8" s="52">
        <v>850</v>
      </c>
      <c r="X8" s="57" t="s">
        <v>145</v>
      </c>
      <c r="Y8" s="58" t="s">
        <v>146</v>
      </c>
      <c r="Z8" s="58" t="s">
        <v>147</v>
      </c>
      <c r="AA8" s="58"/>
    </row>
    <row r="9" spans="1:27" ht="33.75" x14ac:dyDescent="0.2">
      <c r="A9" s="36" t="s">
        <v>110</v>
      </c>
      <c r="B9" s="45" t="s">
        <v>111</v>
      </c>
      <c r="C9" s="20">
        <v>20.789757999999999</v>
      </c>
      <c r="D9" s="46" t="s">
        <v>140</v>
      </c>
      <c r="E9" s="46" t="s">
        <v>141</v>
      </c>
      <c r="F9" s="47">
        <v>1</v>
      </c>
      <c r="G9" s="48">
        <v>10000</v>
      </c>
      <c r="H9" s="18" t="s">
        <v>142</v>
      </c>
      <c r="I9" s="19" t="s">
        <v>143</v>
      </c>
      <c r="J9" s="23">
        <v>0</v>
      </c>
      <c r="K9" s="49" t="s">
        <v>217</v>
      </c>
      <c r="L9" s="50">
        <v>1</v>
      </c>
      <c r="M9" s="51" t="s">
        <v>211</v>
      </c>
      <c r="N9" s="37">
        <v>3001</v>
      </c>
      <c r="O9" s="22">
        <v>12</v>
      </c>
      <c r="P9" s="52">
        <v>1</v>
      </c>
      <c r="Q9" s="53">
        <v>276.16565100000003</v>
      </c>
      <c r="R9" s="23">
        <v>890</v>
      </c>
      <c r="S9" s="54" t="s">
        <v>1281</v>
      </c>
      <c r="T9" s="54" t="s">
        <v>214</v>
      </c>
      <c r="U9" s="55" t="s">
        <v>214</v>
      </c>
      <c r="V9" s="56" t="s">
        <v>215</v>
      </c>
      <c r="W9" s="52">
        <v>890</v>
      </c>
      <c r="X9" s="57" t="s">
        <v>145</v>
      </c>
      <c r="Y9" s="58" t="s">
        <v>146</v>
      </c>
      <c r="Z9" s="58" t="s">
        <v>147</v>
      </c>
      <c r="AA9" s="58"/>
    </row>
    <row r="10" spans="1:27" ht="33.75" x14ac:dyDescent="0.2">
      <c r="A10" s="36" t="s">
        <v>112</v>
      </c>
      <c r="B10" s="45" t="s">
        <v>113</v>
      </c>
      <c r="C10" s="20">
        <v>17.800898</v>
      </c>
      <c r="D10" s="46" t="s">
        <v>140</v>
      </c>
      <c r="E10" s="46" t="s">
        <v>141</v>
      </c>
      <c r="F10" s="47">
        <v>2</v>
      </c>
      <c r="G10" s="48">
        <v>10000</v>
      </c>
      <c r="H10" s="18" t="s">
        <v>142</v>
      </c>
      <c r="I10" s="19" t="s">
        <v>143</v>
      </c>
      <c r="J10" s="23">
        <v>0</v>
      </c>
      <c r="K10" s="49" t="s">
        <v>217</v>
      </c>
      <c r="L10" s="50">
        <v>2</v>
      </c>
      <c r="M10" s="51" t="s">
        <v>210</v>
      </c>
      <c r="N10" s="37">
        <v>3001</v>
      </c>
      <c r="O10" s="22">
        <v>12</v>
      </c>
      <c r="P10" s="52">
        <v>1</v>
      </c>
      <c r="Q10" s="53">
        <v>276.16629699999999</v>
      </c>
      <c r="R10" s="23">
        <v>832</v>
      </c>
      <c r="S10" s="54" t="s">
        <v>1723</v>
      </c>
      <c r="T10" s="54" t="s">
        <v>214</v>
      </c>
      <c r="U10" s="55" t="s">
        <v>214</v>
      </c>
      <c r="V10" s="56" t="s">
        <v>215</v>
      </c>
      <c r="W10" s="52">
        <v>832</v>
      </c>
      <c r="X10" s="57" t="s">
        <v>145</v>
      </c>
      <c r="Y10" s="58" t="s">
        <v>146</v>
      </c>
      <c r="Z10" s="58" t="s">
        <v>147</v>
      </c>
      <c r="AA10" s="58"/>
    </row>
    <row r="11" spans="1:27" ht="33.75" x14ac:dyDescent="0.2">
      <c r="A11" s="36" t="s">
        <v>114</v>
      </c>
      <c r="B11" s="45" t="s">
        <v>115</v>
      </c>
      <c r="C11" s="20">
        <v>14.790461000000001</v>
      </c>
      <c r="D11" s="46" t="s">
        <v>140</v>
      </c>
      <c r="E11" s="46" t="s">
        <v>141</v>
      </c>
      <c r="F11" s="47">
        <v>3</v>
      </c>
      <c r="G11" s="48">
        <v>10000</v>
      </c>
      <c r="H11" s="18" t="s">
        <v>142</v>
      </c>
      <c r="I11" s="19" t="s">
        <v>143</v>
      </c>
      <c r="J11" s="23">
        <v>0</v>
      </c>
      <c r="K11" s="49" t="s">
        <v>217</v>
      </c>
      <c r="L11" s="50">
        <v>3</v>
      </c>
      <c r="M11" s="51" t="s">
        <v>209</v>
      </c>
      <c r="N11" s="37">
        <v>3001</v>
      </c>
      <c r="O11" s="22">
        <v>12</v>
      </c>
      <c r="P11" s="52">
        <v>1</v>
      </c>
      <c r="Q11" s="53">
        <v>276.16439300000002</v>
      </c>
      <c r="R11" s="23">
        <v>847</v>
      </c>
      <c r="S11" s="54" t="s">
        <v>2208</v>
      </c>
      <c r="T11" s="54" t="s">
        <v>214</v>
      </c>
      <c r="U11" s="55" t="s">
        <v>214</v>
      </c>
      <c r="V11" s="56" t="s">
        <v>215</v>
      </c>
      <c r="W11" s="52">
        <v>847</v>
      </c>
      <c r="X11" s="57" t="s">
        <v>145</v>
      </c>
      <c r="Y11" s="58" t="s">
        <v>146</v>
      </c>
      <c r="Z11" s="58" t="s">
        <v>147</v>
      </c>
      <c r="AA11" s="58"/>
    </row>
    <row r="12" spans="1:27" ht="33.75" x14ac:dyDescent="0.2">
      <c r="A12" s="36" t="s">
        <v>116</v>
      </c>
      <c r="B12" s="45" t="s">
        <v>117</v>
      </c>
      <c r="C12" s="20">
        <v>11.803990000000001</v>
      </c>
      <c r="D12" s="46" t="s">
        <v>140</v>
      </c>
      <c r="E12" s="46" t="s">
        <v>141</v>
      </c>
      <c r="F12" s="47">
        <v>4</v>
      </c>
      <c r="G12" s="48">
        <v>10000</v>
      </c>
      <c r="H12" s="18" t="s">
        <v>142</v>
      </c>
      <c r="I12" s="19" t="s">
        <v>143</v>
      </c>
      <c r="J12" s="23">
        <v>0</v>
      </c>
      <c r="K12" s="49" t="s">
        <v>217</v>
      </c>
      <c r="L12" s="50">
        <v>4</v>
      </c>
      <c r="M12" s="51" t="s">
        <v>208</v>
      </c>
      <c r="N12" s="37">
        <v>3001</v>
      </c>
      <c r="O12" s="22">
        <v>13</v>
      </c>
      <c r="P12" s="52">
        <v>1</v>
      </c>
      <c r="Q12" s="53">
        <v>276.16390000000001</v>
      </c>
      <c r="R12" s="23">
        <v>791</v>
      </c>
      <c r="S12" s="54" t="s">
        <v>2648</v>
      </c>
      <c r="T12" s="54" t="s">
        <v>214</v>
      </c>
      <c r="U12" s="55" t="s">
        <v>214</v>
      </c>
      <c r="V12" s="56" t="s">
        <v>215</v>
      </c>
      <c r="W12" s="52">
        <v>791</v>
      </c>
      <c r="X12" s="57" t="s">
        <v>145</v>
      </c>
      <c r="Y12" s="58" t="s">
        <v>146</v>
      </c>
      <c r="Z12" s="58" t="s">
        <v>147</v>
      </c>
      <c r="AA12" s="58"/>
    </row>
    <row r="13" spans="1:27" ht="33.75" x14ac:dyDescent="0.2">
      <c r="A13" s="36" t="s">
        <v>118</v>
      </c>
      <c r="B13" s="45" t="s">
        <v>119</v>
      </c>
      <c r="C13" s="20">
        <v>8.7938209999999994</v>
      </c>
      <c r="D13" s="46" t="s">
        <v>140</v>
      </c>
      <c r="E13" s="46" t="s">
        <v>141</v>
      </c>
      <c r="F13" s="47">
        <v>5</v>
      </c>
      <c r="G13" s="48">
        <v>10000</v>
      </c>
      <c r="H13" s="18" t="s">
        <v>142</v>
      </c>
      <c r="I13" s="19" t="s">
        <v>143</v>
      </c>
      <c r="J13" s="23">
        <v>0</v>
      </c>
      <c r="K13" s="49" t="s">
        <v>217</v>
      </c>
      <c r="L13" s="50">
        <v>5</v>
      </c>
      <c r="M13" s="51" t="s">
        <v>207</v>
      </c>
      <c r="N13" s="37">
        <v>3001</v>
      </c>
      <c r="O13" s="22">
        <v>13</v>
      </c>
      <c r="P13" s="52">
        <v>1</v>
      </c>
      <c r="Q13" s="53">
        <v>276.16394200000002</v>
      </c>
      <c r="R13" s="23">
        <v>772</v>
      </c>
      <c r="S13" s="54" t="s">
        <v>3076</v>
      </c>
      <c r="T13" s="54" t="s">
        <v>214</v>
      </c>
      <c r="U13" s="55" t="s">
        <v>214</v>
      </c>
      <c r="V13" s="56" t="s">
        <v>215</v>
      </c>
      <c r="W13" s="52">
        <v>772</v>
      </c>
      <c r="X13" s="57" t="s">
        <v>145</v>
      </c>
      <c r="Y13" s="58" t="s">
        <v>146</v>
      </c>
      <c r="Z13" s="58" t="s">
        <v>147</v>
      </c>
      <c r="AA13" s="58"/>
    </row>
    <row r="14" spans="1:27" ht="33.75" x14ac:dyDescent="0.2">
      <c r="A14" s="36" t="s">
        <v>120</v>
      </c>
      <c r="B14" s="45" t="s">
        <v>121</v>
      </c>
      <c r="C14" s="20">
        <v>5.7843619999999998</v>
      </c>
      <c r="D14" s="46" t="s">
        <v>140</v>
      </c>
      <c r="E14" s="46" t="s">
        <v>141</v>
      </c>
      <c r="F14" s="47">
        <v>6</v>
      </c>
      <c r="G14" s="48">
        <v>10000</v>
      </c>
      <c r="H14" s="18" t="s">
        <v>142</v>
      </c>
      <c r="I14" s="19" t="s">
        <v>143</v>
      </c>
      <c r="J14" s="23">
        <v>0</v>
      </c>
      <c r="K14" s="49" t="s">
        <v>217</v>
      </c>
      <c r="L14" s="50">
        <v>6</v>
      </c>
      <c r="M14" s="51" t="s">
        <v>206</v>
      </c>
      <c r="N14" s="37">
        <v>3001</v>
      </c>
      <c r="O14" s="22">
        <v>13</v>
      </c>
      <c r="P14" s="52">
        <v>1</v>
      </c>
      <c r="Q14" s="53">
        <v>276.16588300000001</v>
      </c>
      <c r="R14" s="23">
        <v>769</v>
      </c>
      <c r="S14" s="54" t="s">
        <v>3516</v>
      </c>
      <c r="T14" s="54" t="s">
        <v>214</v>
      </c>
      <c r="U14" s="55" t="s">
        <v>214</v>
      </c>
      <c r="V14" s="56" t="s">
        <v>215</v>
      </c>
      <c r="W14" s="52">
        <v>769</v>
      </c>
      <c r="X14" s="57" t="s">
        <v>145</v>
      </c>
      <c r="Y14" s="58" t="s">
        <v>146</v>
      </c>
      <c r="Z14" s="58" t="s">
        <v>147</v>
      </c>
      <c r="AA14" s="58"/>
    </row>
    <row r="15" spans="1:27" ht="33.75" x14ac:dyDescent="0.2">
      <c r="A15" s="36" t="s">
        <v>122</v>
      </c>
      <c r="B15" s="45" t="s">
        <v>123</v>
      </c>
      <c r="C15" s="20">
        <v>2.7791809999999999</v>
      </c>
      <c r="D15" s="46" t="s">
        <v>140</v>
      </c>
      <c r="E15" s="46" t="s">
        <v>141</v>
      </c>
      <c r="F15" s="47">
        <v>7</v>
      </c>
      <c r="G15" s="48">
        <v>10000</v>
      </c>
      <c r="H15" s="18" t="s">
        <v>142</v>
      </c>
      <c r="I15" s="19" t="s">
        <v>143</v>
      </c>
      <c r="J15" s="23">
        <v>0</v>
      </c>
      <c r="K15" s="49" t="s">
        <v>217</v>
      </c>
      <c r="L15" s="50">
        <v>7</v>
      </c>
      <c r="M15" s="51" t="s">
        <v>205</v>
      </c>
      <c r="N15" s="37">
        <v>3001</v>
      </c>
      <c r="O15" s="22">
        <v>13</v>
      </c>
      <c r="P15" s="52">
        <v>1</v>
      </c>
      <c r="Q15" s="53">
        <v>276.164219</v>
      </c>
      <c r="R15" s="23">
        <v>799</v>
      </c>
      <c r="S15" s="54" t="s">
        <v>3964</v>
      </c>
      <c r="T15" s="54" t="s">
        <v>214</v>
      </c>
      <c r="U15" s="55" t="s">
        <v>214</v>
      </c>
      <c r="V15" s="56" t="s">
        <v>215</v>
      </c>
      <c r="W15" s="52">
        <v>799</v>
      </c>
      <c r="X15" s="57" t="s">
        <v>145</v>
      </c>
      <c r="Y15" s="58" t="s">
        <v>146</v>
      </c>
      <c r="Z15" s="58" t="s">
        <v>147</v>
      </c>
      <c r="AA15" s="58"/>
    </row>
    <row r="16" spans="1:27" ht="33.75" x14ac:dyDescent="0.2">
      <c r="A16" s="36" t="s">
        <v>124</v>
      </c>
      <c r="B16" s="45" t="s">
        <v>125</v>
      </c>
      <c r="C16" s="20"/>
      <c r="D16" s="46"/>
      <c r="E16" s="46"/>
      <c r="F16" s="47"/>
      <c r="G16" s="48"/>
      <c r="H16" s="18"/>
      <c r="I16" s="19"/>
      <c r="J16" s="23"/>
      <c r="K16" s="49"/>
      <c r="L16" s="50"/>
      <c r="M16" s="51"/>
      <c r="N16" s="37"/>
      <c r="O16" s="22"/>
      <c r="P16" s="52"/>
      <c r="Q16" s="53"/>
      <c r="R16" s="23"/>
      <c r="S16" s="54"/>
      <c r="T16" s="54"/>
      <c r="U16" s="55"/>
      <c r="V16" s="56"/>
      <c r="W16" s="52"/>
      <c r="X16" s="57"/>
      <c r="Y16" s="58"/>
      <c r="Z16" s="58"/>
      <c r="AA16" s="58"/>
    </row>
    <row r="17" spans="1:27" ht="33.75" x14ac:dyDescent="0.2">
      <c r="A17" s="36" t="s">
        <v>126</v>
      </c>
      <c r="B17" s="45" t="s">
        <v>127</v>
      </c>
      <c r="C17" s="20"/>
      <c r="D17" s="46"/>
      <c r="E17" s="46"/>
      <c r="F17" s="47"/>
      <c r="G17" s="48"/>
      <c r="H17" s="18"/>
      <c r="I17" s="19"/>
      <c r="J17" s="23"/>
      <c r="K17" s="49"/>
      <c r="L17" s="50"/>
      <c r="M17" s="51"/>
      <c r="N17" s="37"/>
      <c r="O17" s="22"/>
      <c r="P17" s="52"/>
      <c r="Q17" s="53"/>
      <c r="R17" s="23"/>
      <c r="S17" s="54"/>
      <c r="T17" s="54"/>
      <c r="U17" s="55"/>
      <c r="V17" s="56"/>
      <c r="W17" s="52"/>
      <c r="X17" s="57"/>
      <c r="Y17" s="58"/>
      <c r="Z17" s="58"/>
      <c r="AA17" s="58"/>
    </row>
    <row r="18" spans="1:27" ht="33.75" x14ac:dyDescent="0.2">
      <c r="A18" s="36" t="s">
        <v>128</v>
      </c>
      <c r="B18" s="45" t="s">
        <v>129</v>
      </c>
      <c r="C18" s="20"/>
      <c r="D18" s="46"/>
      <c r="E18" s="46"/>
      <c r="F18" s="47"/>
      <c r="G18" s="48"/>
      <c r="H18" s="18"/>
      <c r="I18" s="19"/>
      <c r="J18" s="23"/>
      <c r="K18" s="49"/>
      <c r="L18" s="50"/>
      <c r="M18" s="51"/>
      <c r="N18" s="37"/>
      <c r="O18" s="22"/>
      <c r="P18" s="52"/>
      <c r="Q18" s="53"/>
      <c r="R18" s="23"/>
      <c r="S18" s="54"/>
      <c r="T18" s="54"/>
      <c r="U18" s="55"/>
      <c r="V18" s="56"/>
      <c r="W18" s="52"/>
      <c r="X18" s="57"/>
      <c r="Y18" s="58"/>
      <c r="Z18" s="58"/>
      <c r="AA18" s="58"/>
    </row>
    <row r="19" spans="1:27" ht="33.75" x14ac:dyDescent="0.2">
      <c r="A19" s="36" t="s">
        <v>130</v>
      </c>
      <c r="B19" s="45" t="s">
        <v>131</v>
      </c>
      <c r="C19" s="20"/>
      <c r="D19" s="46"/>
      <c r="E19" s="46"/>
      <c r="F19" s="47"/>
      <c r="G19" s="48"/>
      <c r="H19" s="18"/>
      <c r="I19" s="19"/>
      <c r="J19" s="23"/>
      <c r="K19" s="49"/>
      <c r="L19" s="50"/>
      <c r="M19" s="51"/>
      <c r="N19" s="37"/>
      <c r="O19" s="22"/>
      <c r="P19" s="52"/>
      <c r="Q19" s="53"/>
      <c r="R19" s="23"/>
      <c r="S19" s="54"/>
      <c r="T19" s="54"/>
      <c r="U19" s="55"/>
      <c r="V19" s="56"/>
      <c r="W19" s="52"/>
      <c r="X19" s="57"/>
      <c r="Y19" s="58"/>
      <c r="Z19" s="58"/>
      <c r="AA19" s="58"/>
    </row>
    <row r="20" spans="1:27" ht="33.75" x14ac:dyDescent="0.2">
      <c r="A20" s="36" t="s">
        <v>132</v>
      </c>
      <c r="B20" s="45" t="s">
        <v>133</v>
      </c>
      <c r="C20" s="20"/>
      <c r="D20" s="46"/>
      <c r="E20" s="46"/>
      <c r="F20" s="47"/>
      <c r="G20" s="48"/>
      <c r="H20" s="18"/>
      <c r="I20" s="19"/>
      <c r="J20" s="23"/>
      <c r="K20" s="49"/>
      <c r="L20" s="50"/>
      <c r="M20" s="51"/>
      <c r="N20" s="37"/>
      <c r="O20" s="22"/>
      <c r="P20" s="52"/>
      <c r="Q20" s="53"/>
      <c r="R20" s="23"/>
      <c r="S20" s="54"/>
      <c r="T20" s="54"/>
      <c r="U20" s="55"/>
      <c r="V20" s="56"/>
      <c r="W20" s="52"/>
      <c r="X20" s="57"/>
      <c r="Y20" s="58"/>
      <c r="Z20" s="58"/>
      <c r="AA20" s="58"/>
    </row>
    <row r="21" spans="1:27" ht="33.75" x14ac:dyDescent="0.2">
      <c r="A21" s="36" t="s">
        <v>134</v>
      </c>
      <c r="B21" s="45" t="s">
        <v>135</v>
      </c>
      <c r="C21" s="20"/>
      <c r="D21" s="46"/>
      <c r="E21" s="46"/>
      <c r="F21" s="47"/>
      <c r="G21" s="48"/>
      <c r="H21" s="18"/>
      <c r="I21" s="19"/>
      <c r="J21" s="23"/>
      <c r="K21" s="49"/>
      <c r="L21" s="50"/>
      <c r="M21" s="51"/>
      <c r="N21" s="37"/>
      <c r="O21" s="22"/>
      <c r="P21" s="52"/>
      <c r="Q21" s="53"/>
      <c r="R21" s="23"/>
      <c r="S21" s="54"/>
      <c r="T21" s="54"/>
      <c r="U21" s="55"/>
      <c r="V21" s="56"/>
      <c r="W21" s="52"/>
      <c r="X21" s="57"/>
      <c r="Y21" s="58"/>
      <c r="Z21" s="58"/>
      <c r="AA21" s="58"/>
    </row>
    <row r="22" spans="1:27" ht="33.75" x14ac:dyDescent="0.2">
      <c r="A22" s="36" t="s">
        <v>136</v>
      </c>
      <c r="B22" s="45" t="s">
        <v>137</v>
      </c>
      <c r="C22" s="20"/>
      <c r="D22" s="46"/>
      <c r="E22" s="46"/>
      <c r="F22" s="47"/>
      <c r="G22" s="48"/>
      <c r="H22" s="18"/>
      <c r="I22" s="19"/>
      <c r="J22" s="23"/>
      <c r="K22" s="49"/>
      <c r="L22" s="50"/>
      <c r="M22" s="51"/>
      <c r="N22" s="37"/>
      <c r="O22" s="22"/>
      <c r="P22" s="52"/>
      <c r="Q22" s="53"/>
      <c r="R22" s="23"/>
      <c r="S22" s="54"/>
      <c r="T22" s="54"/>
      <c r="U22" s="55"/>
      <c r="V22" s="56"/>
      <c r="W22" s="52"/>
      <c r="X22" s="57"/>
      <c r="Y22" s="58"/>
      <c r="Z22" s="58"/>
      <c r="AA22" s="58"/>
    </row>
    <row r="23" spans="1:27" ht="33.75" x14ac:dyDescent="0.2">
      <c r="A23" s="36" t="s">
        <v>138</v>
      </c>
      <c r="B23" s="45" t="s">
        <v>139</v>
      </c>
      <c r="C23" s="20"/>
      <c r="D23" s="46"/>
      <c r="E23" s="46"/>
      <c r="F23" s="47"/>
      <c r="G23" s="48"/>
      <c r="H23" s="18"/>
      <c r="I23" s="19"/>
      <c r="J23" s="23"/>
      <c r="K23" s="49"/>
      <c r="L23" s="50"/>
      <c r="M23" s="51"/>
      <c r="N23" s="37"/>
      <c r="O23" s="22"/>
      <c r="P23" s="52"/>
      <c r="Q23" s="53"/>
      <c r="R23" s="23"/>
      <c r="S23" s="54"/>
      <c r="T23" s="54"/>
      <c r="U23" s="55"/>
      <c r="V23" s="56"/>
      <c r="W23" s="52"/>
      <c r="X23" s="57"/>
      <c r="Y23" s="58"/>
      <c r="Z23" s="58"/>
      <c r="AA23" s="58"/>
    </row>
    <row r="24" spans="1:27" x14ac:dyDescent="0.2">
      <c r="A24" s="36"/>
      <c r="B24" s="45"/>
      <c r="C24" s="20"/>
      <c r="D24" s="46"/>
      <c r="E24" s="46"/>
      <c r="F24" s="47"/>
      <c r="G24" s="48"/>
      <c r="H24" s="18"/>
      <c r="I24" s="19"/>
      <c r="J24" s="23"/>
      <c r="K24" s="49"/>
      <c r="L24" s="50"/>
      <c r="M24" s="51"/>
      <c r="N24" s="37"/>
      <c r="O24" s="22"/>
      <c r="P24" s="52"/>
      <c r="Q24" s="53"/>
      <c r="R24" s="23"/>
      <c r="S24" s="54"/>
      <c r="T24" s="54"/>
      <c r="U24" s="55"/>
      <c r="V24" s="56"/>
      <c r="W24" s="52"/>
      <c r="X24" s="57"/>
      <c r="Y24" s="58"/>
      <c r="Z24" s="58"/>
      <c r="AA24" s="58"/>
    </row>
    <row r="25" spans="1:27" x14ac:dyDescent="0.2">
      <c r="A25" s="38"/>
      <c r="B25" s="59"/>
      <c r="C25" s="29"/>
      <c r="D25" s="60"/>
      <c r="E25" s="60"/>
      <c r="F25" s="61"/>
      <c r="G25" s="62"/>
      <c r="H25" s="27"/>
      <c r="I25" s="28"/>
      <c r="J25" s="32"/>
      <c r="K25" s="63"/>
      <c r="L25" s="64"/>
      <c r="M25" s="65"/>
      <c r="N25" s="39"/>
      <c r="O25" s="31"/>
      <c r="P25" s="66"/>
      <c r="Q25" s="67"/>
      <c r="R25" s="32"/>
      <c r="S25" s="68"/>
      <c r="T25" s="68"/>
      <c r="U25" s="69"/>
      <c r="V25" s="70"/>
      <c r="W25" s="66"/>
      <c r="X25" s="71"/>
      <c r="Y25" s="72"/>
      <c r="Z25" s="72"/>
      <c r="AA25" s="72"/>
    </row>
    <row r="26" spans="1:27" x14ac:dyDescent="0.2">
      <c r="B26" s="73"/>
    </row>
    <row r="27" spans="1:27" x14ac:dyDescent="0.2">
      <c r="B27" s="73"/>
    </row>
    <row r="28" spans="1:27" x14ac:dyDescent="0.2">
      <c r="B28" s="73"/>
    </row>
    <row r="29" spans="1:27" x14ac:dyDescent="0.2">
      <c r="B29" s="73"/>
    </row>
    <row r="30" spans="1:27" x14ac:dyDescent="0.2">
      <c r="B30" s="73"/>
    </row>
    <row r="31" spans="1:27" x14ac:dyDescent="0.2">
      <c r="B31" s="73"/>
    </row>
    <row r="32" spans="1:27" x14ac:dyDescent="0.2">
      <c r="B32" s="73"/>
    </row>
    <row r="33" spans="2:9" x14ac:dyDescent="0.2">
      <c r="B33" s="73"/>
    </row>
    <row r="34" spans="2:9" x14ac:dyDescent="0.2">
      <c r="B34" s="73"/>
    </row>
    <row r="35" spans="2:9" x14ac:dyDescent="0.2">
      <c r="B35" s="73"/>
    </row>
    <row r="36" spans="2:9" x14ac:dyDescent="0.2">
      <c r="B36" s="74"/>
    </row>
    <row r="37" spans="2:9" x14ac:dyDescent="0.2">
      <c r="B37" s="74"/>
    </row>
    <row r="38" spans="2:9" x14ac:dyDescent="0.2">
      <c r="B38" s="74"/>
    </row>
    <row r="39" spans="2:9" x14ac:dyDescent="0.2">
      <c r="B39" s="74"/>
    </row>
    <row r="40" spans="2:9" x14ac:dyDescent="0.2">
      <c r="B40" s="74"/>
    </row>
    <row r="41" spans="2:9" x14ac:dyDescent="0.2">
      <c r="B41" s="74"/>
    </row>
    <row r="42" spans="2:9" x14ac:dyDescent="0.2">
      <c r="B42" s="74"/>
    </row>
    <row r="43" spans="2:9" x14ac:dyDescent="0.2">
      <c r="B43" s="74"/>
    </row>
    <row r="44" spans="2:9" x14ac:dyDescent="0.2">
      <c r="B44" s="74"/>
    </row>
    <row r="45" spans="2:9" x14ac:dyDescent="0.2">
      <c r="B45" s="74"/>
    </row>
    <row r="47" spans="2:9" x14ac:dyDescent="0.2">
      <c r="B47" s="75"/>
      <c r="C47" s="75"/>
      <c r="D47" s="75"/>
      <c r="E47" s="75"/>
      <c r="F47" s="75"/>
      <c r="G47" s="75"/>
      <c r="H47" s="75"/>
      <c r="I47" s="75"/>
    </row>
  </sheetData>
  <sortState xmlns:xlrd2="http://schemas.microsoft.com/office/spreadsheetml/2017/richdata2" ref="A7:Z23">
    <sortCondition ref="A6"/>
  </sortState>
  <pageMargins left="0.7" right="0.7" top="0.75" bottom="0.75" header="0.3" footer="0.3"/>
  <pageSetup orientation="portrait" horizontalDpi="4294967293" verticalDpi="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9398B-E7E3-444F-814B-C680C6677FA8}">
  <sheetPr codeName="Sheet3"/>
  <dimension ref="A1:BL48"/>
  <sheetViews>
    <sheetView workbookViewId="0">
      <selection activeCell="A4" sqref="A4"/>
    </sheetView>
  </sheetViews>
  <sheetFormatPr defaultRowHeight="12.75" x14ac:dyDescent="0.2"/>
  <cols>
    <col min="1" max="1" width="16" customWidth="1"/>
    <col min="2" max="2" width="12" customWidth="1"/>
    <col min="3" max="6" width="15.7109375" customWidth="1"/>
    <col min="7" max="7" width="24.7109375" customWidth="1"/>
    <col min="8" max="8" width="12" customWidth="1"/>
    <col min="9" max="9" width="12.7109375" customWidth="1"/>
    <col min="10" max="13" width="15.7109375" customWidth="1"/>
    <col min="14" max="14" width="24.7109375" customWidth="1"/>
    <col min="15" max="16" width="12.7109375" customWidth="1"/>
    <col min="17" max="20" width="15.7109375" customWidth="1"/>
    <col min="21" max="21" width="24.7109375" customWidth="1"/>
    <col min="24" max="27" width="15.7109375" customWidth="1"/>
    <col min="28" max="28" width="24.7109375" customWidth="1"/>
    <col min="31" max="34" width="15.7109375" customWidth="1"/>
    <col min="35" max="35" width="24.7109375" customWidth="1"/>
    <col min="38" max="41" width="15.7109375" customWidth="1"/>
    <col min="42" max="42" width="24.7109375" customWidth="1"/>
    <col min="45" max="48" width="15.7109375" customWidth="1"/>
    <col min="49" max="49" width="24.7109375" customWidth="1"/>
    <col min="52" max="55" width="15.7109375" customWidth="1"/>
    <col min="56" max="56" width="24.7109375" customWidth="1"/>
  </cols>
  <sheetData>
    <row r="1" spans="1:64" x14ac:dyDescent="0.2">
      <c r="A1" s="1">
        <f>ROW(A48)</f>
        <v>48</v>
      </c>
      <c r="B1" s="2">
        <v>51</v>
      </c>
      <c r="C1" s="3" t="s">
        <v>40</v>
      </c>
      <c r="D1" s="1">
        <v>7</v>
      </c>
      <c r="E1" s="1">
        <v>58</v>
      </c>
    </row>
    <row r="2" spans="1:64" ht="15.75" x14ac:dyDescent="0.25">
      <c r="A2" s="76" t="s">
        <v>2</v>
      </c>
      <c r="B2" s="6" t="s">
        <v>41</v>
      </c>
      <c r="C2" s="6"/>
    </row>
    <row r="3" spans="1:64" x14ac:dyDescent="0.2">
      <c r="A3" s="7" t="s">
        <v>4</v>
      </c>
      <c r="B3" s="8" t="s">
        <v>104</v>
      </c>
      <c r="C3" s="8"/>
      <c r="D3" s="8"/>
      <c r="E3" s="7" t="s">
        <v>5</v>
      </c>
      <c r="F3" s="40" t="s">
        <v>105</v>
      </c>
      <c r="G3" s="40"/>
    </row>
    <row r="4" spans="1:64" x14ac:dyDescent="0.2">
      <c r="A4" s="9" t="s">
        <v>6</v>
      </c>
      <c r="B4" s="10" t="s">
        <v>103</v>
      </c>
      <c r="C4" s="10"/>
    </row>
    <row r="6" spans="1:64" x14ac:dyDescent="0.2">
      <c r="B6" s="77" t="s">
        <v>42</v>
      </c>
      <c r="C6" s="7" t="s">
        <v>108</v>
      </c>
      <c r="D6" s="78"/>
      <c r="E6" s="78"/>
      <c r="F6" s="78"/>
      <c r="G6" s="78"/>
      <c r="H6" s="79"/>
      <c r="I6" s="77" t="s">
        <v>42</v>
      </c>
      <c r="J6" s="7" t="s">
        <v>110</v>
      </c>
      <c r="K6" s="78"/>
      <c r="L6" s="78"/>
      <c r="M6" s="78"/>
      <c r="N6" s="78"/>
      <c r="O6" s="79"/>
      <c r="P6" s="77" t="s">
        <v>42</v>
      </c>
      <c r="Q6" s="7" t="s">
        <v>112</v>
      </c>
      <c r="R6" s="78"/>
      <c r="S6" s="78"/>
      <c r="T6" s="78"/>
      <c r="U6" s="78"/>
      <c r="V6" s="79"/>
      <c r="W6" s="77" t="s">
        <v>42</v>
      </c>
      <c r="X6" s="7" t="s">
        <v>114</v>
      </c>
      <c r="Y6" s="78"/>
      <c r="Z6" s="78"/>
      <c r="AA6" s="78"/>
      <c r="AB6" s="78"/>
      <c r="AC6" s="79"/>
      <c r="AD6" s="77" t="s">
        <v>42</v>
      </c>
      <c r="AE6" s="7" t="s">
        <v>116</v>
      </c>
      <c r="AF6" s="78"/>
      <c r="AG6" s="78"/>
      <c r="AH6" s="78"/>
      <c r="AI6" s="78"/>
      <c r="AJ6" s="79"/>
      <c r="AK6" s="77" t="s">
        <v>42</v>
      </c>
      <c r="AL6" s="7" t="s">
        <v>118</v>
      </c>
      <c r="AM6" s="78"/>
      <c r="AN6" s="78"/>
      <c r="AO6" s="78"/>
      <c r="AP6" s="78"/>
      <c r="AQ6" s="79"/>
      <c r="AR6" s="77" t="s">
        <v>42</v>
      </c>
      <c r="AS6" s="7" t="s">
        <v>120</v>
      </c>
      <c r="AT6" s="78"/>
      <c r="AU6" s="78"/>
      <c r="AV6" s="78"/>
      <c r="AW6" s="78"/>
      <c r="AX6" s="79"/>
      <c r="AY6" s="77" t="s">
        <v>42</v>
      </c>
      <c r="AZ6" s="7" t="s">
        <v>122</v>
      </c>
      <c r="BA6" s="78"/>
      <c r="BB6" s="78"/>
      <c r="BC6" s="78"/>
      <c r="BD6" s="78"/>
      <c r="BE6" s="79"/>
      <c r="BF6" s="77" t="s">
        <v>42</v>
      </c>
      <c r="BG6" s="7"/>
      <c r="BH6" s="78"/>
      <c r="BI6" s="78"/>
      <c r="BJ6" s="78"/>
      <c r="BK6" s="78"/>
      <c r="BL6" s="79"/>
    </row>
    <row r="7" spans="1:64" x14ac:dyDescent="0.2">
      <c r="A7" s="80"/>
      <c r="B7" s="81" t="s">
        <v>43</v>
      </c>
      <c r="C7" s="82" t="s">
        <v>44</v>
      </c>
      <c r="D7" s="83" t="s">
        <v>45</v>
      </c>
      <c r="E7" s="83" t="s">
        <v>46</v>
      </c>
      <c r="F7" s="83" t="s">
        <v>47</v>
      </c>
      <c r="G7" s="83" t="s">
        <v>48</v>
      </c>
      <c r="H7" s="84" t="s">
        <v>18</v>
      </c>
      <c r="I7" s="81" t="s">
        <v>43</v>
      </c>
      <c r="J7" s="82" t="s">
        <v>44</v>
      </c>
      <c r="K7" s="83" t="s">
        <v>45</v>
      </c>
      <c r="L7" s="83" t="s">
        <v>46</v>
      </c>
      <c r="M7" s="83" t="s">
        <v>47</v>
      </c>
      <c r="N7" s="83" t="s">
        <v>48</v>
      </c>
      <c r="O7" s="84" t="s">
        <v>18</v>
      </c>
      <c r="P7" s="81" t="s">
        <v>43</v>
      </c>
      <c r="Q7" s="82" t="s">
        <v>44</v>
      </c>
      <c r="R7" s="83" t="s">
        <v>45</v>
      </c>
      <c r="S7" s="83" t="s">
        <v>46</v>
      </c>
      <c r="T7" s="83" t="s">
        <v>47</v>
      </c>
      <c r="U7" s="83" t="s">
        <v>48</v>
      </c>
      <c r="V7" s="84" t="s">
        <v>18</v>
      </c>
      <c r="W7" s="81" t="s">
        <v>43</v>
      </c>
      <c r="X7" s="82" t="s">
        <v>44</v>
      </c>
      <c r="Y7" s="83" t="s">
        <v>45</v>
      </c>
      <c r="Z7" s="83" t="s">
        <v>46</v>
      </c>
      <c r="AA7" s="83" t="s">
        <v>47</v>
      </c>
      <c r="AB7" s="83" t="s">
        <v>48</v>
      </c>
      <c r="AC7" s="84" t="s">
        <v>18</v>
      </c>
      <c r="AD7" s="81" t="s">
        <v>43</v>
      </c>
      <c r="AE7" s="82" t="s">
        <v>44</v>
      </c>
      <c r="AF7" s="83" t="s">
        <v>45</v>
      </c>
      <c r="AG7" s="83" t="s">
        <v>46</v>
      </c>
      <c r="AH7" s="83" t="s">
        <v>47</v>
      </c>
      <c r="AI7" s="83" t="s">
        <v>48</v>
      </c>
      <c r="AJ7" s="84" t="s">
        <v>18</v>
      </c>
      <c r="AK7" s="81" t="s">
        <v>43</v>
      </c>
      <c r="AL7" s="82" t="s">
        <v>44</v>
      </c>
      <c r="AM7" s="83" t="s">
        <v>45</v>
      </c>
      <c r="AN7" s="83" t="s">
        <v>46</v>
      </c>
      <c r="AO7" s="83" t="s">
        <v>47</v>
      </c>
      <c r="AP7" s="83" t="s">
        <v>48</v>
      </c>
      <c r="AQ7" s="84" t="s">
        <v>18</v>
      </c>
      <c r="AR7" s="81" t="s">
        <v>43</v>
      </c>
      <c r="AS7" s="82" t="s">
        <v>44</v>
      </c>
      <c r="AT7" s="83" t="s">
        <v>45</v>
      </c>
      <c r="AU7" s="83" t="s">
        <v>46</v>
      </c>
      <c r="AV7" s="83" t="s">
        <v>47</v>
      </c>
      <c r="AW7" s="83" t="s">
        <v>48</v>
      </c>
      <c r="AX7" s="84" t="s">
        <v>18</v>
      </c>
      <c r="AY7" s="81" t="s">
        <v>43</v>
      </c>
      <c r="AZ7" s="82" t="s">
        <v>44</v>
      </c>
      <c r="BA7" s="83" t="s">
        <v>45</v>
      </c>
      <c r="BB7" s="83" t="s">
        <v>46</v>
      </c>
      <c r="BC7" s="83" t="s">
        <v>47</v>
      </c>
      <c r="BD7" s="83" t="s">
        <v>48</v>
      </c>
      <c r="BE7" s="84" t="s">
        <v>18</v>
      </c>
      <c r="BF7" s="81" t="s">
        <v>43</v>
      </c>
      <c r="BG7" s="82" t="s">
        <v>44</v>
      </c>
      <c r="BH7" s="83" t="s">
        <v>45</v>
      </c>
      <c r="BI7" s="83" t="s">
        <v>46</v>
      </c>
      <c r="BJ7" s="83" t="s">
        <v>47</v>
      </c>
      <c r="BK7" s="83" t="s">
        <v>48</v>
      </c>
      <c r="BL7" s="84" t="s">
        <v>18</v>
      </c>
    </row>
    <row r="8" spans="1:64" ht="33.75" x14ac:dyDescent="0.2">
      <c r="A8" s="85" t="s">
        <v>49</v>
      </c>
      <c r="B8" s="86">
        <v>0</v>
      </c>
      <c r="C8" s="87">
        <v>1717986918400</v>
      </c>
      <c r="D8" s="32">
        <v>0</v>
      </c>
      <c r="E8" s="88">
        <v>1717986910208</v>
      </c>
      <c r="F8" s="88">
        <v>8192</v>
      </c>
      <c r="G8" s="88">
        <v>1717986918400</v>
      </c>
      <c r="H8" s="89" t="s">
        <v>218</v>
      </c>
      <c r="I8" s="86">
        <v>0</v>
      </c>
      <c r="J8" s="87">
        <v>1717986918400</v>
      </c>
      <c r="K8" s="32">
        <v>0</v>
      </c>
      <c r="L8" s="88">
        <v>1717986910208</v>
      </c>
      <c r="M8" s="88">
        <v>8192</v>
      </c>
      <c r="N8" s="88">
        <v>1717986918400</v>
      </c>
      <c r="O8" s="89" t="s">
        <v>218</v>
      </c>
      <c r="P8" s="86">
        <v>0</v>
      </c>
      <c r="Q8" s="87">
        <v>1717986918400</v>
      </c>
      <c r="R8" s="32">
        <v>0</v>
      </c>
      <c r="S8" s="88">
        <v>1717986910208</v>
      </c>
      <c r="T8" s="88">
        <v>8192</v>
      </c>
      <c r="U8" s="88">
        <v>1717986918400</v>
      </c>
      <c r="V8" s="89" t="s">
        <v>218</v>
      </c>
      <c r="W8" s="86">
        <v>0</v>
      </c>
      <c r="X8" s="87">
        <v>1717986918400</v>
      </c>
      <c r="Y8" s="32">
        <v>0</v>
      </c>
      <c r="Z8" s="88">
        <v>1717986910208</v>
      </c>
      <c r="AA8" s="88">
        <v>8192</v>
      </c>
      <c r="AB8" s="88">
        <v>1717986918400</v>
      </c>
      <c r="AC8" s="89" t="s">
        <v>218</v>
      </c>
      <c r="AD8" s="86">
        <v>0</v>
      </c>
      <c r="AE8" s="87">
        <v>1717986918400</v>
      </c>
      <c r="AF8" s="32">
        <v>0</v>
      </c>
      <c r="AG8" s="88">
        <v>1717986910208</v>
      </c>
      <c r="AH8" s="88">
        <v>8192</v>
      </c>
      <c r="AI8" s="88">
        <v>1717986918400</v>
      </c>
      <c r="AJ8" s="89" t="s">
        <v>218</v>
      </c>
      <c r="AK8" s="86">
        <v>0</v>
      </c>
      <c r="AL8" s="87">
        <v>1717986918400</v>
      </c>
      <c r="AM8" s="32">
        <v>0</v>
      </c>
      <c r="AN8" s="88">
        <v>1717986910208</v>
      </c>
      <c r="AO8" s="88">
        <v>8192</v>
      </c>
      <c r="AP8" s="88">
        <v>1717986918400</v>
      </c>
      <c r="AQ8" s="89" t="s">
        <v>218</v>
      </c>
      <c r="AR8" s="86">
        <v>0</v>
      </c>
      <c r="AS8" s="87">
        <v>1717986918400</v>
      </c>
      <c r="AT8" s="32">
        <v>0</v>
      </c>
      <c r="AU8" s="88">
        <v>1717986910208</v>
      </c>
      <c r="AV8" s="88">
        <v>8192</v>
      </c>
      <c r="AW8" s="88">
        <v>1717986918400</v>
      </c>
      <c r="AX8" s="89" t="s">
        <v>218</v>
      </c>
      <c r="AY8" s="86">
        <v>0</v>
      </c>
      <c r="AZ8" s="87">
        <v>1717986918400</v>
      </c>
      <c r="BA8" s="32">
        <v>0</v>
      </c>
      <c r="BB8" s="88">
        <v>1717986910208</v>
      </c>
      <c r="BC8" s="88">
        <v>8192</v>
      </c>
      <c r="BD8" s="88">
        <v>1717986918400</v>
      </c>
      <c r="BE8" s="89" t="s">
        <v>218</v>
      </c>
      <c r="BF8" s="86"/>
      <c r="BG8" s="87"/>
      <c r="BH8" s="32"/>
      <c r="BI8" s="88"/>
      <c r="BJ8" s="88"/>
      <c r="BK8" s="88"/>
      <c r="BL8" s="89"/>
    </row>
    <row r="9" spans="1:64" ht="33.75" x14ac:dyDescent="0.2">
      <c r="A9" s="85" t="s">
        <v>235</v>
      </c>
      <c r="B9" s="86">
        <v>9</v>
      </c>
      <c r="C9" s="87">
        <v>1717986918400</v>
      </c>
      <c r="D9" s="32">
        <v>0</v>
      </c>
      <c r="E9" s="88">
        <v>1717986910208</v>
      </c>
      <c r="F9" s="88">
        <v>8192</v>
      </c>
      <c r="G9" s="88">
        <v>1717986918400</v>
      </c>
      <c r="H9" s="89" t="s">
        <v>236</v>
      </c>
      <c r="I9" s="86">
        <v>9</v>
      </c>
      <c r="J9" s="87">
        <v>1717986918400</v>
      </c>
      <c r="K9" s="32">
        <v>0</v>
      </c>
      <c r="L9" s="88">
        <v>1717986910208</v>
      </c>
      <c r="M9" s="88">
        <v>8192</v>
      </c>
      <c r="N9" s="88">
        <v>1717986918400</v>
      </c>
      <c r="O9" s="89" t="s">
        <v>236</v>
      </c>
      <c r="P9" s="86">
        <v>9</v>
      </c>
      <c r="Q9" s="87">
        <v>1717986918400</v>
      </c>
      <c r="R9" s="32">
        <v>0</v>
      </c>
      <c r="S9" s="88">
        <v>1717986910208</v>
      </c>
      <c r="T9" s="88">
        <v>8192</v>
      </c>
      <c r="U9" s="88">
        <v>1717986918400</v>
      </c>
      <c r="V9" s="89" t="s">
        <v>236</v>
      </c>
      <c r="W9" s="86">
        <v>9</v>
      </c>
      <c r="X9" s="87">
        <v>1717986918400</v>
      </c>
      <c r="Y9" s="32">
        <v>0</v>
      </c>
      <c r="Z9" s="88">
        <v>1717986910208</v>
      </c>
      <c r="AA9" s="88">
        <v>8192</v>
      </c>
      <c r="AB9" s="88">
        <v>1717986918400</v>
      </c>
      <c r="AC9" s="89" t="s">
        <v>236</v>
      </c>
      <c r="AD9" s="86">
        <v>9</v>
      </c>
      <c r="AE9" s="87">
        <v>1717986918400</v>
      </c>
      <c r="AF9" s="32">
        <v>0</v>
      </c>
      <c r="AG9" s="88">
        <v>1717986910208</v>
      </c>
      <c r="AH9" s="88">
        <v>8192</v>
      </c>
      <c r="AI9" s="88">
        <v>1717986918400</v>
      </c>
      <c r="AJ9" s="89" t="s">
        <v>236</v>
      </c>
      <c r="AK9" s="86">
        <v>9</v>
      </c>
      <c r="AL9" s="87">
        <v>1717986918400</v>
      </c>
      <c r="AM9" s="32">
        <v>0</v>
      </c>
      <c r="AN9" s="88">
        <v>1717986910208</v>
      </c>
      <c r="AO9" s="88">
        <v>8192</v>
      </c>
      <c r="AP9" s="88">
        <v>1717986918400</v>
      </c>
      <c r="AQ9" s="89" t="s">
        <v>236</v>
      </c>
      <c r="AR9" s="86">
        <v>9</v>
      </c>
      <c r="AS9" s="87">
        <v>1717986918400</v>
      </c>
      <c r="AT9" s="32">
        <v>0</v>
      </c>
      <c r="AU9" s="88">
        <v>1717986910208</v>
      </c>
      <c r="AV9" s="88">
        <v>8192</v>
      </c>
      <c r="AW9" s="88">
        <v>1717986918400</v>
      </c>
      <c r="AX9" s="89" t="s">
        <v>236</v>
      </c>
      <c r="AY9" s="86">
        <v>9</v>
      </c>
      <c r="AZ9" s="87">
        <v>1717986918400</v>
      </c>
      <c r="BA9" s="32">
        <v>0</v>
      </c>
      <c r="BB9" s="88">
        <v>1717986910208</v>
      </c>
      <c r="BC9" s="88">
        <v>8192</v>
      </c>
      <c r="BD9" s="88">
        <v>1717986918400</v>
      </c>
      <c r="BE9" s="89" t="s">
        <v>236</v>
      </c>
      <c r="BF9" s="86"/>
      <c r="BG9" s="87"/>
      <c r="BH9" s="32"/>
      <c r="BI9" s="88"/>
      <c r="BJ9" s="88"/>
      <c r="BK9" s="88"/>
      <c r="BL9" s="89"/>
    </row>
    <row r="10" spans="1:64" ht="33.75" x14ac:dyDescent="0.2">
      <c r="A10" s="85" t="s">
        <v>237</v>
      </c>
      <c r="B10" s="86">
        <v>10</v>
      </c>
      <c r="C10" s="87">
        <v>1717986918400</v>
      </c>
      <c r="D10" s="32">
        <v>0</v>
      </c>
      <c r="E10" s="88">
        <v>1717986910208</v>
      </c>
      <c r="F10" s="88">
        <v>8192</v>
      </c>
      <c r="G10" s="88">
        <v>1717986918400</v>
      </c>
      <c r="H10" s="89" t="s">
        <v>238</v>
      </c>
      <c r="I10" s="86">
        <v>10</v>
      </c>
      <c r="J10" s="87">
        <v>1717986918400</v>
      </c>
      <c r="K10" s="32">
        <v>0</v>
      </c>
      <c r="L10" s="88">
        <v>1717986910208</v>
      </c>
      <c r="M10" s="88">
        <v>8192</v>
      </c>
      <c r="N10" s="88">
        <v>1717986918400</v>
      </c>
      <c r="O10" s="89" t="s">
        <v>238</v>
      </c>
      <c r="P10" s="86">
        <v>10</v>
      </c>
      <c r="Q10" s="87">
        <v>1717986918400</v>
      </c>
      <c r="R10" s="32">
        <v>0</v>
      </c>
      <c r="S10" s="88">
        <v>1717986910208</v>
      </c>
      <c r="T10" s="88">
        <v>8192</v>
      </c>
      <c r="U10" s="88">
        <v>1717986918400</v>
      </c>
      <c r="V10" s="89" t="s">
        <v>238</v>
      </c>
      <c r="W10" s="86">
        <v>10</v>
      </c>
      <c r="X10" s="87">
        <v>1717986918400</v>
      </c>
      <c r="Y10" s="32">
        <v>0</v>
      </c>
      <c r="Z10" s="88">
        <v>1717986910208</v>
      </c>
      <c r="AA10" s="88">
        <v>8192</v>
      </c>
      <c r="AB10" s="88">
        <v>1717986918400</v>
      </c>
      <c r="AC10" s="89" t="s">
        <v>238</v>
      </c>
      <c r="AD10" s="86">
        <v>10</v>
      </c>
      <c r="AE10" s="87">
        <v>1717986918400</v>
      </c>
      <c r="AF10" s="32">
        <v>0</v>
      </c>
      <c r="AG10" s="88">
        <v>1717986910208</v>
      </c>
      <c r="AH10" s="88">
        <v>8192</v>
      </c>
      <c r="AI10" s="88">
        <v>1717986918400</v>
      </c>
      <c r="AJ10" s="89" t="s">
        <v>238</v>
      </c>
      <c r="AK10" s="86">
        <v>10</v>
      </c>
      <c r="AL10" s="87">
        <v>1717986918400</v>
      </c>
      <c r="AM10" s="32">
        <v>0</v>
      </c>
      <c r="AN10" s="88">
        <v>1717986910208</v>
      </c>
      <c r="AO10" s="88">
        <v>8192</v>
      </c>
      <c r="AP10" s="88">
        <v>1717986918400</v>
      </c>
      <c r="AQ10" s="89" t="s">
        <v>238</v>
      </c>
      <c r="AR10" s="86">
        <v>10</v>
      </c>
      <c r="AS10" s="87">
        <v>1717986918400</v>
      </c>
      <c r="AT10" s="32">
        <v>0</v>
      </c>
      <c r="AU10" s="88">
        <v>1717986910208</v>
      </c>
      <c r="AV10" s="88">
        <v>8192</v>
      </c>
      <c r="AW10" s="88">
        <v>1717986918400</v>
      </c>
      <c r="AX10" s="89" t="s">
        <v>238</v>
      </c>
      <c r="AY10" s="86">
        <v>10</v>
      </c>
      <c r="AZ10" s="87">
        <v>1717986918400</v>
      </c>
      <c r="BA10" s="32">
        <v>0</v>
      </c>
      <c r="BB10" s="88">
        <v>1717986910208</v>
      </c>
      <c r="BC10" s="88">
        <v>8192</v>
      </c>
      <c r="BD10" s="88">
        <v>1717986918400</v>
      </c>
      <c r="BE10" s="89" t="s">
        <v>238</v>
      </c>
      <c r="BF10" s="86"/>
      <c r="BG10" s="87"/>
      <c r="BH10" s="32"/>
      <c r="BI10" s="88"/>
      <c r="BJ10" s="88"/>
      <c r="BK10" s="88"/>
      <c r="BL10" s="89"/>
    </row>
    <row r="11" spans="1:64" ht="33.75" x14ac:dyDescent="0.2">
      <c r="A11" s="85" t="s">
        <v>239</v>
      </c>
      <c r="B11" s="86">
        <v>11</v>
      </c>
      <c r="C11" s="87">
        <v>1717986918400</v>
      </c>
      <c r="D11" s="32">
        <v>0</v>
      </c>
      <c r="E11" s="88">
        <v>1717986910208</v>
      </c>
      <c r="F11" s="88">
        <v>8192</v>
      </c>
      <c r="G11" s="88">
        <v>1717986918400</v>
      </c>
      <c r="H11" s="89" t="s">
        <v>240</v>
      </c>
      <c r="I11" s="86">
        <v>11</v>
      </c>
      <c r="J11" s="87">
        <v>1717986918400</v>
      </c>
      <c r="K11" s="32">
        <v>0</v>
      </c>
      <c r="L11" s="88">
        <v>1717986910208</v>
      </c>
      <c r="M11" s="88">
        <v>8192</v>
      </c>
      <c r="N11" s="88">
        <v>1717986918400</v>
      </c>
      <c r="O11" s="89" t="s">
        <v>240</v>
      </c>
      <c r="P11" s="86">
        <v>11</v>
      </c>
      <c r="Q11" s="87">
        <v>1717986918400</v>
      </c>
      <c r="R11" s="32">
        <v>0</v>
      </c>
      <c r="S11" s="88">
        <v>1717986910208</v>
      </c>
      <c r="T11" s="88">
        <v>8192</v>
      </c>
      <c r="U11" s="88">
        <v>1717986918400</v>
      </c>
      <c r="V11" s="89" t="s">
        <v>240</v>
      </c>
      <c r="W11" s="86">
        <v>11</v>
      </c>
      <c r="X11" s="87">
        <v>1717986918400</v>
      </c>
      <c r="Y11" s="32">
        <v>0</v>
      </c>
      <c r="Z11" s="88">
        <v>1717986910208</v>
      </c>
      <c r="AA11" s="88">
        <v>8192</v>
      </c>
      <c r="AB11" s="88">
        <v>1717986918400</v>
      </c>
      <c r="AC11" s="89" t="s">
        <v>240</v>
      </c>
      <c r="AD11" s="86">
        <v>11</v>
      </c>
      <c r="AE11" s="87">
        <v>1717986918400</v>
      </c>
      <c r="AF11" s="32">
        <v>0</v>
      </c>
      <c r="AG11" s="88">
        <v>1717986910208</v>
      </c>
      <c r="AH11" s="88">
        <v>8192</v>
      </c>
      <c r="AI11" s="88">
        <v>1717986918400</v>
      </c>
      <c r="AJ11" s="89" t="s">
        <v>240</v>
      </c>
      <c r="AK11" s="86">
        <v>11</v>
      </c>
      <c r="AL11" s="87">
        <v>1717986918400</v>
      </c>
      <c r="AM11" s="32">
        <v>0</v>
      </c>
      <c r="AN11" s="88">
        <v>1717986910208</v>
      </c>
      <c r="AO11" s="88">
        <v>8192</v>
      </c>
      <c r="AP11" s="88">
        <v>1717986918400</v>
      </c>
      <c r="AQ11" s="89" t="s">
        <v>240</v>
      </c>
      <c r="AR11" s="86">
        <v>11</v>
      </c>
      <c r="AS11" s="87">
        <v>1717986918400</v>
      </c>
      <c r="AT11" s="32">
        <v>0</v>
      </c>
      <c r="AU11" s="88">
        <v>1717986910208</v>
      </c>
      <c r="AV11" s="88">
        <v>8192</v>
      </c>
      <c r="AW11" s="88">
        <v>1717986918400</v>
      </c>
      <c r="AX11" s="89" t="s">
        <v>240</v>
      </c>
      <c r="AY11" s="86">
        <v>11</v>
      </c>
      <c r="AZ11" s="87">
        <v>1717986918400</v>
      </c>
      <c r="BA11" s="32">
        <v>0</v>
      </c>
      <c r="BB11" s="88">
        <v>1717986910208</v>
      </c>
      <c r="BC11" s="88">
        <v>8192</v>
      </c>
      <c r="BD11" s="88">
        <v>1717986918400</v>
      </c>
      <c r="BE11" s="89" t="s">
        <v>240</v>
      </c>
      <c r="BF11" s="86"/>
      <c r="BG11" s="87"/>
      <c r="BH11" s="32"/>
      <c r="BI11" s="88"/>
      <c r="BJ11" s="88"/>
      <c r="BK11" s="88"/>
      <c r="BL11" s="89"/>
    </row>
    <row r="12" spans="1:64" ht="33.75" x14ac:dyDescent="0.2">
      <c r="A12" s="85" t="s">
        <v>241</v>
      </c>
      <c r="B12" s="86">
        <v>12</v>
      </c>
      <c r="C12" s="87">
        <v>1717986918400</v>
      </c>
      <c r="D12" s="32">
        <v>0</v>
      </c>
      <c r="E12" s="88">
        <v>1717986910208</v>
      </c>
      <c r="F12" s="88">
        <v>8192</v>
      </c>
      <c r="G12" s="88">
        <v>1717986918400</v>
      </c>
      <c r="H12" s="89" t="s">
        <v>242</v>
      </c>
      <c r="I12" s="86">
        <v>12</v>
      </c>
      <c r="J12" s="87">
        <v>1717986918400</v>
      </c>
      <c r="K12" s="32">
        <v>0</v>
      </c>
      <c r="L12" s="88">
        <v>1717986910208</v>
      </c>
      <c r="M12" s="88">
        <v>8192</v>
      </c>
      <c r="N12" s="88">
        <v>1717986918400</v>
      </c>
      <c r="O12" s="89" t="s">
        <v>242</v>
      </c>
      <c r="P12" s="86">
        <v>12</v>
      </c>
      <c r="Q12" s="87">
        <v>1717986918400</v>
      </c>
      <c r="R12" s="32">
        <v>0</v>
      </c>
      <c r="S12" s="88">
        <v>1717986910208</v>
      </c>
      <c r="T12" s="88">
        <v>8192</v>
      </c>
      <c r="U12" s="88">
        <v>1717986918400</v>
      </c>
      <c r="V12" s="89" t="s">
        <v>242</v>
      </c>
      <c r="W12" s="86">
        <v>12</v>
      </c>
      <c r="X12" s="87">
        <v>1717986918400</v>
      </c>
      <c r="Y12" s="32">
        <v>0</v>
      </c>
      <c r="Z12" s="88">
        <v>1717986910208</v>
      </c>
      <c r="AA12" s="88">
        <v>8192</v>
      </c>
      <c r="AB12" s="88">
        <v>1717986918400</v>
      </c>
      <c r="AC12" s="89" t="s">
        <v>242</v>
      </c>
      <c r="AD12" s="86">
        <v>12</v>
      </c>
      <c r="AE12" s="87">
        <v>1717986918400</v>
      </c>
      <c r="AF12" s="32">
        <v>0</v>
      </c>
      <c r="AG12" s="88">
        <v>1717986910208</v>
      </c>
      <c r="AH12" s="88">
        <v>8192</v>
      </c>
      <c r="AI12" s="88">
        <v>1717986918400</v>
      </c>
      <c r="AJ12" s="89" t="s">
        <v>242</v>
      </c>
      <c r="AK12" s="86">
        <v>12</v>
      </c>
      <c r="AL12" s="87">
        <v>1717986918400</v>
      </c>
      <c r="AM12" s="32">
        <v>0</v>
      </c>
      <c r="AN12" s="88">
        <v>1717986910208</v>
      </c>
      <c r="AO12" s="88">
        <v>8192</v>
      </c>
      <c r="AP12" s="88">
        <v>1717986918400</v>
      </c>
      <c r="AQ12" s="89" t="s">
        <v>242</v>
      </c>
      <c r="AR12" s="86">
        <v>12</v>
      </c>
      <c r="AS12" s="87">
        <v>1717986918400</v>
      </c>
      <c r="AT12" s="32">
        <v>0</v>
      </c>
      <c r="AU12" s="88">
        <v>1717986910208</v>
      </c>
      <c r="AV12" s="88">
        <v>8192</v>
      </c>
      <c r="AW12" s="88">
        <v>1717986918400</v>
      </c>
      <c r="AX12" s="89" t="s">
        <v>242</v>
      </c>
      <c r="AY12" s="86">
        <v>12</v>
      </c>
      <c r="AZ12" s="87">
        <v>1717986918400</v>
      </c>
      <c r="BA12" s="32">
        <v>0</v>
      </c>
      <c r="BB12" s="88">
        <v>1717986910208</v>
      </c>
      <c r="BC12" s="88">
        <v>8192</v>
      </c>
      <c r="BD12" s="88">
        <v>1717986918400</v>
      </c>
      <c r="BE12" s="89" t="s">
        <v>242</v>
      </c>
      <c r="BF12" s="86"/>
      <c r="BG12" s="87"/>
      <c r="BH12" s="32"/>
      <c r="BI12" s="88"/>
      <c r="BJ12" s="88"/>
      <c r="BK12" s="88"/>
      <c r="BL12" s="89"/>
    </row>
    <row r="13" spans="1:64" ht="33.75" x14ac:dyDescent="0.2">
      <c r="A13" s="85" t="s">
        <v>243</v>
      </c>
      <c r="B13" s="86">
        <v>13</v>
      </c>
      <c r="C13" s="87">
        <v>1717986918400</v>
      </c>
      <c r="D13" s="32">
        <v>0</v>
      </c>
      <c r="E13" s="88">
        <v>1717986910208</v>
      </c>
      <c r="F13" s="88">
        <v>8192</v>
      </c>
      <c r="G13" s="88">
        <v>1717986918400</v>
      </c>
      <c r="H13" s="89" t="s">
        <v>244</v>
      </c>
      <c r="I13" s="86">
        <v>13</v>
      </c>
      <c r="J13" s="87">
        <v>1717986918400</v>
      </c>
      <c r="K13" s="32">
        <v>0</v>
      </c>
      <c r="L13" s="88">
        <v>1717986910208</v>
      </c>
      <c r="M13" s="88">
        <v>8192</v>
      </c>
      <c r="N13" s="88">
        <v>1717986918400</v>
      </c>
      <c r="O13" s="89" t="s">
        <v>244</v>
      </c>
      <c r="P13" s="86">
        <v>13</v>
      </c>
      <c r="Q13" s="87">
        <v>1717986918400</v>
      </c>
      <c r="R13" s="32">
        <v>0</v>
      </c>
      <c r="S13" s="88">
        <v>1717986910208</v>
      </c>
      <c r="T13" s="88">
        <v>8192</v>
      </c>
      <c r="U13" s="88">
        <v>1717986918400</v>
      </c>
      <c r="V13" s="89" t="s">
        <v>244</v>
      </c>
      <c r="W13" s="86">
        <v>13</v>
      </c>
      <c r="X13" s="87">
        <v>1717986918400</v>
      </c>
      <c r="Y13" s="32">
        <v>0</v>
      </c>
      <c r="Z13" s="88">
        <v>1717986910208</v>
      </c>
      <c r="AA13" s="88">
        <v>8192</v>
      </c>
      <c r="AB13" s="88">
        <v>1717986918400</v>
      </c>
      <c r="AC13" s="89" t="s">
        <v>244</v>
      </c>
      <c r="AD13" s="86">
        <v>13</v>
      </c>
      <c r="AE13" s="87">
        <v>1717986918400</v>
      </c>
      <c r="AF13" s="32">
        <v>0</v>
      </c>
      <c r="AG13" s="88">
        <v>1717986910208</v>
      </c>
      <c r="AH13" s="88">
        <v>8192</v>
      </c>
      <c r="AI13" s="88">
        <v>1717986918400</v>
      </c>
      <c r="AJ13" s="89" t="s">
        <v>244</v>
      </c>
      <c r="AK13" s="86">
        <v>13</v>
      </c>
      <c r="AL13" s="87">
        <v>1717986918400</v>
      </c>
      <c r="AM13" s="32">
        <v>0</v>
      </c>
      <c r="AN13" s="88">
        <v>1717986910208</v>
      </c>
      <c r="AO13" s="88">
        <v>8192</v>
      </c>
      <c r="AP13" s="88">
        <v>1717986918400</v>
      </c>
      <c r="AQ13" s="89" t="s">
        <v>244</v>
      </c>
      <c r="AR13" s="86">
        <v>13</v>
      </c>
      <c r="AS13" s="87">
        <v>1717986918400</v>
      </c>
      <c r="AT13" s="32">
        <v>0</v>
      </c>
      <c r="AU13" s="88">
        <v>1717986910208</v>
      </c>
      <c r="AV13" s="88">
        <v>8192</v>
      </c>
      <c r="AW13" s="88">
        <v>1717986918400</v>
      </c>
      <c r="AX13" s="89" t="s">
        <v>244</v>
      </c>
      <c r="AY13" s="86">
        <v>13</v>
      </c>
      <c r="AZ13" s="87">
        <v>1717986918400</v>
      </c>
      <c r="BA13" s="32">
        <v>0</v>
      </c>
      <c r="BB13" s="88">
        <v>1717986910208</v>
      </c>
      <c r="BC13" s="88">
        <v>8192</v>
      </c>
      <c r="BD13" s="88">
        <v>1717986918400</v>
      </c>
      <c r="BE13" s="89" t="s">
        <v>244</v>
      </c>
      <c r="BF13" s="86"/>
      <c r="BG13" s="87"/>
      <c r="BH13" s="32"/>
      <c r="BI13" s="88"/>
      <c r="BJ13" s="88"/>
      <c r="BK13" s="88"/>
      <c r="BL13" s="89"/>
    </row>
    <row r="14" spans="1:64" ht="33.75" x14ac:dyDescent="0.2">
      <c r="A14" s="85" t="s">
        <v>245</v>
      </c>
      <c r="B14" s="86">
        <v>14</v>
      </c>
      <c r="C14" s="87">
        <v>1717986918400</v>
      </c>
      <c r="D14" s="32">
        <v>0</v>
      </c>
      <c r="E14" s="88">
        <v>1717986910208</v>
      </c>
      <c r="F14" s="88">
        <v>8192</v>
      </c>
      <c r="G14" s="88">
        <v>1717986918400</v>
      </c>
      <c r="H14" s="89" t="s">
        <v>246</v>
      </c>
      <c r="I14" s="86">
        <v>14</v>
      </c>
      <c r="J14" s="87">
        <v>1717986918400</v>
      </c>
      <c r="K14" s="32">
        <v>0</v>
      </c>
      <c r="L14" s="88">
        <v>1717986910208</v>
      </c>
      <c r="M14" s="88">
        <v>8192</v>
      </c>
      <c r="N14" s="88">
        <v>1717986918400</v>
      </c>
      <c r="O14" s="89" t="s">
        <v>246</v>
      </c>
      <c r="P14" s="86">
        <v>14</v>
      </c>
      <c r="Q14" s="87">
        <v>1717986918400</v>
      </c>
      <c r="R14" s="32">
        <v>0</v>
      </c>
      <c r="S14" s="88">
        <v>1717986910208</v>
      </c>
      <c r="T14" s="88">
        <v>8192</v>
      </c>
      <c r="U14" s="88">
        <v>1717986918400</v>
      </c>
      <c r="V14" s="89" t="s">
        <v>246</v>
      </c>
      <c r="W14" s="86">
        <v>14</v>
      </c>
      <c r="X14" s="87">
        <v>1717986918400</v>
      </c>
      <c r="Y14" s="32">
        <v>0</v>
      </c>
      <c r="Z14" s="88">
        <v>1717986910208</v>
      </c>
      <c r="AA14" s="88">
        <v>8192</v>
      </c>
      <c r="AB14" s="88">
        <v>1717986918400</v>
      </c>
      <c r="AC14" s="89" t="s">
        <v>246</v>
      </c>
      <c r="AD14" s="86">
        <v>14</v>
      </c>
      <c r="AE14" s="87">
        <v>1717986918400</v>
      </c>
      <c r="AF14" s="32">
        <v>0</v>
      </c>
      <c r="AG14" s="88">
        <v>1717986910208</v>
      </c>
      <c r="AH14" s="88">
        <v>8192</v>
      </c>
      <c r="AI14" s="88">
        <v>1717986918400</v>
      </c>
      <c r="AJ14" s="89" t="s">
        <v>246</v>
      </c>
      <c r="AK14" s="86">
        <v>14</v>
      </c>
      <c r="AL14" s="87">
        <v>1717986918400</v>
      </c>
      <c r="AM14" s="32">
        <v>0</v>
      </c>
      <c r="AN14" s="88">
        <v>1717986910208</v>
      </c>
      <c r="AO14" s="88">
        <v>8192</v>
      </c>
      <c r="AP14" s="88">
        <v>1717986918400</v>
      </c>
      <c r="AQ14" s="89" t="s">
        <v>246</v>
      </c>
      <c r="AR14" s="86">
        <v>14</v>
      </c>
      <c r="AS14" s="87">
        <v>1717986918400</v>
      </c>
      <c r="AT14" s="32">
        <v>0</v>
      </c>
      <c r="AU14" s="88">
        <v>1717986910208</v>
      </c>
      <c r="AV14" s="88">
        <v>8192</v>
      </c>
      <c r="AW14" s="88">
        <v>1717986918400</v>
      </c>
      <c r="AX14" s="89" t="s">
        <v>246</v>
      </c>
      <c r="AY14" s="86">
        <v>14</v>
      </c>
      <c r="AZ14" s="87">
        <v>1717986918400</v>
      </c>
      <c r="BA14" s="32">
        <v>0</v>
      </c>
      <c r="BB14" s="88">
        <v>1717986910208</v>
      </c>
      <c r="BC14" s="88">
        <v>8192</v>
      </c>
      <c r="BD14" s="88">
        <v>1717986918400</v>
      </c>
      <c r="BE14" s="89" t="s">
        <v>246</v>
      </c>
      <c r="BF14" s="86"/>
      <c r="BG14" s="87"/>
      <c r="BH14" s="32"/>
      <c r="BI14" s="88"/>
      <c r="BJ14" s="88"/>
      <c r="BK14" s="88"/>
      <c r="BL14" s="89"/>
    </row>
    <row r="15" spans="1:64" ht="33.75" x14ac:dyDescent="0.2">
      <c r="A15" s="85" t="s">
        <v>247</v>
      </c>
      <c r="B15" s="86">
        <v>15</v>
      </c>
      <c r="C15" s="87">
        <v>1717986918400</v>
      </c>
      <c r="D15" s="32">
        <v>0</v>
      </c>
      <c r="E15" s="88">
        <v>1717986910208</v>
      </c>
      <c r="F15" s="88">
        <v>8192</v>
      </c>
      <c r="G15" s="88">
        <v>1717986918400</v>
      </c>
      <c r="H15" s="89" t="s">
        <v>248</v>
      </c>
      <c r="I15" s="86">
        <v>15</v>
      </c>
      <c r="J15" s="87">
        <v>1717986918400</v>
      </c>
      <c r="K15" s="32">
        <v>0</v>
      </c>
      <c r="L15" s="88">
        <v>1717986910208</v>
      </c>
      <c r="M15" s="88">
        <v>8192</v>
      </c>
      <c r="N15" s="88">
        <v>1717986918400</v>
      </c>
      <c r="O15" s="89" t="s">
        <v>248</v>
      </c>
      <c r="P15" s="86">
        <v>15</v>
      </c>
      <c r="Q15" s="87">
        <v>1717986918400</v>
      </c>
      <c r="R15" s="32">
        <v>0</v>
      </c>
      <c r="S15" s="88">
        <v>1717986910208</v>
      </c>
      <c r="T15" s="88">
        <v>8192</v>
      </c>
      <c r="U15" s="88">
        <v>1717986918400</v>
      </c>
      <c r="V15" s="89" t="s">
        <v>248</v>
      </c>
      <c r="W15" s="86">
        <v>15</v>
      </c>
      <c r="X15" s="87">
        <v>1717986918400</v>
      </c>
      <c r="Y15" s="32">
        <v>0</v>
      </c>
      <c r="Z15" s="88">
        <v>1717986910208</v>
      </c>
      <c r="AA15" s="88">
        <v>8192</v>
      </c>
      <c r="AB15" s="88">
        <v>1717986918400</v>
      </c>
      <c r="AC15" s="89" t="s">
        <v>248</v>
      </c>
      <c r="AD15" s="86">
        <v>15</v>
      </c>
      <c r="AE15" s="87">
        <v>1717986918400</v>
      </c>
      <c r="AF15" s="32">
        <v>0</v>
      </c>
      <c r="AG15" s="88">
        <v>1717986910208</v>
      </c>
      <c r="AH15" s="88">
        <v>8192</v>
      </c>
      <c r="AI15" s="88">
        <v>1717986918400</v>
      </c>
      <c r="AJ15" s="89" t="s">
        <v>248</v>
      </c>
      <c r="AK15" s="86">
        <v>15</v>
      </c>
      <c r="AL15" s="87">
        <v>1717986918400</v>
      </c>
      <c r="AM15" s="32">
        <v>0</v>
      </c>
      <c r="AN15" s="88">
        <v>1717986910208</v>
      </c>
      <c r="AO15" s="88">
        <v>8192</v>
      </c>
      <c r="AP15" s="88">
        <v>1717986918400</v>
      </c>
      <c r="AQ15" s="89" t="s">
        <v>248</v>
      </c>
      <c r="AR15" s="86">
        <v>15</v>
      </c>
      <c r="AS15" s="87">
        <v>1717986918400</v>
      </c>
      <c r="AT15" s="32">
        <v>0</v>
      </c>
      <c r="AU15" s="88">
        <v>1717986910208</v>
      </c>
      <c r="AV15" s="88">
        <v>8192</v>
      </c>
      <c r="AW15" s="88">
        <v>1717986918400</v>
      </c>
      <c r="AX15" s="89" t="s">
        <v>248</v>
      </c>
      <c r="AY15" s="86">
        <v>15</v>
      </c>
      <c r="AZ15" s="87">
        <v>1717986918400</v>
      </c>
      <c r="BA15" s="32">
        <v>0</v>
      </c>
      <c r="BB15" s="88">
        <v>1717986910208</v>
      </c>
      <c r="BC15" s="88">
        <v>8192</v>
      </c>
      <c r="BD15" s="88">
        <v>1717986918400</v>
      </c>
      <c r="BE15" s="89" t="s">
        <v>248</v>
      </c>
      <c r="BF15" s="86"/>
      <c r="BG15" s="87"/>
      <c r="BH15" s="32"/>
      <c r="BI15" s="88"/>
      <c r="BJ15" s="88"/>
      <c r="BK15" s="88"/>
      <c r="BL15" s="89"/>
    </row>
    <row r="16" spans="1:64" ht="33.75" x14ac:dyDescent="0.2">
      <c r="A16" s="85" t="s">
        <v>249</v>
      </c>
      <c r="B16" s="86">
        <v>16</v>
      </c>
      <c r="C16" s="87">
        <v>1717986918400</v>
      </c>
      <c r="D16" s="32">
        <v>0</v>
      </c>
      <c r="E16" s="88">
        <v>1717986910208</v>
      </c>
      <c r="F16" s="88">
        <v>8192</v>
      </c>
      <c r="G16" s="88">
        <v>1717986918400</v>
      </c>
      <c r="H16" s="89" t="s">
        <v>250</v>
      </c>
      <c r="I16" s="86">
        <v>16</v>
      </c>
      <c r="J16" s="87">
        <v>1717986918400</v>
      </c>
      <c r="K16" s="32">
        <v>0</v>
      </c>
      <c r="L16" s="88">
        <v>1717986910208</v>
      </c>
      <c r="M16" s="88">
        <v>8192</v>
      </c>
      <c r="N16" s="88">
        <v>1717986918400</v>
      </c>
      <c r="O16" s="89" t="s">
        <v>250</v>
      </c>
      <c r="P16" s="86">
        <v>16</v>
      </c>
      <c r="Q16" s="87">
        <v>1717986918400</v>
      </c>
      <c r="R16" s="32">
        <v>0</v>
      </c>
      <c r="S16" s="88">
        <v>1717986910208</v>
      </c>
      <c r="T16" s="88">
        <v>8192</v>
      </c>
      <c r="U16" s="88">
        <v>1717986918400</v>
      </c>
      <c r="V16" s="89" t="s">
        <v>250</v>
      </c>
      <c r="W16" s="86">
        <v>16</v>
      </c>
      <c r="X16" s="87">
        <v>1717986918400</v>
      </c>
      <c r="Y16" s="32">
        <v>0</v>
      </c>
      <c r="Z16" s="88">
        <v>1717986910208</v>
      </c>
      <c r="AA16" s="88">
        <v>8192</v>
      </c>
      <c r="AB16" s="88">
        <v>1717986918400</v>
      </c>
      <c r="AC16" s="89" t="s">
        <v>250</v>
      </c>
      <c r="AD16" s="86">
        <v>16</v>
      </c>
      <c r="AE16" s="87">
        <v>1717986918400</v>
      </c>
      <c r="AF16" s="32">
        <v>0</v>
      </c>
      <c r="AG16" s="88">
        <v>1717986910208</v>
      </c>
      <c r="AH16" s="88">
        <v>8192</v>
      </c>
      <c r="AI16" s="88">
        <v>1717986918400</v>
      </c>
      <c r="AJ16" s="89" t="s">
        <v>250</v>
      </c>
      <c r="AK16" s="86">
        <v>16</v>
      </c>
      <c r="AL16" s="87">
        <v>1717986918400</v>
      </c>
      <c r="AM16" s="32">
        <v>0</v>
      </c>
      <c r="AN16" s="88">
        <v>1717986910208</v>
      </c>
      <c r="AO16" s="88">
        <v>8192</v>
      </c>
      <c r="AP16" s="88">
        <v>1717986918400</v>
      </c>
      <c r="AQ16" s="89" t="s">
        <v>250</v>
      </c>
      <c r="AR16" s="86">
        <v>16</v>
      </c>
      <c r="AS16" s="87">
        <v>1717986918400</v>
      </c>
      <c r="AT16" s="32">
        <v>0</v>
      </c>
      <c r="AU16" s="88">
        <v>1717986910208</v>
      </c>
      <c r="AV16" s="88">
        <v>8192</v>
      </c>
      <c r="AW16" s="88">
        <v>1717986918400</v>
      </c>
      <c r="AX16" s="89" t="s">
        <v>250</v>
      </c>
      <c r="AY16" s="86">
        <v>16</v>
      </c>
      <c r="AZ16" s="87">
        <v>1717986918400</v>
      </c>
      <c r="BA16" s="32">
        <v>0</v>
      </c>
      <c r="BB16" s="88">
        <v>1717986910208</v>
      </c>
      <c r="BC16" s="88">
        <v>8192</v>
      </c>
      <c r="BD16" s="88">
        <v>1717986918400</v>
      </c>
      <c r="BE16" s="89" t="s">
        <v>250</v>
      </c>
      <c r="BF16" s="86"/>
      <c r="BG16" s="87"/>
      <c r="BH16" s="32"/>
      <c r="BI16" s="88"/>
      <c r="BJ16" s="88"/>
      <c r="BK16" s="88"/>
      <c r="BL16" s="89"/>
    </row>
    <row r="17" spans="1:64" ht="33.75" x14ac:dyDescent="0.2">
      <c r="A17" s="85" t="s">
        <v>251</v>
      </c>
      <c r="B17" s="86">
        <v>17</v>
      </c>
      <c r="C17" s="87">
        <v>1717986918400</v>
      </c>
      <c r="D17" s="32">
        <v>0</v>
      </c>
      <c r="E17" s="88">
        <v>1717986910208</v>
      </c>
      <c r="F17" s="88">
        <v>8192</v>
      </c>
      <c r="G17" s="88">
        <v>1717986918400</v>
      </c>
      <c r="H17" s="89" t="s">
        <v>252</v>
      </c>
      <c r="I17" s="86">
        <v>17</v>
      </c>
      <c r="J17" s="87">
        <v>1717986918400</v>
      </c>
      <c r="K17" s="32">
        <v>0</v>
      </c>
      <c r="L17" s="88">
        <v>1717986910208</v>
      </c>
      <c r="M17" s="88">
        <v>8192</v>
      </c>
      <c r="N17" s="88">
        <v>1717986918400</v>
      </c>
      <c r="O17" s="89" t="s">
        <v>252</v>
      </c>
      <c r="P17" s="86">
        <v>17</v>
      </c>
      <c r="Q17" s="87">
        <v>1717986918400</v>
      </c>
      <c r="R17" s="32">
        <v>0</v>
      </c>
      <c r="S17" s="88">
        <v>1717986910208</v>
      </c>
      <c r="T17" s="88">
        <v>8192</v>
      </c>
      <c r="U17" s="88">
        <v>1717986918400</v>
      </c>
      <c r="V17" s="89" t="s">
        <v>252</v>
      </c>
      <c r="W17" s="86">
        <v>17</v>
      </c>
      <c r="X17" s="87">
        <v>1717986918400</v>
      </c>
      <c r="Y17" s="32">
        <v>0</v>
      </c>
      <c r="Z17" s="88">
        <v>1717986910208</v>
      </c>
      <c r="AA17" s="88">
        <v>8192</v>
      </c>
      <c r="AB17" s="88">
        <v>1717986918400</v>
      </c>
      <c r="AC17" s="89" t="s">
        <v>252</v>
      </c>
      <c r="AD17" s="86">
        <v>17</v>
      </c>
      <c r="AE17" s="87">
        <v>1717986918400</v>
      </c>
      <c r="AF17" s="32">
        <v>0</v>
      </c>
      <c r="AG17" s="88">
        <v>1717986910208</v>
      </c>
      <c r="AH17" s="88">
        <v>8192</v>
      </c>
      <c r="AI17" s="88">
        <v>1717986918400</v>
      </c>
      <c r="AJ17" s="89" t="s">
        <v>252</v>
      </c>
      <c r="AK17" s="86">
        <v>17</v>
      </c>
      <c r="AL17" s="87">
        <v>1717986918400</v>
      </c>
      <c r="AM17" s="32">
        <v>0</v>
      </c>
      <c r="AN17" s="88">
        <v>1717986910208</v>
      </c>
      <c r="AO17" s="88">
        <v>8192</v>
      </c>
      <c r="AP17" s="88">
        <v>1717986918400</v>
      </c>
      <c r="AQ17" s="89" t="s">
        <v>252</v>
      </c>
      <c r="AR17" s="86">
        <v>17</v>
      </c>
      <c r="AS17" s="87">
        <v>1717986918400</v>
      </c>
      <c r="AT17" s="32">
        <v>0</v>
      </c>
      <c r="AU17" s="88">
        <v>1717986910208</v>
      </c>
      <c r="AV17" s="88">
        <v>8192</v>
      </c>
      <c r="AW17" s="88">
        <v>1717986918400</v>
      </c>
      <c r="AX17" s="89" t="s">
        <v>252</v>
      </c>
      <c r="AY17" s="86">
        <v>17</v>
      </c>
      <c r="AZ17" s="87">
        <v>1717986918400</v>
      </c>
      <c r="BA17" s="32">
        <v>0</v>
      </c>
      <c r="BB17" s="88">
        <v>1717986910208</v>
      </c>
      <c r="BC17" s="88">
        <v>8192</v>
      </c>
      <c r="BD17" s="88">
        <v>1717986918400</v>
      </c>
      <c r="BE17" s="89" t="s">
        <v>252</v>
      </c>
      <c r="BF17" s="86"/>
      <c r="BG17" s="87"/>
      <c r="BH17" s="32"/>
      <c r="BI17" s="88"/>
      <c r="BJ17" s="88"/>
      <c r="BK17" s="88"/>
      <c r="BL17" s="89"/>
    </row>
    <row r="18" spans="1:64" ht="33.75" x14ac:dyDescent="0.2">
      <c r="A18" s="85" t="s">
        <v>219</v>
      </c>
      <c r="B18" s="86">
        <v>1</v>
      </c>
      <c r="C18" s="87">
        <v>1717986918400</v>
      </c>
      <c r="D18" s="32">
        <v>0</v>
      </c>
      <c r="E18" s="88">
        <v>1717986910208</v>
      </c>
      <c r="F18" s="88">
        <v>8192</v>
      </c>
      <c r="G18" s="88">
        <v>1717986918400</v>
      </c>
      <c r="H18" s="89" t="s">
        <v>220</v>
      </c>
      <c r="I18" s="86">
        <v>1</v>
      </c>
      <c r="J18" s="87">
        <v>1717986918400</v>
      </c>
      <c r="K18" s="32">
        <v>0</v>
      </c>
      <c r="L18" s="88">
        <v>1717986910208</v>
      </c>
      <c r="M18" s="88">
        <v>8192</v>
      </c>
      <c r="N18" s="88">
        <v>1717986918400</v>
      </c>
      <c r="O18" s="89" t="s">
        <v>220</v>
      </c>
      <c r="P18" s="86">
        <v>1</v>
      </c>
      <c r="Q18" s="87">
        <v>1717986918400</v>
      </c>
      <c r="R18" s="32">
        <v>0</v>
      </c>
      <c r="S18" s="88">
        <v>1717986910208</v>
      </c>
      <c r="T18" s="88">
        <v>8192</v>
      </c>
      <c r="U18" s="88">
        <v>1717986918400</v>
      </c>
      <c r="V18" s="89" t="s">
        <v>220</v>
      </c>
      <c r="W18" s="86">
        <v>1</v>
      </c>
      <c r="X18" s="87">
        <v>1717986918400</v>
      </c>
      <c r="Y18" s="32">
        <v>0</v>
      </c>
      <c r="Z18" s="88">
        <v>1717986910208</v>
      </c>
      <c r="AA18" s="88">
        <v>8192</v>
      </c>
      <c r="AB18" s="88">
        <v>1717986918400</v>
      </c>
      <c r="AC18" s="89" t="s">
        <v>220</v>
      </c>
      <c r="AD18" s="86">
        <v>1</v>
      </c>
      <c r="AE18" s="87">
        <v>1717986918400</v>
      </c>
      <c r="AF18" s="32">
        <v>0</v>
      </c>
      <c r="AG18" s="88">
        <v>1717986910208</v>
      </c>
      <c r="AH18" s="88">
        <v>8192</v>
      </c>
      <c r="AI18" s="88">
        <v>1717986918400</v>
      </c>
      <c r="AJ18" s="89" t="s">
        <v>220</v>
      </c>
      <c r="AK18" s="86">
        <v>1</v>
      </c>
      <c r="AL18" s="87">
        <v>1717986918400</v>
      </c>
      <c r="AM18" s="32">
        <v>0</v>
      </c>
      <c r="AN18" s="88">
        <v>1717986910208</v>
      </c>
      <c r="AO18" s="88">
        <v>8192</v>
      </c>
      <c r="AP18" s="88">
        <v>1717986918400</v>
      </c>
      <c r="AQ18" s="89" t="s">
        <v>220</v>
      </c>
      <c r="AR18" s="86">
        <v>1</v>
      </c>
      <c r="AS18" s="87">
        <v>1717986918400</v>
      </c>
      <c r="AT18" s="32">
        <v>0</v>
      </c>
      <c r="AU18" s="88">
        <v>1717986910208</v>
      </c>
      <c r="AV18" s="88">
        <v>8192</v>
      </c>
      <c r="AW18" s="88">
        <v>1717986918400</v>
      </c>
      <c r="AX18" s="89" t="s">
        <v>220</v>
      </c>
      <c r="AY18" s="86">
        <v>1</v>
      </c>
      <c r="AZ18" s="87">
        <v>1717986918400</v>
      </c>
      <c r="BA18" s="32">
        <v>0</v>
      </c>
      <c r="BB18" s="88">
        <v>1717986910208</v>
      </c>
      <c r="BC18" s="88">
        <v>8192</v>
      </c>
      <c r="BD18" s="88">
        <v>1717986918400</v>
      </c>
      <c r="BE18" s="89" t="s">
        <v>220</v>
      </c>
      <c r="BF18" s="86"/>
      <c r="BG18" s="87"/>
      <c r="BH18" s="32"/>
      <c r="BI18" s="88"/>
      <c r="BJ18" s="88"/>
      <c r="BK18" s="88"/>
      <c r="BL18" s="89"/>
    </row>
    <row r="19" spans="1:64" ht="33.75" x14ac:dyDescent="0.2">
      <c r="A19" s="85" t="s">
        <v>221</v>
      </c>
      <c r="B19" s="86">
        <v>2</v>
      </c>
      <c r="C19" s="87">
        <v>1717986918400</v>
      </c>
      <c r="D19" s="32">
        <v>0</v>
      </c>
      <c r="E19" s="88">
        <v>1717986910208</v>
      </c>
      <c r="F19" s="88">
        <v>8192</v>
      </c>
      <c r="G19" s="88">
        <v>1717986918400</v>
      </c>
      <c r="H19" s="89" t="s">
        <v>222</v>
      </c>
      <c r="I19" s="86">
        <v>2</v>
      </c>
      <c r="J19" s="87">
        <v>1717986918400</v>
      </c>
      <c r="K19" s="32">
        <v>0</v>
      </c>
      <c r="L19" s="88">
        <v>1717986910208</v>
      </c>
      <c r="M19" s="88">
        <v>8192</v>
      </c>
      <c r="N19" s="88">
        <v>1717986918400</v>
      </c>
      <c r="O19" s="89" t="s">
        <v>222</v>
      </c>
      <c r="P19" s="86">
        <v>2</v>
      </c>
      <c r="Q19" s="87">
        <v>1717986918400</v>
      </c>
      <c r="R19" s="32">
        <v>0</v>
      </c>
      <c r="S19" s="88">
        <v>1717986910208</v>
      </c>
      <c r="T19" s="88">
        <v>8192</v>
      </c>
      <c r="U19" s="88">
        <v>1717986918400</v>
      </c>
      <c r="V19" s="89" t="s">
        <v>222</v>
      </c>
      <c r="W19" s="86">
        <v>2</v>
      </c>
      <c r="X19" s="87">
        <v>1717986918400</v>
      </c>
      <c r="Y19" s="32">
        <v>0</v>
      </c>
      <c r="Z19" s="88">
        <v>1717986910208</v>
      </c>
      <c r="AA19" s="88">
        <v>8192</v>
      </c>
      <c r="AB19" s="88">
        <v>1717986918400</v>
      </c>
      <c r="AC19" s="89" t="s">
        <v>222</v>
      </c>
      <c r="AD19" s="86">
        <v>2</v>
      </c>
      <c r="AE19" s="87">
        <v>1717986918400</v>
      </c>
      <c r="AF19" s="32">
        <v>0</v>
      </c>
      <c r="AG19" s="88">
        <v>1717986910208</v>
      </c>
      <c r="AH19" s="88">
        <v>8192</v>
      </c>
      <c r="AI19" s="88">
        <v>1717986918400</v>
      </c>
      <c r="AJ19" s="89" t="s">
        <v>222</v>
      </c>
      <c r="AK19" s="86">
        <v>2</v>
      </c>
      <c r="AL19" s="87">
        <v>1717986918400</v>
      </c>
      <c r="AM19" s="32">
        <v>0</v>
      </c>
      <c r="AN19" s="88">
        <v>1717986910208</v>
      </c>
      <c r="AO19" s="88">
        <v>8192</v>
      </c>
      <c r="AP19" s="88">
        <v>1717986918400</v>
      </c>
      <c r="AQ19" s="89" t="s">
        <v>222</v>
      </c>
      <c r="AR19" s="86">
        <v>2</v>
      </c>
      <c r="AS19" s="87">
        <v>1717986918400</v>
      </c>
      <c r="AT19" s="32">
        <v>0</v>
      </c>
      <c r="AU19" s="88">
        <v>1717986910208</v>
      </c>
      <c r="AV19" s="88">
        <v>8192</v>
      </c>
      <c r="AW19" s="88">
        <v>1717986918400</v>
      </c>
      <c r="AX19" s="89" t="s">
        <v>222</v>
      </c>
      <c r="AY19" s="86">
        <v>2</v>
      </c>
      <c r="AZ19" s="87">
        <v>1717986918400</v>
      </c>
      <c r="BA19" s="32">
        <v>0</v>
      </c>
      <c r="BB19" s="88">
        <v>1717986910208</v>
      </c>
      <c r="BC19" s="88">
        <v>8192</v>
      </c>
      <c r="BD19" s="88">
        <v>1717986918400</v>
      </c>
      <c r="BE19" s="89" t="s">
        <v>222</v>
      </c>
      <c r="BF19" s="86"/>
      <c r="BG19" s="87"/>
      <c r="BH19" s="32"/>
      <c r="BI19" s="88"/>
      <c r="BJ19" s="88"/>
      <c r="BK19" s="88"/>
      <c r="BL19" s="89"/>
    </row>
    <row r="20" spans="1:64" ht="33.75" x14ac:dyDescent="0.2">
      <c r="A20" s="85" t="s">
        <v>223</v>
      </c>
      <c r="B20" s="86">
        <v>3</v>
      </c>
      <c r="C20" s="87">
        <v>1717986918400</v>
      </c>
      <c r="D20" s="32">
        <v>0</v>
      </c>
      <c r="E20" s="88">
        <v>1717986910208</v>
      </c>
      <c r="F20" s="88">
        <v>8192</v>
      </c>
      <c r="G20" s="88">
        <v>1717986918400</v>
      </c>
      <c r="H20" s="89" t="s">
        <v>224</v>
      </c>
      <c r="I20" s="86">
        <v>3</v>
      </c>
      <c r="J20" s="87">
        <v>1717986918400</v>
      </c>
      <c r="K20" s="32">
        <v>0</v>
      </c>
      <c r="L20" s="88">
        <v>1717986910208</v>
      </c>
      <c r="M20" s="88">
        <v>8192</v>
      </c>
      <c r="N20" s="88">
        <v>1717986918400</v>
      </c>
      <c r="O20" s="89" t="s">
        <v>224</v>
      </c>
      <c r="P20" s="86">
        <v>3</v>
      </c>
      <c r="Q20" s="87">
        <v>1717986918400</v>
      </c>
      <c r="R20" s="32">
        <v>0</v>
      </c>
      <c r="S20" s="88">
        <v>1717986910208</v>
      </c>
      <c r="T20" s="88">
        <v>8192</v>
      </c>
      <c r="U20" s="88">
        <v>1717986918400</v>
      </c>
      <c r="V20" s="89" t="s">
        <v>224</v>
      </c>
      <c r="W20" s="86">
        <v>3</v>
      </c>
      <c r="X20" s="87">
        <v>1717986918400</v>
      </c>
      <c r="Y20" s="32">
        <v>0</v>
      </c>
      <c r="Z20" s="88">
        <v>1717986910208</v>
      </c>
      <c r="AA20" s="88">
        <v>8192</v>
      </c>
      <c r="AB20" s="88">
        <v>1717986918400</v>
      </c>
      <c r="AC20" s="89" t="s">
        <v>224</v>
      </c>
      <c r="AD20" s="86">
        <v>3</v>
      </c>
      <c r="AE20" s="87">
        <v>1717986918400</v>
      </c>
      <c r="AF20" s="32">
        <v>0</v>
      </c>
      <c r="AG20" s="88">
        <v>1717986910208</v>
      </c>
      <c r="AH20" s="88">
        <v>8192</v>
      </c>
      <c r="AI20" s="88">
        <v>1717986918400</v>
      </c>
      <c r="AJ20" s="89" t="s">
        <v>224</v>
      </c>
      <c r="AK20" s="86">
        <v>3</v>
      </c>
      <c r="AL20" s="87">
        <v>1717986918400</v>
      </c>
      <c r="AM20" s="32">
        <v>0</v>
      </c>
      <c r="AN20" s="88">
        <v>1717986910208</v>
      </c>
      <c r="AO20" s="88">
        <v>8192</v>
      </c>
      <c r="AP20" s="88">
        <v>1717986918400</v>
      </c>
      <c r="AQ20" s="89" t="s">
        <v>224</v>
      </c>
      <c r="AR20" s="86">
        <v>3</v>
      </c>
      <c r="AS20" s="87">
        <v>1717986918400</v>
      </c>
      <c r="AT20" s="32">
        <v>0</v>
      </c>
      <c r="AU20" s="88">
        <v>1717986910208</v>
      </c>
      <c r="AV20" s="88">
        <v>8192</v>
      </c>
      <c r="AW20" s="88">
        <v>1717986918400</v>
      </c>
      <c r="AX20" s="89" t="s">
        <v>224</v>
      </c>
      <c r="AY20" s="86">
        <v>3</v>
      </c>
      <c r="AZ20" s="87">
        <v>1717986918400</v>
      </c>
      <c r="BA20" s="32">
        <v>0</v>
      </c>
      <c r="BB20" s="88">
        <v>1717986910208</v>
      </c>
      <c r="BC20" s="88">
        <v>8192</v>
      </c>
      <c r="BD20" s="88">
        <v>1717986918400</v>
      </c>
      <c r="BE20" s="89" t="s">
        <v>224</v>
      </c>
      <c r="BF20" s="86"/>
      <c r="BG20" s="87"/>
      <c r="BH20" s="32"/>
      <c r="BI20" s="88"/>
      <c r="BJ20" s="88"/>
      <c r="BK20" s="88"/>
      <c r="BL20" s="89"/>
    </row>
    <row r="21" spans="1:64" ht="33.75" x14ac:dyDescent="0.2">
      <c r="A21" s="85" t="s">
        <v>225</v>
      </c>
      <c r="B21" s="86">
        <v>4</v>
      </c>
      <c r="C21" s="87">
        <v>1717986918400</v>
      </c>
      <c r="D21" s="32">
        <v>0</v>
      </c>
      <c r="E21" s="88">
        <v>1717986910208</v>
      </c>
      <c r="F21" s="88">
        <v>8192</v>
      </c>
      <c r="G21" s="88">
        <v>1717986918400</v>
      </c>
      <c r="H21" s="89" t="s">
        <v>226</v>
      </c>
      <c r="I21" s="86">
        <v>4</v>
      </c>
      <c r="J21" s="87">
        <v>1717986918400</v>
      </c>
      <c r="K21" s="32">
        <v>0</v>
      </c>
      <c r="L21" s="88">
        <v>1717986910208</v>
      </c>
      <c r="M21" s="88">
        <v>8192</v>
      </c>
      <c r="N21" s="88">
        <v>1717986918400</v>
      </c>
      <c r="O21" s="89" t="s">
        <v>226</v>
      </c>
      <c r="P21" s="86">
        <v>4</v>
      </c>
      <c r="Q21" s="87">
        <v>1717986918400</v>
      </c>
      <c r="R21" s="32">
        <v>0</v>
      </c>
      <c r="S21" s="88">
        <v>1717986910208</v>
      </c>
      <c r="T21" s="88">
        <v>8192</v>
      </c>
      <c r="U21" s="88">
        <v>1717986918400</v>
      </c>
      <c r="V21" s="89" t="s">
        <v>226</v>
      </c>
      <c r="W21" s="86">
        <v>4</v>
      </c>
      <c r="X21" s="87">
        <v>1717986918400</v>
      </c>
      <c r="Y21" s="32">
        <v>0</v>
      </c>
      <c r="Z21" s="88">
        <v>1717986910208</v>
      </c>
      <c r="AA21" s="88">
        <v>8192</v>
      </c>
      <c r="AB21" s="88">
        <v>1717986918400</v>
      </c>
      <c r="AC21" s="89" t="s">
        <v>226</v>
      </c>
      <c r="AD21" s="86">
        <v>4</v>
      </c>
      <c r="AE21" s="87">
        <v>1717986918400</v>
      </c>
      <c r="AF21" s="32">
        <v>0</v>
      </c>
      <c r="AG21" s="88">
        <v>1717986910208</v>
      </c>
      <c r="AH21" s="88">
        <v>8192</v>
      </c>
      <c r="AI21" s="88">
        <v>1717986918400</v>
      </c>
      <c r="AJ21" s="89" t="s">
        <v>226</v>
      </c>
      <c r="AK21" s="86">
        <v>4</v>
      </c>
      <c r="AL21" s="87">
        <v>1717986918400</v>
      </c>
      <c r="AM21" s="32">
        <v>0</v>
      </c>
      <c r="AN21" s="88">
        <v>1717986910208</v>
      </c>
      <c r="AO21" s="88">
        <v>8192</v>
      </c>
      <c r="AP21" s="88">
        <v>1717986918400</v>
      </c>
      <c r="AQ21" s="89" t="s">
        <v>226</v>
      </c>
      <c r="AR21" s="86">
        <v>4</v>
      </c>
      <c r="AS21" s="87">
        <v>1717986918400</v>
      </c>
      <c r="AT21" s="32">
        <v>0</v>
      </c>
      <c r="AU21" s="88">
        <v>1717986910208</v>
      </c>
      <c r="AV21" s="88">
        <v>8192</v>
      </c>
      <c r="AW21" s="88">
        <v>1717986918400</v>
      </c>
      <c r="AX21" s="89" t="s">
        <v>226</v>
      </c>
      <c r="AY21" s="86">
        <v>4</v>
      </c>
      <c r="AZ21" s="87">
        <v>1717986918400</v>
      </c>
      <c r="BA21" s="32">
        <v>0</v>
      </c>
      <c r="BB21" s="88">
        <v>1717986910208</v>
      </c>
      <c r="BC21" s="88">
        <v>8192</v>
      </c>
      <c r="BD21" s="88">
        <v>1717986918400</v>
      </c>
      <c r="BE21" s="89" t="s">
        <v>226</v>
      </c>
      <c r="BF21" s="86"/>
      <c r="BG21" s="87"/>
      <c r="BH21" s="32"/>
      <c r="BI21" s="88"/>
      <c r="BJ21" s="88"/>
      <c r="BK21" s="88"/>
      <c r="BL21" s="89"/>
    </row>
    <row r="22" spans="1:64" ht="33.75" x14ac:dyDescent="0.2">
      <c r="A22" s="85" t="s">
        <v>227</v>
      </c>
      <c r="B22" s="86">
        <v>5</v>
      </c>
      <c r="C22" s="87">
        <v>1717986918400</v>
      </c>
      <c r="D22" s="32">
        <v>0</v>
      </c>
      <c r="E22" s="88">
        <v>1717986910208</v>
      </c>
      <c r="F22" s="88">
        <v>8192</v>
      </c>
      <c r="G22" s="88">
        <v>1717986918400</v>
      </c>
      <c r="H22" s="89" t="s">
        <v>228</v>
      </c>
      <c r="I22" s="86">
        <v>5</v>
      </c>
      <c r="J22" s="87">
        <v>1717986918400</v>
      </c>
      <c r="K22" s="32">
        <v>0</v>
      </c>
      <c r="L22" s="88">
        <v>1717986910208</v>
      </c>
      <c r="M22" s="88">
        <v>8192</v>
      </c>
      <c r="N22" s="88">
        <v>1717986918400</v>
      </c>
      <c r="O22" s="89" t="s">
        <v>228</v>
      </c>
      <c r="P22" s="86">
        <v>5</v>
      </c>
      <c r="Q22" s="87">
        <v>1717986918400</v>
      </c>
      <c r="R22" s="32">
        <v>0</v>
      </c>
      <c r="S22" s="88">
        <v>1717986910208</v>
      </c>
      <c r="T22" s="88">
        <v>8192</v>
      </c>
      <c r="U22" s="88">
        <v>1717986918400</v>
      </c>
      <c r="V22" s="89" t="s">
        <v>228</v>
      </c>
      <c r="W22" s="86">
        <v>5</v>
      </c>
      <c r="X22" s="87">
        <v>1717986918400</v>
      </c>
      <c r="Y22" s="32">
        <v>0</v>
      </c>
      <c r="Z22" s="88">
        <v>1717986910208</v>
      </c>
      <c r="AA22" s="88">
        <v>8192</v>
      </c>
      <c r="AB22" s="88">
        <v>1717986918400</v>
      </c>
      <c r="AC22" s="89" t="s">
        <v>228</v>
      </c>
      <c r="AD22" s="86">
        <v>5</v>
      </c>
      <c r="AE22" s="87">
        <v>1717986918400</v>
      </c>
      <c r="AF22" s="32">
        <v>0</v>
      </c>
      <c r="AG22" s="88">
        <v>1717986910208</v>
      </c>
      <c r="AH22" s="88">
        <v>8192</v>
      </c>
      <c r="AI22" s="88">
        <v>1717986918400</v>
      </c>
      <c r="AJ22" s="89" t="s">
        <v>228</v>
      </c>
      <c r="AK22" s="86">
        <v>5</v>
      </c>
      <c r="AL22" s="87">
        <v>1717986918400</v>
      </c>
      <c r="AM22" s="32">
        <v>0</v>
      </c>
      <c r="AN22" s="88">
        <v>1717986910208</v>
      </c>
      <c r="AO22" s="88">
        <v>8192</v>
      </c>
      <c r="AP22" s="88">
        <v>1717986918400</v>
      </c>
      <c r="AQ22" s="89" t="s">
        <v>228</v>
      </c>
      <c r="AR22" s="86">
        <v>5</v>
      </c>
      <c r="AS22" s="87">
        <v>1717986918400</v>
      </c>
      <c r="AT22" s="32">
        <v>0</v>
      </c>
      <c r="AU22" s="88">
        <v>1717986910208</v>
      </c>
      <c r="AV22" s="88">
        <v>8192</v>
      </c>
      <c r="AW22" s="88">
        <v>1717986918400</v>
      </c>
      <c r="AX22" s="89" t="s">
        <v>228</v>
      </c>
      <c r="AY22" s="86">
        <v>5</v>
      </c>
      <c r="AZ22" s="87">
        <v>1717986918400</v>
      </c>
      <c r="BA22" s="32">
        <v>0</v>
      </c>
      <c r="BB22" s="88">
        <v>1717986910208</v>
      </c>
      <c r="BC22" s="88">
        <v>8192</v>
      </c>
      <c r="BD22" s="88">
        <v>1717986918400</v>
      </c>
      <c r="BE22" s="89" t="s">
        <v>228</v>
      </c>
      <c r="BF22" s="86"/>
      <c r="BG22" s="87"/>
      <c r="BH22" s="32"/>
      <c r="BI22" s="88"/>
      <c r="BJ22" s="88"/>
      <c r="BK22" s="88"/>
      <c r="BL22" s="89"/>
    </row>
    <row r="23" spans="1:64" ht="33.75" x14ac:dyDescent="0.2">
      <c r="A23" s="85" t="s">
        <v>229</v>
      </c>
      <c r="B23" s="86">
        <v>6</v>
      </c>
      <c r="C23" s="87">
        <v>1717986918400</v>
      </c>
      <c r="D23" s="32">
        <v>0</v>
      </c>
      <c r="E23" s="88">
        <v>1717986910208</v>
      </c>
      <c r="F23" s="88">
        <v>8192</v>
      </c>
      <c r="G23" s="88">
        <v>1717986918400</v>
      </c>
      <c r="H23" s="89" t="s">
        <v>230</v>
      </c>
      <c r="I23" s="86">
        <v>6</v>
      </c>
      <c r="J23" s="87">
        <v>1717986918400</v>
      </c>
      <c r="K23" s="32">
        <v>0</v>
      </c>
      <c r="L23" s="88">
        <v>1717986910208</v>
      </c>
      <c r="M23" s="88">
        <v>8192</v>
      </c>
      <c r="N23" s="88">
        <v>1717986918400</v>
      </c>
      <c r="O23" s="89" t="s">
        <v>230</v>
      </c>
      <c r="P23" s="86">
        <v>6</v>
      </c>
      <c r="Q23" s="87">
        <v>1717986918400</v>
      </c>
      <c r="R23" s="32">
        <v>0</v>
      </c>
      <c r="S23" s="88">
        <v>1717986910208</v>
      </c>
      <c r="T23" s="88">
        <v>8192</v>
      </c>
      <c r="U23" s="88">
        <v>1717986918400</v>
      </c>
      <c r="V23" s="89" t="s">
        <v>230</v>
      </c>
      <c r="W23" s="86">
        <v>6</v>
      </c>
      <c r="X23" s="87">
        <v>1717986918400</v>
      </c>
      <c r="Y23" s="32">
        <v>0</v>
      </c>
      <c r="Z23" s="88">
        <v>1717986910208</v>
      </c>
      <c r="AA23" s="88">
        <v>8192</v>
      </c>
      <c r="AB23" s="88">
        <v>1717986918400</v>
      </c>
      <c r="AC23" s="89" t="s">
        <v>230</v>
      </c>
      <c r="AD23" s="86">
        <v>6</v>
      </c>
      <c r="AE23" s="87">
        <v>1717986918400</v>
      </c>
      <c r="AF23" s="32">
        <v>0</v>
      </c>
      <c r="AG23" s="88">
        <v>1717986910208</v>
      </c>
      <c r="AH23" s="88">
        <v>8192</v>
      </c>
      <c r="AI23" s="88">
        <v>1717986918400</v>
      </c>
      <c r="AJ23" s="89" t="s">
        <v>230</v>
      </c>
      <c r="AK23" s="86">
        <v>6</v>
      </c>
      <c r="AL23" s="87">
        <v>1717986918400</v>
      </c>
      <c r="AM23" s="32">
        <v>0</v>
      </c>
      <c r="AN23" s="88">
        <v>1717986910208</v>
      </c>
      <c r="AO23" s="88">
        <v>8192</v>
      </c>
      <c r="AP23" s="88">
        <v>1717986918400</v>
      </c>
      <c r="AQ23" s="89" t="s">
        <v>230</v>
      </c>
      <c r="AR23" s="86">
        <v>6</v>
      </c>
      <c r="AS23" s="87">
        <v>1717986918400</v>
      </c>
      <c r="AT23" s="32">
        <v>0</v>
      </c>
      <c r="AU23" s="88">
        <v>1717986910208</v>
      </c>
      <c r="AV23" s="88">
        <v>8192</v>
      </c>
      <c r="AW23" s="88">
        <v>1717986918400</v>
      </c>
      <c r="AX23" s="89" t="s">
        <v>230</v>
      </c>
      <c r="AY23" s="86">
        <v>6</v>
      </c>
      <c r="AZ23" s="87">
        <v>1717986918400</v>
      </c>
      <c r="BA23" s="32">
        <v>0</v>
      </c>
      <c r="BB23" s="88">
        <v>1717986910208</v>
      </c>
      <c r="BC23" s="88">
        <v>8192</v>
      </c>
      <c r="BD23" s="88">
        <v>1717986918400</v>
      </c>
      <c r="BE23" s="89" t="s">
        <v>230</v>
      </c>
      <c r="BF23" s="86"/>
      <c r="BG23" s="87"/>
      <c r="BH23" s="32"/>
      <c r="BI23" s="88"/>
      <c r="BJ23" s="88"/>
      <c r="BK23" s="88"/>
      <c r="BL23" s="89"/>
    </row>
    <row r="24" spans="1:64" ht="33.75" x14ac:dyDescent="0.2">
      <c r="A24" s="85" t="s">
        <v>231</v>
      </c>
      <c r="B24" s="86">
        <v>7</v>
      </c>
      <c r="C24" s="87">
        <v>1717986918400</v>
      </c>
      <c r="D24" s="32">
        <v>0</v>
      </c>
      <c r="E24" s="88">
        <v>1717986910208</v>
      </c>
      <c r="F24" s="88">
        <v>8192</v>
      </c>
      <c r="G24" s="88">
        <v>1717986918400</v>
      </c>
      <c r="H24" s="89" t="s">
        <v>232</v>
      </c>
      <c r="I24" s="86">
        <v>7</v>
      </c>
      <c r="J24" s="87">
        <v>1717986918400</v>
      </c>
      <c r="K24" s="32">
        <v>0</v>
      </c>
      <c r="L24" s="88">
        <v>1717986910208</v>
      </c>
      <c r="M24" s="88">
        <v>8192</v>
      </c>
      <c r="N24" s="88">
        <v>1717986918400</v>
      </c>
      <c r="O24" s="89" t="s">
        <v>232</v>
      </c>
      <c r="P24" s="86">
        <v>7</v>
      </c>
      <c r="Q24" s="87">
        <v>1717986918400</v>
      </c>
      <c r="R24" s="32">
        <v>0</v>
      </c>
      <c r="S24" s="88">
        <v>1717986910208</v>
      </c>
      <c r="T24" s="88">
        <v>8192</v>
      </c>
      <c r="U24" s="88">
        <v>1717986918400</v>
      </c>
      <c r="V24" s="89" t="s">
        <v>232</v>
      </c>
      <c r="W24" s="86">
        <v>7</v>
      </c>
      <c r="X24" s="87">
        <v>1717986918400</v>
      </c>
      <c r="Y24" s="32">
        <v>0</v>
      </c>
      <c r="Z24" s="88">
        <v>1717986910208</v>
      </c>
      <c r="AA24" s="88">
        <v>8192</v>
      </c>
      <c r="AB24" s="88">
        <v>1717986918400</v>
      </c>
      <c r="AC24" s="89" t="s">
        <v>232</v>
      </c>
      <c r="AD24" s="86">
        <v>7</v>
      </c>
      <c r="AE24" s="87">
        <v>1717986918400</v>
      </c>
      <c r="AF24" s="32">
        <v>0</v>
      </c>
      <c r="AG24" s="88">
        <v>1717986910208</v>
      </c>
      <c r="AH24" s="88">
        <v>8192</v>
      </c>
      <c r="AI24" s="88">
        <v>1717986918400</v>
      </c>
      <c r="AJ24" s="89" t="s">
        <v>232</v>
      </c>
      <c r="AK24" s="86">
        <v>7</v>
      </c>
      <c r="AL24" s="87">
        <v>1717986918400</v>
      </c>
      <c r="AM24" s="32">
        <v>0</v>
      </c>
      <c r="AN24" s="88">
        <v>1717986910208</v>
      </c>
      <c r="AO24" s="88">
        <v>8192</v>
      </c>
      <c r="AP24" s="88">
        <v>1717986918400</v>
      </c>
      <c r="AQ24" s="89" t="s">
        <v>232</v>
      </c>
      <c r="AR24" s="86">
        <v>7</v>
      </c>
      <c r="AS24" s="87">
        <v>1717986918400</v>
      </c>
      <c r="AT24" s="32">
        <v>0</v>
      </c>
      <c r="AU24" s="88">
        <v>1717986910208</v>
      </c>
      <c r="AV24" s="88">
        <v>8192</v>
      </c>
      <c r="AW24" s="88">
        <v>1717986918400</v>
      </c>
      <c r="AX24" s="89" t="s">
        <v>232</v>
      </c>
      <c r="AY24" s="86">
        <v>7</v>
      </c>
      <c r="AZ24" s="87">
        <v>1717986918400</v>
      </c>
      <c r="BA24" s="32">
        <v>0</v>
      </c>
      <c r="BB24" s="88">
        <v>1717986910208</v>
      </c>
      <c r="BC24" s="88">
        <v>8192</v>
      </c>
      <c r="BD24" s="88">
        <v>1717986918400</v>
      </c>
      <c r="BE24" s="89" t="s">
        <v>232</v>
      </c>
      <c r="BF24" s="86"/>
      <c r="BG24" s="87"/>
      <c r="BH24" s="32"/>
      <c r="BI24" s="88"/>
      <c r="BJ24" s="88"/>
      <c r="BK24" s="88"/>
      <c r="BL24" s="89"/>
    </row>
    <row r="25" spans="1:64" ht="33.75" x14ac:dyDescent="0.2">
      <c r="A25" s="85" t="s">
        <v>233</v>
      </c>
      <c r="B25" s="86">
        <v>8</v>
      </c>
      <c r="C25" s="87">
        <v>1717986918400</v>
      </c>
      <c r="D25" s="32">
        <v>0</v>
      </c>
      <c r="E25" s="88">
        <v>1717986910208</v>
      </c>
      <c r="F25" s="88">
        <v>8192</v>
      </c>
      <c r="G25" s="88">
        <v>1717986918400</v>
      </c>
      <c r="H25" s="89" t="s">
        <v>234</v>
      </c>
      <c r="I25" s="86">
        <v>8</v>
      </c>
      <c r="J25" s="87">
        <v>1717986918400</v>
      </c>
      <c r="K25" s="32">
        <v>0</v>
      </c>
      <c r="L25" s="88">
        <v>1717986910208</v>
      </c>
      <c r="M25" s="88">
        <v>8192</v>
      </c>
      <c r="N25" s="88">
        <v>1717986918400</v>
      </c>
      <c r="O25" s="89" t="s">
        <v>234</v>
      </c>
      <c r="P25" s="86">
        <v>8</v>
      </c>
      <c r="Q25" s="87">
        <v>1717986918400</v>
      </c>
      <c r="R25" s="32">
        <v>0</v>
      </c>
      <c r="S25" s="88">
        <v>1717986910208</v>
      </c>
      <c r="T25" s="88">
        <v>8192</v>
      </c>
      <c r="U25" s="88">
        <v>1717986918400</v>
      </c>
      <c r="V25" s="89" t="s">
        <v>234</v>
      </c>
      <c r="W25" s="86">
        <v>8</v>
      </c>
      <c r="X25" s="87">
        <v>1717986918400</v>
      </c>
      <c r="Y25" s="32">
        <v>0</v>
      </c>
      <c r="Z25" s="88">
        <v>1717986910208</v>
      </c>
      <c r="AA25" s="88">
        <v>8192</v>
      </c>
      <c r="AB25" s="88">
        <v>1717986918400</v>
      </c>
      <c r="AC25" s="89" t="s">
        <v>234</v>
      </c>
      <c r="AD25" s="86">
        <v>8</v>
      </c>
      <c r="AE25" s="87">
        <v>1717986918400</v>
      </c>
      <c r="AF25" s="32">
        <v>0</v>
      </c>
      <c r="AG25" s="88">
        <v>1717986910208</v>
      </c>
      <c r="AH25" s="88">
        <v>8192</v>
      </c>
      <c r="AI25" s="88">
        <v>1717986918400</v>
      </c>
      <c r="AJ25" s="89" t="s">
        <v>234</v>
      </c>
      <c r="AK25" s="86">
        <v>8</v>
      </c>
      <c r="AL25" s="87">
        <v>1717986918400</v>
      </c>
      <c r="AM25" s="32">
        <v>0</v>
      </c>
      <c r="AN25" s="88">
        <v>1717986910208</v>
      </c>
      <c r="AO25" s="88">
        <v>8192</v>
      </c>
      <c r="AP25" s="88">
        <v>1717986918400</v>
      </c>
      <c r="AQ25" s="89" t="s">
        <v>234</v>
      </c>
      <c r="AR25" s="86">
        <v>8</v>
      </c>
      <c r="AS25" s="87">
        <v>1717986918400</v>
      </c>
      <c r="AT25" s="32">
        <v>0</v>
      </c>
      <c r="AU25" s="88">
        <v>1717986910208</v>
      </c>
      <c r="AV25" s="88">
        <v>8192</v>
      </c>
      <c r="AW25" s="88">
        <v>1717986918400</v>
      </c>
      <c r="AX25" s="89" t="s">
        <v>234</v>
      </c>
      <c r="AY25" s="86">
        <v>8</v>
      </c>
      <c r="AZ25" s="87">
        <v>1717986918400</v>
      </c>
      <c r="BA25" s="32">
        <v>0</v>
      </c>
      <c r="BB25" s="88">
        <v>1717986910208</v>
      </c>
      <c r="BC25" s="88">
        <v>8192</v>
      </c>
      <c r="BD25" s="88">
        <v>1717986918400</v>
      </c>
      <c r="BE25" s="89" t="s">
        <v>234</v>
      </c>
      <c r="BF25" s="86"/>
      <c r="BG25" s="87"/>
      <c r="BH25" s="32"/>
      <c r="BI25" s="88"/>
      <c r="BJ25" s="88"/>
      <c r="BK25" s="88"/>
      <c r="BL25" s="89"/>
    </row>
    <row r="26" spans="1:64" ht="33.75" x14ac:dyDescent="0.2">
      <c r="A26" s="85" t="s">
        <v>50</v>
      </c>
      <c r="B26" s="86">
        <v>0</v>
      </c>
      <c r="C26" s="87">
        <v>1717986918400</v>
      </c>
      <c r="D26" s="32">
        <v>0</v>
      </c>
      <c r="E26" s="88">
        <v>1717986910208</v>
      </c>
      <c r="F26" s="88">
        <v>8192</v>
      </c>
      <c r="G26" s="88">
        <v>1717986918400</v>
      </c>
      <c r="H26" s="89" t="s">
        <v>253</v>
      </c>
      <c r="I26" s="86">
        <v>0</v>
      </c>
      <c r="J26" s="87">
        <v>1717986918400</v>
      </c>
      <c r="K26" s="32">
        <v>0</v>
      </c>
      <c r="L26" s="88">
        <v>1717986910208</v>
      </c>
      <c r="M26" s="88">
        <v>8192</v>
      </c>
      <c r="N26" s="88">
        <v>1717986918400</v>
      </c>
      <c r="O26" s="89" t="s">
        <v>253</v>
      </c>
      <c r="P26" s="86">
        <v>0</v>
      </c>
      <c r="Q26" s="87">
        <v>1717986918400</v>
      </c>
      <c r="R26" s="32">
        <v>0</v>
      </c>
      <c r="S26" s="88">
        <v>1717986910208</v>
      </c>
      <c r="T26" s="88">
        <v>8192</v>
      </c>
      <c r="U26" s="88">
        <v>1717986918400</v>
      </c>
      <c r="V26" s="89" t="s">
        <v>253</v>
      </c>
      <c r="W26" s="86">
        <v>0</v>
      </c>
      <c r="X26" s="87">
        <v>1717986918400</v>
      </c>
      <c r="Y26" s="32">
        <v>0</v>
      </c>
      <c r="Z26" s="88">
        <v>1717986910208</v>
      </c>
      <c r="AA26" s="88">
        <v>8192</v>
      </c>
      <c r="AB26" s="88">
        <v>1717986918400</v>
      </c>
      <c r="AC26" s="89" t="s">
        <v>253</v>
      </c>
      <c r="AD26" s="86">
        <v>0</v>
      </c>
      <c r="AE26" s="87">
        <v>1717986918400</v>
      </c>
      <c r="AF26" s="32">
        <v>0</v>
      </c>
      <c r="AG26" s="88">
        <v>1717986910208</v>
      </c>
      <c r="AH26" s="88">
        <v>8192</v>
      </c>
      <c r="AI26" s="88">
        <v>1717986918400</v>
      </c>
      <c r="AJ26" s="89" t="s">
        <v>253</v>
      </c>
      <c r="AK26" s="86">
        <v>0</v>
      </c>
      <c r="AL26" s="87">
        <v>1717986918400</v>
      </c>
      <c r="AM26" s="32">
        <v>0</v>
      </c>
      <c r="AN26" s="88">
        <v>1717986910208</v>
      </c>
      <c r="AO26" s="88">
        <v>8192</v>
      </c>
      <c r="AP26" s="88">
        <v>1717986918400</v>
      </c>
      <c r="AQ26" s="89" t="s">
        <v>253</v>
      </c>
      <c r="AR26" s="86">
        <v>0</v>
      </c>
      <c r="AS26" s="87">
        <v>1717986918400</v>
      </c>
      <c r="AT26" s="32">
        <v>0</v>
      </c>
      <c r="AU26" s="88">
        <v>1717986910208</v>
      </c>
      <c r="AV26" s="88">
        <v>8192</v>
      </c>
      <c r="AW26" s="88">
        <v>1717986918400</v>
      </c>
      <c r="AX26" s="89" t="s">
        <v>253</v>
      </c>
      <c r="AY26" s="86">
        <v>0</v>
      </c>
      <c r="AZ26" s="87">
        <v>1717986918400</v>
      </c>
      <c r="BA26" s="32">
        <v>0</v>
      </c>
      <c r="BB26" s="88">
        <v>1717986910208</v>
      </c>
      <c r="BC26" s="88">
        <v>8192</v>
      </c>
      <c r="BD26" s="88">
        <v>1717986918400</v>
      </c>
      <c r="BE26" s="89" t="s">
        <v>253</v>
      </c>
      <c r="BF26" s="86"/>
      <c r="BG26" s="87"/>
      <c r="BH26" s="32"/>
      <c r="BI26" s="88"/>
      <c r="BJ26" s="88"/>
      <c r="BK26" s="88"/>
      <c r="BL26" s="89"/>
    </row>
    <row r="27" spans="1:64" ht="33.75" x14ac:dyDescent="0.2">
      <c r="A27" s="85" t="s">
        <v>270</v>
      </c>
      <c r="B27" s="86">
        <v>9</v>
      </c>
      <c r="C27" s="87">
        <v>1717986918400</v>
      </c>
      <c r="D27" s="32">
        <v>0</v>
      </c>
      <c r="E27" s="88">
        <v>1717986910208</v>
      </c>
      <c r="F27" s="88">
        <v>8192</v>
      </c>
      <c r="G27" s="88">
        <v>1717986918400</v>
      </c>
      <c r="H27" s="89" t="s">
        <v>271</v>
      </c>
      <c r="I27" s="86">
        <v>9</v>
      </c>
      <c r="J27" s="87">
        <v>1717986918400</v>
      </c>
      <c r="K27" s="32">
        <v>0</v>
      </c>
      <c r="L27" s="88">
        <v>1717986910208</v>
      </c>
      <c r="M27" s="88">
        <v>8192</v>
      </c>
      <c r="N27" s="88">
        <v>1717986918400</v>
      </c>
      <c r="O27" s="89" t="s">
        <v>271</v>
      </c>
      <c r="P27" s="86">
        <v>9</v>
      </c>
      <c r="Q27" s="87">
        <v>1717986918400</v>
      </c>
      <c r="R27" s="32">
        <v>0</v>
      </c>
      <c r="S27" s="88">
        <v>1717986910208</v>
      </c>
      <c r="T27" s="88">
        <v>8192</v>
      </c>
      <c r="U27" s="88">
        <v>1717986918400</v>
      </c>
      <c r="V27" s="89" t="s">
        <v>271</v>
      </c>
      <c r="W27" s="86">
        <v>9</v>
      </c>
      <c r="X27" s="87">
        <v>1717986918400</v>
      </c>
      <c r="Y27" s="32">
        <v>0</v>
      </c>
      <c r="Z27" s="88">
        <v>1717986910208</v>
      </c>
      <c r="AA27" s="88">
        <v>8192</v>
      </c>
      <c r="AB27" s="88">
        <v>1717986918400</v>
      </c>
      <c r="AC27" s="89" t="s">
        <v>271</v>
      </c>
      <c r="AD27" s="86">
        <v>9</v>
      </c>
      <c r="AE27" s="87">
        <v>1717986918400</v>
      </c>
      <c r="AF27" s="32">
        <v>0</v>
      </c>
      <c r="AG27" s="88">
        <v>1717986910208</v>
      </c>
      <c r="AH27" s="88">
        <v>8192</v>
      </c>
      <c r="AI27" s="88">
        <v>1717986918400</v>
      </c>
      <c r="AJ27" s="89" t="s">
        <v>271</v>
      </c>
      <c r="AK27" s="86">
        <v>9</v>
      </c>
      <c r="AL27" s="87">
        <v>1717986918400</v>
      </c>
      <c r="AM27" s="32">
        <v>0</v>
      </c>
      <c r="AN27" s="88">
        <v>1717986910208</v>
      </c>
      <c r="AO27" s="88">
        <v>8192</v>
      </c>
      <c r="AP27" s="88">
        <v>1717986918400</v>
      </c>
      <c r="AQ27" s="89" t="s">
        <v>271</v>
      </c>
      <c r="AR27" s="86">
        <v>9</v>
      </c>
      <c r="AS27" s="87">
        <v>1717986918400</v>
      </c>
      <c r="AT27" s="32">
        <v>0</v>
      </c>
      <c r="AU27" s="88">
        <v>1717986910208</v>
      </c>
      <c r="AV27" s="88">
        <v>8192</v>
      </c>
      <c r="AW27" s="88">
        <v>1717986918400</v>
      </c>
      <c r="AX27" s="89" t="s">
        <v>271</v>
      </c>
      <c r="AY27" s="86">
        <v>9</v>
      </c>
      <c r="AZ27" s="87">
        <v>1717986918400</v>
      </c>
      <c r="BA27" s="32">
        <v>0</v>
      </c>
      <c r="BB27" s="88">
        <v>1717986910208</v>
      </c>
      <c r="BC27" s="88">
        <v>8192</v>
      </c>
      <c r="BD27" s="88">
        <v>1717986918400</v>
      </c>
      <c r="BE27" s="89" t="s">
        <v>271</v>
      </c>
      <c r="BF27" s="86"/>
      <c r="BG27" s="87"/>
      <c r="BH27" s="32"/>
      <c r="BI27" s="88"/>
      <c r="BJ27" s="88"/>
      <c r="BK27" s="88"/>
      <c r="BL27" s="89"/>
    </row>
    <row r="28" spans="1:64" ht="33.75" x14ac:dyDescent="0.2">
      <c r="A28" s="85" t="s">
        <v>272</v>
      </c>
      <c r="B28" s="86">
        <v>10</v>
      </c>
      <c r="C28" s="87">
        <v>1717986918400</v>
      </c>
      <c r="D28" s="32">
        <v>0</v>
      </c>
      <c r="E28" s="88">
        <v>1717986910208</v>
      </c>
      <c r="F28" s="88">
        <v>8192</v>
      </c>
      <c r="G28" s="88">
        <v>1717986918400</v>
      </c>
      <c r="H28" s="89" t="s">
        <v>273</v>
      </c>
      <c r="I28" s="86">
        <v>10</v>
      </c>
      <c r="J28" s="87">
        <v>1717986918400</v>
      </c>
      <c r="K28" s="32">
        <v>0</v>
      </c>
      <c r="L28" s="88">
        <v>1717986910208</v>
      </c>
      <c r="M28" s="88">
        <v>8192</v>
      </c>
      <c r="N28" s="88">
        <v>1717986918400</v>
      </c>
      <c r="O28" s="89" t="s">
        <v>273</v>
      </c>
      <c r="P28" s="86">
        <v>10</v>
      </c>
      <c r="Q28" s="87">
        <v>1717986918400</v>
      </c>
      <c r="R28" s="32">
        <v>0</v>
      </c>
      <c r="S28" s="88">
        <v>1717986910208</v>
      </c>
      <c r="T28" s="88">
        <v>8192</v>
      </c>
      <c r="U28" s="88">
        <v>1717986918400</v>
      </c>
      <c r="V28" s="89" t="s">
        <v>273</v>
      </c>
      <c r="W28" s="86">
        <v>10</v>
      </c>
      <c r="X28" s="87">
        <v>1717986918400</v>
      </c>
      <c r="Y28" s="32">
        <v>0</v>
      </c>
      <c r="Z28" s="88">
        <v>1717986910208</v>
      </c>
      <c r="AA28" s="88">
        <v>8192</v>
      </c>
      <c r="AB28" s="88">
        <v>1717986918400</v>
      </c>
      <c r="AC28" s="89" t="s">
        <v>273</v>
      </c>
      <c r="AD28" s="86">
        <v>10</v>
      </c>
      <c r="AE28" s="87">
        <v>1717986918400</v>
      </c>
      <c r="AF28" s="32">
        <v>0</v>
      </c>
      <c r="AG28" s="88">
        <v>1717986910208</v>
      </c>
      <c r="AH28" s="88">
        <v>8192</v>
      </c>
      <c r="AI28" s="88">
        <v>1717986918400</v>
      </c>
      <c r="AJ28" s="89" t="s">
        <v>273</v>
      </c>
      <c r="AK28" s="86">
        <v>10</v>
      </c>
      <c r="AL28" s="87">
        <v>1717986918400</v>
      </c>
      <c r="AM28" s="32">
        <v>0</v>
      </c>
      <c r="AN28" s="88">
        <v>1717986910208</v>
      </c>
      <c r="AO28" s="88">
        <v>8192</v>
      </c>
      <c r="AP28" s="88">
        <v>1717986918400</v>
      </c>
      <c r="AQ28" s="89" t="s">
        <v>273</v>
      </c>
      <c r="AR28" s="86">
        <v>10</v>
      </c>
      <c r="AS28" s="87">
        <v>1717986918400</v>
      </c>
      <c r="AT28" s="32">
        <v>0</v>
      </c>
      <c r="AU28" s="88">
        <v>1717986910208</v>
      </c>
      <c r="AV28" s="88">
        <v>8192</v>
      </c>
      <c r="AW28" s="88">
        <v>1717986918400</v>
      </c>
      <c r="AX28" s="89" t="s">
        <v>273</v>
      </c>
      <c r="AY28" s="86">
        <v>10</v>
      </c>
      <c r="AZ28" s="87">
        <v>1717986918400</v>
      </c>
      <c r="BA28" s="32">
        <v>0</v>
      </c>
      <c r="BB28" s="88">
        <v>1717986910208</v>
      </c>
      <c r="BC28" s="88">
        <v>8192</v>
      </c>
      <c r="BD28" s="88">
        <v>1717986918400</v>
      </c>
      <c r="BE28" s="89" t="s">
        <v>273</v>
      </c>
      <c r="BF28" s="86"/>
      <c r="BG28" s="87"/>
      <c r="BH28" s="32"/>
      <c r="BI28" s="88"/>
      <c r="BJ28" s="88"/>
      <c r="BK28" s="88"/>
      <c r="BL28" s="89"/>
    </row>
    <row r="29" spans="1:64" ht="33.75" x14ac:dyDescent="0.2">
      <c r="A29" s="85" t="s">
        <v>274</v>
      </c>
      <c r="B29" s="86">
        <v>11</v>
      </c>
      <c r="C29" s="87">
        <v>1717986918400</v>
      </c>
      <c r="D29" s="32">
        <v>0</v>
      </c>
      <c r="E29" s="88">
        <v>1717986910208</v>
      </c>
      <c r="F29" s="88">
        <v>8192</v>
      </c>
      <c r="G29" s="88">
        <v>1717986918400</v>
      </c>
      <c r="H29" s="89" t="s">
        <v>275</v>
      </c>
      <c r="I29" s="86">
        <v>11</v>
      </c>
      <c r="J29" s="87">
        <v>1717986918400</v>
      </c>
      <c r="K29" s="32">
        <v>0</v>
      </c>
      <c r="L29" s="88">
        <v>1717986910208</v>
      </c>
      <c r="M29" s="88">
        <v>8192</v>
      </c>
      <c r="N29" s="88">
        <v>1717986918400</v>
      </c>
      <c r="O29" s="89" t="s">
        <v>275</v>
      </c>
      <c r="P29" s="86">
        <v>11</v>
      </c>
      <c r="Q29" s="87">
        <v>1717986918400</v>
      </c>
      <c r="R29" s="32">
        <v>0</v>
      </c>
      <c r="S29" s="88">
        <v>1717986910208</v>
      </c>
      <c r="T29" s="88">
        <v>8192</v>
      </c>
      <c r="U29" s="88">
        <v>1717986918400</v>
      </c>
      <c r="V29" s="89" t="s">
        <v>275</v>
      </c>
      <c r="W29" s="86">
        <v>11</v>
      </c>
      <c r="X29" s="87">
        <v>1717986918400</v>
      </c>
      <c r="Y29" s="32">
        <v>0</v>
      </c>
      <c r="Z29" s="88">
        <v>1717986910208</v>
      </c>
      <c r="AA29" s="88">
        <v>8192</v>
      </c>
      <c r="AB29" s="88">
        <v>1717986918400</v>
      </c>
      <c r="AC29" s="89" t="s">
        <v>275</v>
      </c>
      <c r="AD29" s="86">
        <v>11</v>
      </c>
      <c r="AE29" s="87">
        <v>1717986918400</v>
      </c>
      <c r="AF29" s="32">
        <v>0</v>
      </c>
      <c r="AG29" s="88">
        <v>1717986910208</v>
      </c>
      <c r="AH29" s="88">
        <v>8192</v>
      </c>
      <c r="AI29" s="88">
        <v>1717986918400</v>
      </c>
      <c r="AJ29" s="89" t="s">
        <v>275</v>
      </c>
      <c r="AK29" s="86">
        <v>11</v>
      </c>
      <c r="AL29" s="87">
        <v>1717986918400</v>
      </c>
      <c r="AM29" s="32">
        <v>0</v>
      </c>
      <c r="AN29" s="88">
        <v>1717986910208</v>
      </c>
      <c r="AO29" s="88">
        <v>8192</v>
      </c>
      <c r="AP29" s="88">
        <v>1717986918400</v>
      </c>
      <c r="AQ29" s="89" t="s">
        <v>275</v>
      </c>
      <c r="AR29" s="86">
        <v>11</v>
      </c>
      <c r="AS29" s="87">
        <v>1717986918400</v>
      </c>
      <c r="AT29" s="32">
        <v>0</v>
      </c>
      <c r="AU29" s="88">
        <v>1717986910208</v>
      </c>
      <c r="AV29" s="88">
        <v>8192</v>
      </c>
      <c r="AW29" s="88">
        <v>1717986918400</v>
      </c>
      <c r="AX29" s="89" t="s">
        <v>275</v>
      </c>
      <c r="AY29" s="86">
        <v>11</v>
      </c>
      <c r="AZ29" s="87">
        <v>1717986918400</v>
      </c>
      <c r="BA29" s="32">
        <v>0</v>
      </c>
      <c r="BB29" s="88">
        <v>1717986910208</v>
      </c>
      <c r="BC29" s="88">
        <v>8192</v>
      </c>
      <c r="BD29" s="88">
        <v>1717986918400</v>
      </c>
      <c r="BE29" s="89" t="s">
        <v>275</v>
      </c>
      <c r="BF29" s="86"/>
      <c r="BG29" s="87"/>
      <c r="BH29" s="32"/>
      <c r="BI29" s="88"/>
      <c r="BJ29" s="88"/>
      <c r="BK29" s="88"/>
      <c r="BL29" s="89"/>
    </row>
    <row r="30" spans="1:64" ht="33.75" x14ac:dyDescent="0.2">
      <c r="A30" s="85" t="s">
        <v>276</v>
      </c>
      <c r="B30" s="86">
        <v>12</v>
      </c>
      <c r="C30" s="87">
        <v>1717986918400</v>
      </c>
      <c r="D30" s="32">
        <v>0</v>
      </c>
      <c r="E30" s="88">
        <v>1717986910208</v>
      </c>
      <c r="F30" s="88">
        <v>8192</v>
      </c>
      <c r="G30" s="88">
        <v>1717986918400</v>
      </c>
      <c r="H30" s="89" t="s">
        <v>277</v>
      </c>
      <c r="I30" s="86">
        <v>12</v>
      </c>
      <c r="J30" s="87">
        <v>1717986918400</v>
      </c>
      <c r="K30" s="32">
        <v>0</v>
      </c>
      <c r="L30" s="88">
        <v>1717986910208</v>
      </c>
      <c r="M30" s="88">
        <v>8192</v>
      </c>
      <c r="N30" s="88">
        <v>1717986918400</v>
      </c>
      <c r="O30" s="89" t="s">
        <v>277</v>
      </c>
      <c r="P30" s="86">
        <v>12</v>
      </c>
      <c r="Q30" s="87">
        <v>1717986918400</v>
      </c>
      <c r="R30" s="32">
        <v>0</v>
      </c>
      <c r="S30" s="88">
        <v>1717986910208</v>
      </c>
      <c r="T30" s="88">
        <v>8192</v>
      </c>
      <c r="U30" s="88">
        <v>1717986918400</v>
      </c>
      <c r="V30" s="89" t="s">
        <v>277</v>
      </c>
      <c r="W30" s="86">
        <v>12</v>
      </c>
      <c r="X30" s="87">
        <v>1717986918400</v>
      </c>
      <c r="Y30" s="32">
        <v>0</v>
      </c>
      <c r="Z30" s="88">
        <v>1717986910208</v>
      </c>
      <c r="AA30" s="88">
        <v>8192</v>
      </c>
      <c r="AB30" s="88">
        <v>1717986918400</v>
      </c>
      <c r="AC30" s="89" t="s">
        <v>277</v>
      </c>
      <c r="AD30" s="86">
        <v>12</v>
      </c>
      <c r="AE30" s="87">
        <v>1717986918400</v>
      </c>
      <c r="AF30" s="32">
        <v>0</v>
      </c>
      <c r="AG30" s="88">
        <v>1717986910208</v>
      </c>
      <c r="AH30" s="88">
        <v>8192</v>
      </c>
      <c r="AI30" s="88">
        <v>1717986918400</v>
      </c>
      <c r="AJ30" s="89" t="s">
        <v>277</v>
      </c>
      <c r="AK30" s="86">
        <v>12</v>
      </c>
      <c r="AL30" s="87">
        <v>1717986918400</v>
      </c>
      <c r="AM30" s="32">
        <v>0</v>
      </c>
      <c r="AN30" s="88">
        <v>1717986910208</v>
      </c>
      <c r="AO30" s="88">
        <v>8192</v>
      </c>
      <c r="AP30" s="88">
        <v>1717986918400</v>
      </c>
      <c r="AQ30" s="89" t="s">
        <v>277</v>
      </c>
      <c r="AR30" s="86">
        <v>12</v>
      </c>
      <c r="AS30" s="87">
        <v>1717986918400</v>
      </c>
      <c r="AT30" s="32">
        <v>0</v>
      </c>
      <c r="AU30" s="88">
        <v>1717986910208</v>
      </c>
      <c r="AV30" s="88">
        <v>8192</v>
      </c>
      <c r="AW30" s="88">
        <v>1717986918400</v>
      </c>
      <c r="AX30" s="89" t="s">
        <v>277</v>
      </c>
      <c r="AY30" s="86">
        <v>12</v>
      </c>
      <c r="AZ30" s="87">
        <v>1717986918400</v>
      </c>
      <c r="BA30" s="32">
        <v>0</v>
      </c>
      <c r="BB30" s="88">
        <v>1717986910208</v>
      </c>
      <c r="BC30" s="88">
        <v>8192</v>
      </c>
      <c r="BD30" s="88">
        <v>1717986918400</v>
      </c>
      <c r="BE30" s="89" t="s">
        <v>277</v>
      </c>
      <c r="BF30" s="86"/>
      <c r="BG30" s="87"/>
      <c r="BH30" s="32"/>
      <c r="BI30" s="88"/>
      <c r="BJ30" s="88"/>
      <c r="BK30" s="88"/>
      <c r="BL30" s="89"/>
    </row>
    <row r="31" spans="1:64" ht="33.75" x14ac:dyDescent="0.2">
      <c r="A31" s="85" t="s">
        <v>278</v>
      </c>
      <c r="B31" s="86">
        <v>13</v>
      </c>
      <c r="C31" s="87">
        <v>1717986918400</v>
      </c>
      <c r="D31" s="32">
        <v>0</v>
      </c>
      <c r="E31" s="88">
        <v>1717986910208</v>
      </c>
      <c r="F31" s="88">
        <v>8192</v>
      </c>
      <c r="G31" s="88">
        <v>1717986918400</v>
      </c>
      <c r="H31" s="89" t="s">
        <v>279</v>
      </c>
      <c r="I31" s="86">
        <v>13</v>
      </c>
      <c r="J31" s="87">
        <v>1717986918400</v>
      </c>
      <c r="K31" s="32">
        <v>0</v>
      </c>
      <c r="L31" s="88">
        <v>1717986910208</v>
      </c>
      <c r="M31" s="88">
        <v>8192</v>
      </c>
      <c r="N31" s="88">
        <v>1717986918400</v>
      </c>
      <c r="O31" s="89" t="s">
        <v>279</v>
      </c>
      <c r="P31" s="86">
        <v>13</v>
      </c>
      <c r="Q31" s="87">
        <v>1717986918400</v>
      </c>
      <c r="R31" s="32">
        <v>0</v>
      </c>
      <c r="S31" s="88">
        <v>1717986910208</v>
      </c>
      <c r="T31" s="88">
        <v>8192</v>
      </c>
      <c r="U31" s="88">
        <v>1717986918400</v>
      </c>
      <c r="V31" s="89" t="s">
        <v>279</v>
      </c>
      <c r="W31" s="86">
        <v>13</v>
      </c>
      <c r="X31" s="87">
        <v>1717986918400</v>
      </c>
      <c r="Y31" s="32">
        <v>0</v>
      </c>
      <c r="Z31" s="88">
        <v>1717986910208</v>
      </c>
      <c r="AA31" s="88">
        <v>8192</v>
      </c>
      <c r="AB31" s="88">
        <v>1717986918400</v>
      </c>
      <c r="AC31" s="89" t="s">
        <v>279</v>
      </c>
      <c r="AD31" s="86">
        <v>13</v>
      </c>
      <c r="AE31" s="87">
        <v>1717986918400</v>
      </c>
      <c r="AF31" s="32">
        <v>0</v>
      </c>
      <c r="AG31" s="88">
        <v>1717986910208</v>
      </c>
      <c r="AH31" s="88">
        <v>8192</v>
      </c>
      <c r="AI31" s="88">
        <v>1717986918400</v>
      </c>
      <c r="AJ31" s="89" t="s">
        <v>279</v>
      </c>
      <c r="AK31" s="86">
        <v>13</v>
      </c>
      <c r="AL31" s="87">
        <v>1717986918400</v>
      </c>
      <c r="AM31" s="32">
        <v>0</v>
      </c>
      <c r="AN31" s="88">
        <v>1717986910208</v>
      </c>
      <c r="AO31" s="88">
        <v>8192</v>
      </c>
      <c r="AP31" s="88">
        <v>1717986918400</v>
      </c>
      <c r="AQ31" s="89" t="s">
        <v>279</v>
      </c>
      <c r="AR31" s="86">
        <v>13</v>
      </c>
      <c r="AS31" s="87">
        <v>1717986918400</v>
      </c>
      <c r="AT31" s="32">
        <v>0</v>
      </c>
      <c r="AU31" s="88">
        <v>1717986910208</v>
      </c>
      <c r="AV31" s="88">
        <v>8192</v>
      </c>
      <c r="AW31" s="88">
        <v>1717986918400</v>
      </c>
      <c r="AX31" s="89" t="s">
        <v>279</v>
      </c>
      <c r="AY31" s="86">
        <v>13</v>
      </c>
      <c r="AZ31" s="87">
        <v>1717986918400</v>
      </c>
      <c r="BA31" s="32">
        <v>0</v>
      </c>
      <c r="BB31" s="88">
        <v>1717986910208</v>
      </c>
      <c r="BC31" s="88">
        <v>8192</v>
      </c>
      <c r="BD31" s="88">
        <v>1717986918400</v>
      </c>
      <c r="BE31" s="89" t="s">
        <v>279</v>
      </c>
      <c r="BF31" s="86"/>
      <c r="BG31" s="87"/>
      <c r="BH31" s="32"/>
      <c r="BI31" s="88"/>
      <c r="BJ31" s="88"/>
      <c r="BK31" s="88"/>
      <c r="BL31" s="89"/>
    </row>
    <row r="32" spans="1:64" ht="33.75" x14ac:dyDescent="0.2">
      <c r="A32" s="85" t="s">
        <v>280</v>
      </c>
      <c r="B32" s="86">
        <v>14</v>
      </c>
      <c r="C32" s="87">
        <v>1717986918400</v>
      </c>
      <c r="D32" s="32">
        <v>0</v>
      </c>
      <c r="E32" s="88">
        <v>1717986910208</v>
      </c>
      <c r="F32" s="88">
        <v>8192</v>
      </c>
      <c r="G32" s="88">
        <v>1717986918400</v>
      </c>
      <c r="H32" s="89" t="s">
        <v>281</v>
      </c>
      <c r="I32" s="86">
        <v>14</v>
      </c>
      <c r="J32" s="87">
        <v>1717986918400</v>
      </c>
      <c r="K32" s="32">
        <v>0</v>
      </c>
      <c r="L32" s="88">
        <v>1717986910208</v>
      </c>
      <c r="M32" s="88">
        <v>8192</v>
      </c>
      <c r="N32" s="88">
        <v>1717986918400</v>
      </c>
      <c r="O32" s="89" t="s">
        <v>281</v>
      </c>
      <c r="P32" s="86">
        <v>14</v>
      </c>
      <c r="Q32" s="87">
        <v>1717986918400</v>
      </c>
      <c r="R32" s="32">
        <v>0</v>
      </c>
      <c r="S32" s="88">
        <v>1717986910208</v>
      </c>
      <c r="T32" s="88">
        <v>8192</v>
      </c>
      <c r="U32" s="88">
        <v>1717986918400</v>
      </c>
      <c r="V32" s="89" t="s">
        <v>281</v>
      </c>
      <c r="W32" s="86">
        <v>14</v>
      </c>
      <c r="X32" s="87">
        <v>1717986918400</v>
      </c>
      <c r="Y32" s="32">
        <v>0</v>
      </c>
      <c r="Z32" s="88">
        <v>1717986910208</v>
      </c>
      <c r="AA32" s="88">
        <v>8192</v>
      </c>
      <c r="AB32" s="88">
        <v>1717986918400</v>
      </c>
      <c r="AC32" s="89" t="s">
        <v>281</v>
      </c>
      <c r="AD32" s="86">
        <v>14</v>
      </c>
      <c r="AE32" s="87">
        <v>1717986918400</v>
      </c>
      <c r="AF32" s="32">
        <v>0</v>
      </c>
      <c r="AG32" s="88">
        <v>1717986910208</v>
      </c>
      <c r="AH32" s="88">
        <v>8192</v>
      </c>
      <c r="AI32" s="88">
        <v>1717986918400</v>
      </c>
      <c r="AJ32" s="89" t="s">
        <v>281</v>
      </c>
      <c r="AK32" s="86">
        <v>14</v>
      </c>
      <c r="AL32" s="87">
        <v>1717986918400</v>
      </c>
      <c r="AM32" s="32">
        <v>0</v>
      </c>
      <c r="AN32" s="88">
        <v>1717986910208</v>
      </c>
      <c r="AO32" s="88">
        <v>8192</v>
      </c>
      <c r="AP32" s="88">
        <v>1717986918400</v>
      </c>
      <c r="AQ32" s="89" t="s">
        <v>281</v>
      </c>
      <c r="AR32" s="86">
        <v>14</v>
      </c>
      <c r="AS32" s="87">
        <v>1717986918400</v>
      </c>
      <c r="AT32" s="32">
        <v>0</v>
      </c>
      <c r="AU32" s="88">
        <v>1717986910208</v>
      </c>
      <c r="AV32" s="88">
        <v>8192</v>
      </c>
      <c r="AW32" s="88">
        <v>1717986918400</v>
      </c>
      <c r="AX32" s="89" t="s">
        <v>281</v>
      </c>
      <c r="AY32" s="86">
        <v>14</v>
      </c>
      <c r="AZ32" s="87">
        <v>1717986918400</v>
      </c>
      <c r="BA32" s="32">
        <v>0</v>
      </c>
      <c r="BB32" s="88">
        <v>1717986910208</v>
      </c>
      <c r="BC32" s="88">
        <v>8192</v>
      </c>
      <c r="BD32" s="88">
        <v>1717986918400</v>
      </c>
      <c r="BE32" s="89" t="s">
        <v>281</v>
      </c>
      <c r="BF32" s="86"/>
      <c r="BG32" s="87"/>
      <c r="BH32" s="32"/>
      <c r="BI32" s="88"/>
      <c r="BJ32" s="88"/>
      <c r="BK32" s="88"/>
      <c r="BL32" s="89"/>
    </row>
    <row r="33" spans="1:64" ht="33.75" x14ac:dyDescent="0.2">
      <c r="A33" s="85" t="s">
        <v>282</v>
      </c>
      <c r="B33" s="86">
        <v>15</v>
      </c>
      <c r="C33" s="87">
        <v>1717986918400</v>
      </c>
      <c r="D33" s="32">
        <v>0</v>
      </c>
      <c r="E33" s="88">
        <v>1717986910208</v>
      </c>
      <c r="F33" s="88">
        <v>8192</v>
      </c>
      <c r="G33" s="88">
        <v>1717986918400</v>
      </c>
      <c r="H33" s="89" t="s">
        <v>283</v>
      </c>
      <c r="I33" s="86">
        <v>15</v>
      </c>
      <c r="J33" s="87">
        <v>1717986918400</v>
      </c>
      <c r="K33" s="32">
        <v>0</v>
      </c>
      <c r="L33" s="88">
        <v>1717986910208</v>
      </c>
      <c r="M33" s="88">
        <v>8192</v>
      </c>
      <c r="N33" s="88">
        <v>1717986918400</v>
      </c>
      <c r="O33" s="89" t="s">
        <v>283</v>
      </c>
      <c r="P33" s="86">
        <v>15</v>
      </c>
      <c r="Q33" s="87">
        <v>1717986918400</v>
      </c>
      <c r="R33" s="32">
        <v>0</v>
      </c>
      <c r="S33" s="88">
        <v>1717986910208</v>
      </c>
      <c r="T33" s="88">
        <v>8192</v>
      </c>
      <c r="U33" s="88">
        <v>1717986918400</v>
      </c>
      <c r="V33" s="89" t="s">
        <v>283</v>
      </c>
      <c r="W33" s="86">
        <v>15</v>
      </c>
      <c r="X33" s="87">
        <v>1717986918400</v>
      </c>
      <c r="Y33" s="32">
        <v>0</v>
      </c>
      <c r="Z33" s="88">
        <v>1717986910208</v>
      </c>
      <c r="AA33" s="88">
        <v>8192</v>
      </c>
      <c r="AB33" s="88">
        <v>1717986918400</v>
      </c>
      <c r="AC33" s="89" t="s">
        <v>283</v>
      </c>
      <c r="AD33" s="86">
        <v>15</v>
      </c>
      <c r="AE33" s="87">
        <v>1717986918400</v>
      </c>
      <c r="AF33" s="32">
        <v>0</v>
      </c>
      <c r="AG33" s="88">
        <v>1717986910208</v>
      </c>
      <c r="AH33" s="88">
        <v>8192</v>
      </c>
      <c r="AI33" s="88">
        <v>1717986918400</v>
      </c>
      <c r="AJ33" s="89" t="s">
        <v>283</v>
      </c>
      <c r="AK33" s="86">
        <v>15</v>
      </c>
      <c r="AL33" s="87">
        <v>1717986918400</v>
      </c>
      <c r="AM33" s="32">
        <v>0</v>
      </c>
      <c r="AN33" s="88">
        <v>1717986910208</v>
      </c>
      <c r="AO33" s="88">
        <v>8192</v>
      </c>
      <c r="AP33" s="88">
        <v>1717986918400</v>
      </c>
      <c r="AQ33" s="89" t="s">
        <v>283</v>
      </c>
      <c r="AR33" s="86">
        <v>15</v>
      </c>
      <c r="AS33" s="87">
        <v>1717986918400</v>
      </c>
      <c r="AT33" s="32">
        <v>0</v>
      </c>
      <c r="AU33" s="88">
        <v>1717986910208</v>
      </c>
      <c r="AV33" s="88">
        <v>8192</v>
      </c>
      <c r="AW33" s="88">
        <v>1717986918400</v>
      </c>
      <c r="AX33" s="89" t="s">
        <v>283</v>
      </c>
      <c r="AY33" s="86">
        <v>15</v>
      </c>
      <c r="AZ33" s="87">
        <v>1717986918400</v>
      </c>
      <c r="BA33" s="32">
        <v>0</v>
      </c>
      <c r="BB33" s="88">
        <v>1717986910208</v>
      </c>
      <c r="BC33" s="88">
        <v>8192</v>
      </c>
      <c r="BD33" s="88">
        <v>1717986918400</v>
      </c>
      <c r="BE33" s="89" t="s">
        <v>283</v>
      </c>
      <c r="BF33" s="86"/>
      <c r="BG33" s="87"/>
      <c r="BH33" s="32"/>
      <c r="BI33" s="88"/>
      <c r="BJ33" s="88"/>
      <c r="BK33" s="88"/>
      <c r="BL33" s="89"/>
    </row>
    <row r="34" spans="1:64" ht="33.75" x14ac:dyDescent="0.2">
      <c r="A34" s="85" t="s">
        <v>284</v>
      </c>
      <c r="B34" s="86">
        <v>16</v>
      </c>
      <c r="C34" s="87">
        <v>1717986918400</v>
      </c>
      <c r="D34" s="32">
        <v>0</v>
      </c>
      <c r="E34" s="88">
        <v>1717986910208</v>
      </c>
      <c r="F34" s="88">
        <v>8192</v>
      </c>
      <c r="G34" s="88">
        <v>1717986918400</v>
      </c>
      <c r="H34" s="89" t="s">
        <v>285</v>
      </c>
      <c r="I34" s="86">
        <v>16</v>
      </c>
      <c r="J34" s="87">
        <v>1717986918400</v>
      </c>
      <c r="K34" s="32">
        <v>0</v>
      </c>
      <c r="L34" s="88">
        <v>1717986910208</v>
      </c>
      <c r="M34" s="88">
        <v>8192</v>
      </c>
      <c r="N34" s="88">
        <v>1717986918400</v>
      </c>
      <c r="O34" s="89" t="s">
        <v>285</v>
      </c>
      <c r="P34" s="86">
        <v>16</v>
      </c>
      <c r="Q34" s="87">
        <v>1717986918400</v>
      </c>
      <c r="R34" s="32">
        <v>0</v>
      </c>
      <c r="S34" s="88">
        <v>1717986910208</v>
      </c>
      <c r="T34" s="88">
        <v>8192</v>
      </c>
      <c r="U34" s="88">
        <v>1717986918400</v>
      </c>
      <c r="V34" s="89" t="s">
        <v>285</v>
      </c>
      <c r="W34" s="86">
        <v>16</v>
      </c>
      <c r="X34" s="87">
        <v>1717986918400</v>
      </c>
      <c r="Y34" s="32">
        <v>0</v>
      </c>
      <c r="Z34" s="88">
        <v>1717986910208</v>
      </c>
      <c r="AA34" s="88">
        <v>8192</v>
      </c>
      <c r="AB34" s="88">
        <v>1717986918400</v>
      </c>
      <c r="AC34" s="89" t="s">
        <v>285</v>
      </c>
      <c r="AD34" s="86">
        <v>16</v>
      </c>
      <c r="AE34" s="87">
        <v>1717986918400</v>
      </c>
      <c r="AF34" s="32">
        <v>0</v>
      </c>
      <c r="AG34" s="88">
        <v>1717986910208</v>
      </c>
      <c r="AH34" s="88">
        <v>8192</v>
      </c>
      <c r="AI34" s="88">
        <v>1717986918400</v>
      </c>
      <c r="AJ34" s="89" t="s">
        <v>285</v>
      </c>
      <c r="AK34" s="86">
        <v>16</v>
      </c>
      <c r="AL34" s="87">
        <v>1717986918400</v>
      </c>
      <c r="AM34" s="32">
        <v>0</v>
      </c>
      <c r="AN34" s="88">
        <v>1717986910208</v>
      </c>
      <c r="AO34" s="88">
        <v>8192</v>
      </c>
      <c r="AP34" s="88">
        <v>1717986918400</v>
      </c>
      <c r="AQ34" s="89" t="s">
        <v>285</v>
      </c>
      <c r="AR34" s="86">
        <v>16</v>
      </c>
      <c r="AS34" s="87">
        <v>1717986918400</v>
      </c>
      <c r="AT34" s="32">
        <v>0</v>
      </c>
      <c r="AU34" s="88">
        <v>1717986910208</v>
      </c>
      <c r="AV34" s="88">
        <v>8192</v>
      </c>
      <c r="AW34" s="88">
        <v>1717986918400</v>
      </c>
      <c r="AX34" s="89" t="s">
        <v>285</v>
      </c>
      <c r="AY34" s="86">
        <v>16</v>
      </c>
      <c r="AZ34" s="87">
        <v>1717986918400</v>
      </c>
      <c r="BA34" s="32">
        <v>0</v>
      </c>
      <c r="BB34" s="88">
        <v>1717986910208</v>
      </c>
      <c r="BC34" s="88">
        <v>8192</v>
      </c>
      <c r="BD34" s="88">
        <v>1717986918400</v>
      </c>
      <c r="BE34" s="89" t="s">
        <v>285</v>
      </c>
      <c r="BF34" s="86"/>
      <c r="BG34" s="87"/>
      <c r="BH34" s="32"/>
      <c r="BI34" s="88"/>
      <c r="BJ34" s="88"/>
      <c r="BK34" s="88"/>
      <c r="BL34" s="89"/>
    </row>
    <row r="35" spans="1:64" ht="33.75" x14ac:dyDescent="0.2">
      <c r="A35" s="85" t="s">
        <v>286</v>
      </c>
      <c r="B35" s="86">
        <v>17</v>
      </c>
      <c r="C35" s="87">
        <v>1717986918400</v>
      </c>
      <c r="D35" s="32">
        <v>0</v>
      </c>
      <c r="E35" s="88">
        <v>1717986910208</v>
      </c>
      <c r="F35" s="88">
        <v>8192</v>
      </c>
      <c r="G35" s="88">
        <v>1717986918400</v>
      </c>
      <c r="H35" s="89" t="s">
        <v>287</v>
      </c>
      <c r="I35" s="86">
        <v>17</v>
      </c>
      <c r="J35" s="87">
        <v>1717986918400</v>
      </c>
      <c r="K35" s="32">
        <v>0</v>
      </c>
      <c r="L35" s="88">
        <v>1717986910208</v>
      </c>
      <c r="M35" s="88">
        <v>8192</v>
      </c>
      <c r="N35" s="88">
        <v>1717986918400</v>
      </c>
      <c r="O35" s="89" t="s">
        <v>287</v>
      </c>
      <c r="P35" s="86">
        <v>17</v>
      </c>
      <c r="Q35" s="87">
        <v>1717986918400</v>
      </c>
      <c r="R35" s="32">
        <v>0</v>
      </c>
      <c r="S35" s="88">
        <v>1717986910208</v>
      </c>
      <c r="T35" s="88">
        <v>8192</v>
      </c>
      <c r="U35" s="88">
        <v>1717986918400</v>
      </c>
      <c r="V35" s="89" t="s">
        <v>287</v>
      </c>
      <c r="W35" s="86">
        <v>17</v>
      </c>
      <c r="X35" s="87">
        <v>1717986918400</v>
      </c>
      <c r="Y35" s="32">
        <v>0</v>
      </c>
      <c r="Z35" s="88">
        <v>1717986910208</v>
      </c>
      <c r="AA35" s="88">
        <v>8192</v>
      </c>
      <c r="AB35" s="88">
        <v>1717986918400</v>
      </c>
      <c r="AC35" s="89" t="s">
        <v>287</v>
      </c>
      <c r="AD35" s="86">
        <v>17</v>
      </c>
      <c r="AE35" s="87">
        <v>1717986918400</v>
      </c>
      <c r="AF35" s="32">
        <v>0</v>
      </c>
      <c r="AG35" s="88">
        <v>1717986910208</v>
      </c>
      <c r="AH35" s="88">
        <v>8192</v>
      </c>
      <c r="AI35" s="88">
        <v>1717986918400</v>
      </c>
      <c r="AJ35" s="89" t="s">
        <v>287</v>
      </c>
      <c r="AK35" s="86">
        <v>17</v>
      </c>
      <c r="AL35" s="87">
        <v>1717986918400</v>
      </c>
      <c r="AM35" s="32">
        <v>0</v>
      </c>
      <c r="AN35" s="88">
        <v>1717986910208</v>
      </c>
      <c r="AO35" s="88">
        <v>8192</v>
      </c>
      <c r="AP35" s="88">
        <v>1717986918400</v>
      </c>
      <c r="AQ35" s="89" t="s">
        <v>287</v>
      </c>
      <c r="AR35" s="86">
        <v>17</v>
      </c>
      <c r="AS35" s="87">
        <v>1717986918400</v>
      </c>
      <c r="AT35" s="32">
        <v>0</v>
      </c>
      <c r="AU35" s="88">
        <v>1717986910208</v>
      </c>
      <c r="AV35" s="88">
        <v>8192</v>
      </c>
      <c r="AW35" s="88">
        <v>1717986918400</v>
      </c>
      <c r="AX35" s="89" t="s">
        <v>287</v>
      </c>
      <c r="AY35" s="86">
        <v>17</v>
      </c>
      <c r="AZ35" s="87">
        <v>1717986918400</v>
      </c>
      <c r="BA35" s="32">
        <v>0</v>
      </c>
      <c r="BB35" s="88">
        <v>1717986910208</v>
      </c>
      <c r="BC35" s="88">
        <v>8192</v>
      </c>
      <c r="BD35" s="88">
        <v>1717986918400</v>
      </c>
      <c r="BE35" s="89" t="s">
        <v>287</v>
      </c>
      <c r="BF35" s="86"/>
      <c r="BG35" s="87"/>
      <c r="BH35" s="32"/>
      <c r="BI35" s="88"/>
      <c r="BJ35" s="88"/>
      <c r="BK35" s="88"/>
      <c r="BL35" s="89"/>
    </row>
    <row r="36" spans="1:64" ht="33.75" x14ac:dyDescent="0.2">
      <c r="A36" s="85" t="s">
        <v>254</v>
      </c>
      <c r="B36" s="86">
        <v>1</v>
      </c>
      <c r="C36" s="87">
        <v>1717986918400</v>
      </c>
      <c r="D36" s="32">
        <v>0</v>
      </c>
      <c r="E36" s="88">
        <v>1717986910208</v>
      </c>
      <c r="F36" s="88">
        <v>8192</v>
      </c>
      <c r="G36" s="88">
        <v>1717986918400</v>
      </c>
      <c r="H36" s="89" t="s">
        <v>255</v>
      </c>
      <c r="I36" s="86">
        <v>1</v>
      </c>
      <c r="J36" s="87">
        <v>1717986918400</v>
      </c>
      <c r="K36" s="32">
        <v>0</v>
      </c>
      <c r="L36" s="88">
        <v>1717986910208</v>
      </c>
      <c r="M36" s="88">
        <v>8192</v>
      </c>
      <c r="N36" s="88">
        <v>1717986918400</v>
      </c>
      <c r="O36" s="89" t="s">
        <v>255</v>
      </c>
      <c r="P36" s="86">
        <v>1</v>
      </c>
      <c r="Q36" s="87">
        <v>1717986918400</v>
      </c>
      <c r="R36" s="32">
        <v>0</v>
      </c>
      <c r="S36" s="88">
        <v>1717986910208</v>
      </c>
      <c r="T36" s="88">
        <v>8192</v>
      </c>
      <c r="U36" s="88">
        <v>1717986918400</v>
      </c>
      <c r="V36" s="89" t="s">
        <v>255</v>
      </c>
      <c r="W36" s="86">
        <v>1</v>
      </c>
      <c r="X36" s="87">
        <v>1717986918400</v>
      </c>
      <c r="Y36" s="32">
        <v>0</v>
      </c>
      <c r="Z36" s="88">
        <v>1717986910208</v>
      </c>
      <c r="AA36" s="88">
        <v>8192</v>
      </c>
      <c r="AB36" s="88">
        <v>1717986918400</v>
      </c>
      <c r="AC36" s="89" t="s">
        <v>255</v>
      </c>
      <c r="AD36" s="86">
        <v>1</v>
      </c>
      <c r="AE36" s="87">
        <v>1717986918400</v>
      </c>
      <c r="AF36" s="32">
        <v>0</v>
      </c>
      <c r="AG36" s="88">
        <v>1717986910208</v>
      </c>
      <c r="AH36" s="88">
        <v>8192</v>
      </c>
      <c r="AI36" s="88">
        <v>1717986918400</v>
      </c>
      <c r="AJ36" s="89" t="s">
        <v>255</v>
      </c>
      <c r="AK36" s="86">
        <v>1</v>
      </c>
      <c r="AL36" s="87">
        <v>1717986918400</v>
      </c>
      <c r="AM36" s="32">
        <v>0</v>
      </c>
      <c r="AN36" s="88">
        <v>1717986910208</v>
      </c>
      <c r="AO36" s="88">
        <v>8192</v>
      </c>
      <c r="AP36" s="88">
        <v>1717986918400</v>
      </c>
      <c r="AQ36" s="89" t="s">
        <v>255</v>
      </c>
      <c r="AR36" s="86">
        <v>1</v>
      </c>
      <c r="AS36" s="87">
        <v>1717986918400</v>
      </c>
      <c r="AT36" s="32">
        <v>0</v>
      </c>
      <c r="AU36" s="88">
        <v>1717986910208</v>
      </c>
      <c r="AV36" s="88">
        <v>8192</v>
      </c>
      <c r="AW36" s="88">
        <v>1717986918400</v>
      </c>
      <c r="AX36" s="89" t="s">
        <v>255</v>
      </c>
      <c r="AY36" s="86">
        <v>1</v>
      </c>
      <c r="AZ36" s="87">
        <v>1717986918400</v>
      </c>
      <c r="BA36" s="32">
        <v>0</v>
      </c>
      <c r="BB36" s="88">
        <v>1717986910208</v>
      </c>
      <c r="BC36" s="88">
        <v>8192</v>
      </c>
      <c r="BD36" s="88">
        <v>1717986918400</v>
      </c>
      <c r="BE36" s="89" t="s">
        <v>255</v>
      </c>
      <c r="BF36" s="86"/>
      <c r="BG36" s="87"/>
      <c r="BH36" s="32"/>
      <c r="BI36" s="88"/>
      <c r="BJ36" s="88"/>
      <c r="BK36" s="88"/>
      <c r="BL36" s="89"/>
    </row>
    <row r="37" spans="1:64" ht="33.75" x14ac:dyDescent="0.2">
      <c r="A37" s="85" t="s">
        <v>256</v>
      </c>
      <c r="B37" s="86">
        <v>2</v>
      </c>
      <c r="C37" s="87">
        <v>1717986918400</v>
      </c>
      <c r="D37" s="32">
        <v>0</v>
      </c>
      <c r="E37" s="88">
        <v>1717986910208</v>
      </c>
      <c r="F37" s="88">
        <v>8192</v>
      </c>
      <c r="G37" s="88">
        <v>1717986918400</v>
      </c>
      <c r="H37" s="89" t="s">
        <v>257</v>
      </c>
      <c r="I37" s="86">
        <v>2</v>
      </c>
      <c r="J37" s="87">
        <v>1717986918400</v>
      </c>
      <c r="K37" s="32">
        <v>0</v>
      </c>
      <c r="L37" s="88">
        <v>1717986910208</v>
      </c>
      <c r="M37" s="88">
        <v>8192</v>
      </c>
      <c r="N37" s="88">
        <v>1717986918400</v>
      </c>
      <c r="O37" s="89" t="s">
        <v>257</v>
      </c>
      <c r="P37" s="86">
        <v>2</v>
      </c>
      <c r="Q37" s="87">
        <v>1717986918400</v>
      </c>
      <c r="R37" s="32">
        <v>0</v>
      </c>
      <c r="S37" s="88">
        <v>1717986910208</v>
      </c>
      <c r="T37" s="88">
        <v>8192</v>
      </c>
      <c r="U37" s="88">
        <v>1717986918400</v>
      </c>
      <c r="V37" s="89" t="s">
        <v>257</v>
      </c>
      <c r="W37" s="86">
        <v>2</v>
      </c>
      <c r="X37" s="87">
        <v>1717986918400</v>
      </c>
      <c r="Y37" s="32">
        <v>0</v>
      </c>
      <c r="Z37" s="88">
        <v>1717986910208</v>
      </c>
      <c r="AA37" s="88">
        <v>8192</v>
      </c>
      <c r="AB37" s="88">
        <v>1717986918400</v>
      </c>
      <c r="AC37" s="89" t="s">
        <v>257</v>
      </c>
      <c r="AD37" s="86">
        <v>2</v>
      </c>
      <c r="AE37" s="87">
        <v>1717986918400</v>
      </c>
      <c r="AF37" s="32">
        <v>0</v>
      </c>
      <c r="AG37" s="88">
        <v>1717986910208</v>
      </c>
      <c r="AH37" s="88">
        <v>8192</v>
      </c>
      <c r="AI37" s="88">
        <v>1717986918400</v>
      </c>
      <c r="AJ37" s="89" t="s">
        <v>257</v>
      </c>
      <c r="AK37" s="86">
        <v>2</v>
      </c>
      <c r="AL37" s="87">
        <v>1717986918400</v>
      </c>
      <c r="AM37" s="32">
        <v>0</v>
      </c>
      <c r="AN37" s="88">
        <v>1717986910208</v>
      </c>
      <c r="AO37" s="88">
        <v>8192</v>
      </c>
      <c r="AP37" s="88">
        <v>1717986918400</v>
      </c>
      <c r="AQ37" s="89" t="s">
        <v>257</v>
      </c>
      <c r="AR37" s="86">
        <v>2</v>
      </c>
      <c r="AS37" s="87">
        <v>1717986918400</v>
      </c>
      <c r="AT37" s="32">
        <v>0</v>
      </c>
      <c r="AU37" s="88">
        <v>1717986910208</v>
      </c>
      <c r="AV37" s="88">
        <v>8192</v>
      </c>
      <c r="AW37" s="88">
        <v>1717986918400</v>
      </c>
      <c r="AX37" s="89" t="s">
        <v>257</v>
      </c>
      <c r="AY37" s="86">
        <v>2</v>
      </c>
      <c r="AZ37" s="87">
        <v>1717986918400</v>
      </c>
      <c r="BA37" s="32">
        <v>0</v>
      </c>
      <c r="BB37" s="88">
        <v>1717986910208</v>
      </c>
      <c r="BC37" s="88">
        <v>8192</v>
      </c>
      <c r="BD37" s="88">
        <v>1717986918400</v>
      </c>
      <c r="BE37" s="89" t="s">
        <v>257</v>
      </c>
      <c r="BF37" s="86"/>
      <c r="BG37" s="87"/>
      <c r="BH37" s="32"/>
      <c r="BI37" s="88"/>
      <c r="BJ37" s="88"/>
      <c r="BK37" s="88"/>
      <c r="BL37" s="89"/>
    </row>
    <row r="38" spans="1:64" ht="33.75" x14ac:dyDescent="0.2">
      <c r="A38" s="85" t="s">
        <v>258</v>
      </c>
      <c r="B38" s="86">
        <v>3</v>
      </c>
      <c r="C38" s="87">
        <v>1717986918400</v>
      </c>
      <c r="D38" s="32">
        <v>0</v>
      </c>
      <c r="E38" s="88">
        <v>1717986910208</v>
      </c>
      <c r="F38" s="88">
        <v>8192</v>
      </c>
      <c r="G38" s="88">
        <v>1717986918400</v>
      </c>
      <c r="H38" s="89" t="s">
        <v>259</v>
      </c>
      <c r="I38" s="86">
        <v>3</v>
      </c>
      <c r="J38" s="87">
        <v>1717986918400</v>
      </c>
      <c r="K38" s="32">
        <v>0</v>
      </c>
      <c r="L38" s="88">
        <v>1717986910208</v>
      </c>
      <c r="M38" s="88">
        <v>8192</v>
      </c>
      <c r="N38" s="88">
        <v>1717986918400</v>
      </c>
      <c r="O38" s="89" t="s">
        <v>259</v>
      </c>
      <c r="P38" s="86">
        <v>3</v>
      </c>
      <c r="Q38" s="87">
        <v>1717986918400</v>
      </c>
      <c r="R38" s="32">
        <v>0</v>
      </c>
      <c r="S38" s="88">
        <v>1717986910208</v>
      </c>
      <c r="T38" s="88">
        <v>8192</v>
      </c>
      <c r="U38" s="88">
        <v>1717986918400</v>
      </c>
      <c r="V38" s="89" t="s">
        <v>259</v>
      </c>
      <c r="W38" s="86">
        <v>3</v>
      </c>
      <c r="X38" s="87">
        <v>1717986918400</v>
      </c>
      <c r="Y38" s="32">
        <v>0</v>
      </c>
      <c r="Z38" s="88">
        <v>1717986910208</v>
      </c>
      <c r="AA38" s="88">
        <v>8192</v>
      </c>
      <c r="AB38" s="88">
        <v>1717986918400</v>
      </c>
      <c r="AC38" s="89" t="s">
        <v>259</v>
      </c>
      <c r="AD38" s="86">
        <v>3</v>
      </c>
      <c r="AE38" s="87">
        <v>1717986918400</v>
      </c>
      <c r="AF38" s="32">
        <v>0</v>
      </c>
      <c r="AG38" s="88">
        <v>1717986910208</v>
      </c>
      <c r="AH38" s="88">
        <v>8192</v>
      </c>
      <c r="AI38" s="88">
        <v>1717986918400</v>
      </c>
      <c r="AJ38" s="89" t="s">
        <v>259</v>
      </c>
      <c r="AK38" s="86">
        <v>3</v>
      </c>
      <c r="AL38" s="87">
        <v>1717986918400</v>
      </c>
      <c r="AM38" s="32">
        <v>0</v>
      </c>
      <c r="AN38" s="88">
        <v>1717986910208</v>
      </c>
      <c r="AO38" s="88">
        <v>8192</v>
      </c>
      <c r="AP38" s="88">
        <v>1717986918400</v>
      </c>
      <c r="AQ38" s="89" t="s">
        <v>259</v>
      </c>
      <c r="AR38" s="86">
        <v>3</v>
      </c>
      <c r="AS38" s="87">
        <v>1717986918400</v>
      </c>
      <c r="AT38" s="32">
        <v>0</v>
      </c>
      <c r="AU38" s="88">
        <v>1717986910208</v>
      </c>
      <c r="AV38" s="88">
        <v>8192</v>
      </c>
      <c r="AW38" s="88">
        <v>1717986918400</v>
      </c>
      <c r="AX38" s="89" t="s">
        <v>259</v>
      </c>
      <c r="AY38" s="86">
        <v>3</v>
      </c>
      <c r="AZ38" s="87">
        <v>1717986918400</v>
      </c>
      <c r="BA38" s="32">
        <v>0</v>
      </c>
      <c r="BB38" s="88">
        <v>1717986910208</v>
      </c>
      <c r="BC38" s="88">
        <v>8192</v>
      </c>
      <c r="BD38" s="88">
        <v>1717986918400</v>
      </c>
      <c r="BE38" s="89" t="s">
        <v>259</v>
      </c>
      <c r="BF38" s="86"/>
      <c r="BG38" s="87"/>
      <c r="BH38" s="32"/>
      <c r="BI38" s="88"/>
      <c r="BJ38" s="88"/>
      <c r="BK38" s="88"/>
      <c r="BL38" s="89"/>
    </row>
    <row r="39" spans="1:64" ht="33.75" x14ac:dyDescent="0.2">
      <c r="A39" s="85" t="s">
        <v>260</v>
      </c>
      <c r="B39" s="86">
        <v>4</v>
      </c>
      <c r="C39" s="87">
        <v>1717986918400</v>
      </c>
      <c r="D39" s="32">
        <v>0</v>
      </c>
      <c r="E39" s="88">
        <v>1717986910208</v>
      </c>
      <c r="F39" s="88">
        <v>8192</v>
      </c>
      <c r="G39" s="88">
        <v>1717986918400</v>
      </c>
      <c r="H39" s="89" t="s">
        <v>261</v>
      </c>
      <c r="I39" s="86">
        <v>4</v>
      </c>
      <c r="J39" s="87">
        <v>1717986918400</v>
      </c>
      <c r="K39" s="32">
        <v>0</v>
      </c>
      <c r="L39" s="88">
        <v>1717986910208</v>
      </c>
      <c r="M39" s="88">
        <v>8192</v>
      </c>
      <c r="N39" s="88">
        <v>1717986918400</v>
      </c>
      <c r="O39" s="89" t="s">
        <v>261</v>
      </c>
      <c r="P39" s="86">
        <v>4</v>
      </c>
      <c r="Q39" s="87">
        <v>1717986918400</v>
      </c>
      <c r="R39" s="32">
        <v>0</v>
      </c>
      <c r="S39" s="88">
        <v>1717986910208</v>
      </c>
      <c r="T39" s="88">
        <v>8192</v>
      </c>
      <c r="U39" s="88">
        <v>1717986918400</v>
      </c>
      <c r="V39" s="89" t="s">
        <v>261</v>
      </c>
      <c r="W39" s="86">
        <v>4</v>
      </c>
      <c r="X39" s="87">
        <v>1717986918400</v>
      </c>
      <c r="Y39" s="32">
        <v>0</v>
      </c>
      <c r="Z39" s="88">
        <v>1717986910208</v>
      </c>
      <c r="AA39" s="88">
        <v>8192</v>
      </c>
      <c r="AB39" s="88">
        <v>1717986918400</v>
      </c>
      <c r="AC39" s="89" t="s">
        <v>261</v>
      </c>
      <c r="AD39" s="86">
        <v>4</v>
      </c>
      <c r="AE39" s="87">
        <v>1717986918400</v>
      </c>
      <c r="AF39" s="32">
        <v>0</v>
      </c>
      <c r="AG39" s="88">
        <v>1717986910208</v>
      </c>
      <c r="AH39" s="88">
        <v>8192</v>
      </c>
      <c r="AI39" s="88">
        <v>1717986918400</v>
      </c>
      <c r="AJ39" s="89" t="s">
        <v>261</v>
      </c>
      <c r="AK39" s="86">
        <v>4</v>
      </c>
      <c r="AL39" s="87">
        <v>1717986918400</v>
      </c>
      <c r="AM39" s="32">
        <v>0</v>
      </c>
      <c r="AN39" s="88">
        <v>1717986910208</v>
      </c>
      <c r="AO39" s="88">
        <v>8192</v>
      </c>
      <c r="AP39" s="88">
        <v>1717986918400</v>
      </c>
      <c r="AQ39" s="89" t="s">
        <v>261</v>
      </c>
      <c r="AR39" s="86">
        <v>4</v>
      </c>
      <c r="AS39" s="87">
        <v>1717986918400</v>
      </c>
      <c r="AT39" s="32">
        <v>0</v>
      </c>
      <c r="AU39" s="88">
        <v>1717986910208</v>
      </c>
      <c r="AV39" s="88">
        <v>8192</v>
      </c>
      <c r="AW39" s="88">
        <v>1717986918400</v>
      </c>
      <c r="AX39" s="89" t="s">
        <v>261</v>
      </c>
      <c r="AY39" s="86">
        <v>4</v>
      </c>
      <c r="AZ39" s="87">
        <v>1717986918400</v>
      </c>
      <c r="BA39" s="32">
        <v>0</v>
      </c>
      <c r="BB39" s="88">
        <v>1717986910208</v>
      </c>
      <c r="BC39" s="88">
        <v>8192</v>
      </c>
      <c r="BD39" s="88">
        <v>1717986918400</v>
      </c>
      <c r="BE39" s="89" t="s">
        <v>261</v>
      </c>
      <c r="BF39" s="86"/>
      <c r="BG39" s="87"/>
      <c r="BH39" s="32"/>
      <c r="BI39" s="88"/>
      <c r="BJ39" s="88"/>
      <c r="BK39" s="88"/>
      <c r="BL39" s="89"/>
    </row>
    <row r="40" spans="1:64" ht="33.75" x14ac:dyDescent="0.2">
      <c r="A40" s="85" t="s">
        <v>262</v>
      </c>
      <c r="B40" s="86">
        <v>5</v>
      </c>
      <c r="C40" s="87">
        <v>1717986918400</v>
      </c>
      <c r="D40" s="32">
        <v>0</v>
      </c>
      <c r="E40" s="88">
        <v>1717986910208</v>
      </c>
      <c r="F40" s="88">
        <v>8192</v>
      </c>
      <c r="G40" s="88">
        <v>1717986918400</v>
      </c>
      <c r="H40" s="89" t="s">
        <v>263</v>
      </c>
      <c r="I40" s="86">
        <v>5</v>
      </c>
      <c r="J40" s="87">
        <v>1717986918400</v>
      </c>
      <c r="K40" s="32">
        <v>0</v>
      </c>
      <c r="L40" s="88">
        <v>1717986910208</v>
      </c>
      <c r="M40" s="88">
        <v>8192</v>
      </c>
      <c r="N40" s="88">
        <v>1717986918400</v>
      </c>
      <c r="O40" s="89" t="s">
        <v>263</v>
      </c>
      <c r="P40" s="86">
        <v>5</v>
      </c>
      <c r="Q40" s="87">
        <v>1717986918400</v>
      </c>
      <c r="R40" s="32">
        <v>0</v>
      </c>
      <c r="S40" s="88">
        <v>1717986910208</v>
      </c>
      <c r="T40" s="88">
        <v>8192</v>
      </c>
      <c r="U40" s="88">
        <v>1717986918400</v>
      </c>
      <c r="V40" s="89" t="s">
        <v>263</v>
      </c>
      <c r="W40" s="86">
        <v>5</v>
      </c>
      <c r="X40" s="87">
        <v>1717986918400</v>
      </c>
      <c r="Y40" s="32">
        <v>0</v>
      </c>
      <c r="Z40" s="88">
        <v>1717986910208</v>
      </c>
      <c r="AA40" s="88">
        <v>8192</v>
      </c>
      <c r="AB40" s="88">
        <v>1717986918400</v>
      </c>
      <c r="AC40" s="89" t="s">
        <v>263</v>
      </c>
      <c r="AD40" s="86">
        <v>5</v>
      </c>
      <c r="AE40" s="87">
        <v>1717986918400</v>
      </c>
      <c r="AF40" s="32">
        <v>0</v>
      </c>
      <c r="AG40" s="88">
        <v>1717986910208</v>
      </c>
      <c r="AH40" s="88">
        <v>8192</v>
      </c>
      <c r="AI40" s="88">
        <v>1717986918400</v>
      </c>
      <c r="AJ40" s="89" t="s">
        <v>263</v>
      </c>
      <c r="AK40" s="86">
        <v>5</v>
      </c>
      <c r="AL40" s="87">
        <v>1717986918400</v>
      </c>
      <c r="AM40" s="32">
        <v>0</v>
      </c>
      <c r="AN40" s="88">
        <v>1717986910208</v>
      </c>
      <c r="AO40" s="88">
        <v>8192</v>
      </c>
      <c r="AP40" s="88">
        <v>1717986918400</v>
      </c>
      <c r="AQ40" s="89" t="s">
        <v>263</v>
      </c>
      <c r="AR40" s="86">
        <v>5</v>
      </c>
      <c r="AS40" s="87">
        <v>1717986918400</v>
      </c>
      <c r="AT40" s="32">
        <v>0</v>
      </c>
      <c r="AU40" s="88">
        <v>1717986910208</v>
      </c>
      <c r="AV40" s="88">
        <v>8192</v>
      </c>
      <c r="AW40" s="88">
        <v>1717986918400</v>
      </c>
      <c r="AX40" s="89" t="s">
        <v>263</v>
      </c>
      <c r="AY40" s="86">
        <v>5</v>
      </c>
      <c r="AZ40" s="87">
        <v>1717986918400</v>
      </c>
      <c r="BA40" s="32">
        <v>0</v>
      </c>
      <c r="BB40" s="88">
        <v>1717986910208</v>
      </c>
      <c r="BC40" s="88">
        <v>8192</v>
      </c>
      <c r="BD40" s="88">
        <v>1717986918400</v>
      </c>
      <c r="BE40" s="89" t="s">
        <v>263</v>
      </c>
      <c r="BF40" s="86"/>
      <c r="BG40" s="87"/>
      <c r="BH40" s="32"/>
      <c r="BI40" s="88"/>
      <c r="BJ40" s="88"/>
      <c r="BK40" s="88"/>
      <c r="BL40" s="89"/>
    </row>
    <row r="41" spans="1:64" ht="33.75" x14ac:dyDescent="0.2">
      <c r="A41" s="85" t="s">
        <v>264</v>
      </c>
      <c r="B41" s="86">
        <v>6</v>
      </c>
      <c r="C41" s="87">
        <v>1717986918400</v>
      </c>
      <c r="D41" s="32">
        <v>0</v>
      </c>
      <c r="E41" s="88">
        <v>1717986910208</v>
      </c>
      <c r="F41" s="88">
        <v>8192</v>
      </c>
      <c r="G41" s="88">
        <v>1717986918400</v>
      </c>
      <c r="H41" s="89" t="s">
        <v>265</v>
      </c>
      <c r="I41" s="86">
        <v>6</v>
      </c>
      <c r="J41" s="87">
        <v>1717986918400</v>
      </c>
      <c r="K41" s="32">
        <v>0</v>
      </c>
      <c r="L41" s="88">
        <v>1717986910208</v>
      </c>
      <c r="M41" s="88">
        <v>8192</v>
      </c>
      <c r="N41" s="88">
        <v>1717986918400</v>
      </c>
      <c r="O41" s="89" t="s">
        <v>265</v>
      </c>
      <c r="P41" s="86">
        <v>6</v>
      </c>
      <c r="Q41" s="87">
        <v>1717986918400</v>
      </c>
      <c r="R41" s="32">
        <v>0</v>
      </c>
      <c r="S41" s="88">
        <v>1717986910208</v>
      </c>
      <c r="T41" s="88">
        <v>8192</v>
      </c>
      <c r="U41" s="88">
        <v>1717986918400</v>
      </c>
      <c r="V41" s="89" t="s">
        <v>265</v>
      </c>
      <c r="W41" s="86">
        <v>6</v>
      </c>
      <c r="X41" s="87">
        <v>1717986918400</v>
      </c>
      <c r="Y41" s="32">
        <v>0</v>
      </c>
      <c r="Z41" s="88">
        <v>1717986910208</v>
      </c>
      <c r="AA41" s="88">
        <v>8192</v>
      </c>
      <c r="AB41" s="88">
        <v>1717986918400</v>
      </c>
      <c r="AC41" s="89" t="s">
        <v>265</v>
      </c>
      <c r="AD41" s="86">
        <v>6</v>
      </c>
      <c r="AE41" s="87">
        <v>1717986918400</v>
      </c>
      <c r="AF41" s="32">
        <v>0</v>
      </c>
      <c r="AG41" s="88">
        <v>1717986910208</v>
      </c>
      <c r="AH41" s="88">
        <v>8192</v>
      </c>
      <c r="AI41" s="88">
        <v>1717986918400</v>
      </c>
      <c r="AJ41" s="89" t="s">
        <v>265</v>
      </c>
      <c r="AK41" s="86">
        <v>6</v>
      </c>
      <c r="AL41" s="87">
        <v>1717986918400</v>
      </c>
      <c r="AM41" s="32">
        <v>0</v>
      </c>
      <c r="AN41" s="88">
        <v>1717986910208</v>
      </c>
      <c r="AO41" s="88">
        <v>8192</v>
      </c>
      <c r="AP41" s="88">
        <v>1717986918400</v>
      </c>
      <c r="AQ41" s="89" t="s">
        <v>265</v>
      </c>
      <c r="AR41" s="86">
        <v>6</v>
      </c>
      <c r="AS41" s="87">
        <v>1717986918400</v>
      </c>
      <c r="AT41" s="32">
        <v>0</v>
      </c>
      <c r="AU41" s="88">
        <v>1717986910208</v>
      </c>
      <c r="AV41" s="88">
        <v>8192</v>
      </c>
      <c r="AW41" s="88">
        <v>1717986918400</v>
      </c>
      <c r="AX41" s="89" t="s">
        <v>265</v>
      </c>
      <c r="AY41" s="86">
        <v>6</v>
      </c>
      <c r="AZ41" s="87">
        <v>1717986918400</v>
      </c>
      <c r="BA41" s="32">
        <v>0</v>
      </c>
      <c r="BB41" s="88">
        <v>1717986910208</v>
      </c>
      <c r="BC41" s="88">
        <v>8192</v>
      </c>
      <c r="BD41" s="88">
        <v>1717986918400</v>
      </c>
      <c r="BE41" s="89" t="s">
        <v>265</v>
      </c>
      <c r="BF41" s="86"/>
      <c r="BG41" s="87"/>
      <c r="BH41" s="32"/>
      <c r="BI41" s="88"/>
      <c r="BJ41" s="88"/>
      <c r="BK41" s="88"/>
      <c r="BL41" s="89"/>
    </row>
    <row r="42" spans="1:64" ht="33.75" x14ac:dyDescent="0.2">
      <c r="A42" s="85" t="s">
        <v>266</v>
      </c>
      <c r="B42" s="86">
        <v>7</v>
      </c>
      <c r="C42" s="87">
        <v>1717986918400</v>
      </c>
      <c r="D42" s="32">
        <v>0</v>
      </c>
      <c r="E42" s="88">
        <v>1717986910208</v>
      </c>
      <c r="F42" s="88">
        <v>8192</v>
      </c>
      <c r="G42" s="88">
        <v>1717986918400</v>
      </c>
      <c r="H42" s="89" t="s">
        <v>267</v>
      </c>
      <c r="I42" s="86">
        <v>7</v>
      </c>
      <c r="J42" s="87">
        <v>1717986918400</v>
      </c>
      <c r="K42" s="32">
        <v>0</v>
      </c>
      <c r="L42" s="88">
        <v>1717986910208</v>
      </c>
      <c r="M42" s="88">
        <v>8192</v>
      </c>
      <c r="N42" s="88">
        <v>1717986918400</v>
      </c>
      <c r="O42" s="89" t="s">
        <v>267</v>
      </c>
      <c r="P42" s="86">
        <v>7</v>
      </c>
      <c r="Q42" s="87">
        <v>1717986918400</v>
      </c>
      <c r="R42" s="32">
        <v>0</v>
      </c>
      <c r="S42" s="88">
        <v>1717986910208</v>
      </c>
      <c r="T42" s="88">
        <v>8192</v>
      </c>
      <c r="U42" s="88">
        <v>1717986918400</v>
      </c>
      <c r="V42" s="89" t="s">
        <v>267</v>
      </c>
      <c r="W42" s="86">
        <v>7</v>
      </c>
      <c r="X42" s="87">
        <v>1717986918400</v>
      </c>
      <c r="Y42" s="32">
        <v>0</v>
      </c>
      <c r="Z42" s="88">
        <v>1717986910208</v>
      </c>
      <c r="AA42" s="88">
        <v>8192</v>
      </c>
      <c r="AB42" s="88">
        <v>1717986918400</v>
      </c>
      <c r="AC42" s="89" t="s">
        <v>267</v>
      </c>
      <c r="AD42" s="86">
        <v>7</v>
      </c>
      <c r="AE42" s="87">
        <v>1717986918400</v>
      </c>
      <c r="AF42" s="32">
        <v>0</v>
      </c>
      <c r="AG42" s="88">
        <v>1717986910208</v>
      </c>
      <c r="AH42" s="88">
        <v>8192</v>
      </c>
      <c r="AI42" s="88">
        <v>1717986918400</v>
      </c>
      <c r="AJ42" s="89" t="s">
        <v>267</v>
      </c>
      <c r="AK42" s="86">
        <v>7</v>
      </c>
      <c r="AL42" s="87">
        <v>1717986918400</v>
      </c>
      <c r="AM42" s="32">
        <v>0</v>
      </c>
      <c r="AN42" s="88">
        <v>1717986910208</v>
      </c>
      <c r="AO42" s="88">
        <v>8192</v>
      </c>
      <c r="AP42" s="88">
        <v>1717986918400</v>
      </c>
      <c r="AQ42" s="89" t="s">
        <v>267</v>
      </c>
      <c r="AR42" s="86">
        <v>7</v>
      </c>
      <c r="AS42" s="87">
        <v>1717986918400</v>
      </c>
      <c r="AT42" s="32">
        <v>0</v>
      </c>
      <c r="AU42" s="88">
        <v>1717986910208</v>
      </c>
      <c r="AV42" s="88">
        <v>8192</v>
      </c>
      <c r="AW42" s="88">
        <v>1717986918400</v>
      </c>
      <c r="AX42" s="89" t="s">
        <v>267</v>
      </c>
      <c r="AY42" s="86">
        <v>7</v>
      </c>
      <c r="AZ42" s="87">
        <v>1717986918400</v>
      </c>
      <c r="BA42" s="32">
        <v>0</v>
      </c>
      <c r="BB42" s="88">
        <v>1717986910208</v>
      </c>
      <c r="BC42" s="88">
        <v>8192</v>
      </c>
      <c r="BD42" s="88">
        <v>1717986918400</v>
      </c>
      <c r="BE42" s="89" t="s">
        <v>267</v>
      </c>
      <c r="BF42" s="86"/>
      <c r="BG42" s="87"/>
      <c r="BH42" s="32"/>
      <c r="BI42" s="88"/>
      <c r="BJ42" s="88"/>
      <c r="BK42" s="88"/>
      <c r="BL42" s="89"/>
    </row>
    <row r="43" spans="1:64" ht="33.75" x14ac:dyDescent="0.2">
      <c r="A43" s="85" t="s">
        <v>268</v>
      </c>
      <c r="B43" s="86">
        <v>8</v>
      </c>
      <c r="C43" s="87">
        <v>1717986918400</v>
      </c>
      <c r="D43" s="32">
        <v>0</v>
      </c>
      <c r="E43" s="88">
        <v>1717986910208</v>
      </c>
      <c r="F43" s="88">
        <v>8192</v>
      </c>
      <c r="G43" s="88">
        <v>1717986918400</v>
      </c>
      <c r="H43" s="89" t="s">
        <v>269</v>
      </c>
      <c r="I43" s="86">
        <v>8</v>
      </c>
      <c r="J43" s="87">
        <v>1717986918400</v>
      </c>
      <c r="K43" s="32">
        <v>0</v>
      </c>
      <c r="L43" s="88">
        <v>1717986910208</v>
      </c>
      <c r="M43" s="88">
        <v>8192</v>
      </c>
      <c r="N43" s="88">
        <v>1717986918400</v>
      </c>
      <c r="O43" s="89" t="s">
        <v>269</v>
      </c>
      <c r="P43" s="86">
        <v>8</v>
      </c>
      <c r="Q43" s="87">
        <v>1717986918400</v>
      </c>
      <c r="R43" s="32">
        <v>0</v>
      </c>
      <c r="S43" s="88">
        <v>1717986910208</v>
      </c>
      <c r="T43" s="88">
        <v>8192</v>
      </c>
      <c r="U43" s="88">
        <v>1717986918400</v>
      </c>
      <c r="V43" s="89" t="s">
        <v>269</v>
      </c>
      <c r="W43" s="86">
        <v>8</v>
      </c>
      <c r="X43" s="87">
        <v>1717986918400</v>
      </c>
      <c r="Y43" s="32">
        <v>0</v>
      </c>
      <c r="Z43" s="88">
        <v>1717986910208</v>
      </c>
      <c r="AA43" s="88">
        <v>8192</v>
      </c>
      <c r="AB43" s="88">
        <v>1717986918400</v>
      </c>
      <c r="AC43" s="89" t="s">
        <v>269</v>
      </c>
      <c r="AD43" s="86">
        <v>8</v>
      </c>
      <c r="AE43" s="87">
        <v>1717986918400</v>
      </c>
      <c r="AF43" s="32">
        <v>0</v>
      </c>
      <c r="AG43" s="88">
        <v>1717986910208</v>
      </c>
      <c r="AH43" s="88">
        <v>8192</v>
      </c>
      <c r="AI43" s="88">
        <v>1717986918400</v>
      </c>
      <c r="AJ43" s="89" t="s">
        <v>269</v>
      </c>
      <c r="AK43" s="86">
        <v>8</v>
      </c>
      <c r="AL43" s="87">
        <v>1717986918400</v>
      </c>
      <c r="AM43" s="32">
        <v>0</v>
      </c>
      <c r="AN43" s="88">
        <v>1717986910208</v>
      </c>
      <c r="AO43" s="88">
        <v>8192</v>
      </c>
      <c r="AP43" s="88">
        <v>1717986918400</v>
      </c>
      <c r="AQ43" s="89" t="s">
        <v>269</v>
      </c>
      <c r="AR43" s="86">
        <v>8</v>
      </c>
      <c r="AS43" s="87">
        <v>1717986918400</v>
      </c>
      <c r="AT43" s="32">
        <v>0</v>
      </c>
      <c r="AU43" s="88">
        <v>1717986910208</v>
      </c>
      <c r="AV43" s="88">
        <v>8192</v>
      </c>
      <c r="AW43" s="88">
        <v>1717986918400</v>
      </c>
      <c r="AX43" s="89" t="s">
        <v>269</v>
      </c>
      <c r="AY43" s="86">
        <v>8</v>
      </c>
      <c r="AZ43" s="87">
        <v>1717986918400</v>
      </c>
      <c r="BA43" s="32">
        <v>0</v>
      </c>
      <c r="BB43" s="88">
        <v>1717986910208</v>
      </c>
      <c r="BC43" s="88">
        <v>8192</v>
      </c>
      <c r="BD43" s="88">
        <v>1717986918400</v>
      </c>
      <c r="BE43" s="89" t="s">
        <v>269</v>
      </c>
      <c r="BF43" s="86"/>
      <c r="BG43" s="87"/>
      <c r="BH43" s="32"/>
      <c r="BI43" s="88"/>
      <c r="BJ43" s="88"/>
      <c r="BK43" s="88"/>
      <c r="BL43" s="89"/>
    </row>
    <row r="44" spans="1:64" ht="33.75" x14ac:dyDescent="0.2">
      <c r="A44" s="85" t="s">
        <v>51</v>
      </c>
      <c r="B44" s="86">
        <v>0</v>
      </c>
      <c r="C44" s="87">
        <v>1717986918400</v>
      </c>
      <c r="D44" s="32">
        <v>0</v>
      </c>
      <c r="E44" s="88">
        <v>1717986910208</v>
      </c>
      <c r="F44" s="88">
        <v>8192</v>
      </c>
      <c r="G44" s="88">
        <v>1717986918400</v>
      </c>
      <c r="H44" s="89" t="s">
        <v>288</v>
      </c>
      <c r="I44" s="86">
        <v>0</v>
      </c>
      <c r="J44" s="87">
        <v>1717986918400</v>
      </c>
      <c r="K44" s="32">
        <v>0</v>
      </c>
      <c r="L44" s="88">
        <v>1717986910208</v>
      </c>
      <c r="M44" s="88">
        <v>8192</v>
      </c>
      <c r="N44" s="88">
        <v>1717986918400</v>
      </c>
      <c r="O44" s="89" t="s">
        <v>288</v>
      </c>
      <c r="P44" s="86">
        <v>0</v>
      </c>
      <c r="Q44" s="87">
        <v>1717986918400</v>
      </c>
      <c r="R44" s="32">
        <v>0</v>
      </c>
      <c r="S44" s="88">
        <v>1717986910208</v>
      </c>
      <c r="T44" s="88">
        <v>8192</v>
      </c>
      <c r="U44" s="88">
        <v>1717986918400</v>
      </c>
      <c r="V44" s="89" t="s">
        <v>288</v>
      </c>
      <c r="W44" s="86">
        <v>0</v>
      </c>
      <c r="X44" s="87">
        <v>1717986918400</v>
      </c>
      <c r="Y44" s="32">
        <v>0</v>
      </c>
      <c r="Z44" s="88">
        <v>1717986910208</v>
      </c>
      <c r="AA44" s="88">
        <v>8192</v>
      </c>
      <c r="AB44" s="88">
        <v>1717986918400</v>
      </c>
      <c r="AC44" s="89" t="s">
        <v>288</v>
      </c>
      <c r="AD44" s="86">
        <v>0</v>
      </c>
      <c r="AE44" s="87">
        <v>1717986918400</v>
      </c>
      <c r="AF44" s="32">
        <v>0</v>
      </c>
      <c r="AG44" s="88">
        <v>1717986910208</v>
      </c>
      <c r="AH44" s="88">
        <v>8192</v>
      </c>
      <c r="AI44" s="88">
        <v>1717986918400</v>
      </c>
      <c r="AJ44" s="89" t="s">
        <v>288</v>
      </c>
      <c r="AK44" s="86">
        <v>0</v>
      </c>
      <c r="AL44" s="87">
        <v>1717986918400</v>
      </c>
      <c r="AM44" s="32">
        <v>0</v>
      </c>
      <c r="AN44" s="88">
        <v>1717986910208</v>
      </c>
      <c r="AO44" s="88">
        <v>8192</v>
      </c>
      <c r="AP44" s="88">
        <v>1717986918400</v>
      </c>
      <c r="AQ44" s="89" t="s">
        <v>288</v>
      </c>
      <c r="AR44" s="86">
        <v>0</v>
      </c>
      <c r="AS44" s="87">
        <v>1717986918400</v>
      </c>
      <c r="AT44" s="32">
        <v>0</v>
      </c>
      <c r="AU44" s="88">
        <v>1717986910208</v>
      </c>
      <c r="AV44" s="88">
        <v>8192</v>
      </c>
      <c r="AW44" s="88">
        <v>1717986918400</v>
      </c>
      <c r="AX44" s="89" t="s">
        <v>288</v>
      </c>
      <c r="AY44" s="86">
        <v>0</v>
      </c>
      <c r="AZ44" s="87">
        <v>1717986918400</v>
      </c>
      <c r="BA44" s="32">
        <v>0</v>
      </c>
      <c r="BB44" s="88">
        <v>1717986910208</v>
      </c>
      <c r="BC44" s="88">
        <v>8192</v>
      </c>
      <c r="BD44" s="88">
        <v>1717986918400</v>
      </c>
      <c r="BE44" s="89" t="s">
        <v>288</v>
      </c>
      <c r="BF44" s="86"/>
      <c r="BG44" s="87"/>
      <c r="BH44" s="32"/>
      <c r="BI44" s="88"/>
      <c r="BJ44" s="88"/>
      <c r="BK44" s="88"/>
      <c r="BL44" s="89"/>
    </row>
    <row r="45" spans="1:64" ht="33.75" x14ac:dyDescent="0.2">
      <c r="A45" s="85" t="s">
        <v>289</v>
      </c>
      <c r="B45" s="86">
        <v>1</v>
      </c>
      <c r="C45" s="87">
        <v>1717986918400</v>
      </c>
      <c r="D45" s="32">
        <v>0</v>
      </c>
      <c r="E45" s="88">
        <v>1717986910208</v>
      </c>
      <c r="F45" s="88">
        <v>8192</v>
      </c>
      <c r="G45" s="88">
        <v>1717986918400</v>
      </c>
      <c r="H45" s="89" t="s">
        <v>290</v>
      </c>
      <c r="I45" s="86">
        <v>1</v>
      </c>
      <c r="J45" s="87">
        <v>1717986918400</v>
      </c>
      <c r="K45" s="32">
        <v>0</v>
      </c>
      <c r="L45" s="88">
        <v>1717986910208</v>
      </c>
      <c r="M45" s="88">
        <v>8192</v>
      </c>
      <c r="N45" s="88">
        <v>1717986918400</v>
      </c>
      <c r="O45" s="89" t="s">
        <v>290</v>
      </c>
      <c r="P45" s="86">
        <v>1</v>
      </c>
      <c r="Q45" s="87">
        <v>1717986918400</v>
      </c>
      <c r="R45" s="32">
        <v>0</v>
      </c>
      <c r="S45" s="88">
        <v>1717986910208</v>
      </c>
      <c r="T45" s="88">
        <v>8192</v>
      </c>
      <c r="U45" s="88">
        <v>1717986918400</v>
      </c>
      <c r="V45" s="89" t="s">
        <v>290</v>
      </c>
      <c r="W45" s="86">
        <v>1</v>
      </c>
      <c r="X45" s="87">
        <v>1717986918400</v>
      </c>
      <c r="Y45" s="32">
        <v>0</v>
      </c>
      <c r="Z45" s="88">
        <v>1717986910208</v>
      </c>
      <c r="AA45" s="88">
        <v>8192</v>
      </c>
      <c r="AB45" s="88">
        <v>1717986918400</v>
      </c>
      <c r="AC45" s="89" t="s">
        <v>290</v>
      </c>
      <c r="AD45" s="86">
        <v>1</v>
      </c>
      <c r="AE45" s="87">
        <v>1717986918400</v>
      </c>
      <c r="AF45" s="32">
        <v>0</v>
      </c>
      <c r="AG45" s="88">
        <v>1717986910208</v>
      </c>
      <c r="AH45" s="88">
        <v>8192</v>
      </c>
      <c r="AI45" s="88">
        <v>1717986918400</v>
      </c>
      <c r="AJ45" s="89" t="s">
        <v>290</v>
      </c>
      <c r="AK45" s="86">
        <v>1</v>
      </c>
      <c r="AL45" s="87">
        <v>1717986918400</v>
      </c>
      <c r="AM45" s="32">
        <v>0</v>
      </c>
      <c r="AN45" s="88">
        <v>1717986910208</v>
      </c>
      <c r="AO45" s="88">
        <v>8192</v>
      </c>
      <c r="AP45" s="88">
        <v>1717986918400</v>
      </c>
      <c r="AQ45" s="89" t="s">
        <v>290</v>
      </c>
      <c r="AR45" s="86">
        <v>1</v>
      </c>
      <c r="AS45" s="87">
        <v>1717986918400</v>
      </c>
      <c r="AT45" s="32">
        <v>0</v>
      </c>
      <c r="AU45" s="88">
        <v>1717986910208</v>
      </c>
      <c r="AV45" s="88">
        <v>8192</v>
      </c>
      <c r="AW45" s="88">
        <v>1717986918400</v>
      </c>
      <c r="AX45" s="89" t="s">
        <v>290</v>
      </c>
      <c r="AY45" s="86">
        <v>1</v>
      </c>
      <c r="AZ45" s="87">
        <v>1717986918400</v>
      </c>
      <c r="BA45" s="32">
        <v>0</v>
      </c>
      <c r="BB45" s="88">
        <v>1717986910208</v>
      </c>
      <c r="BC45" s="88">
        <v>8192</v>
      </c>
      <c r="BD45" s="88">
        <v>1717986918400</v>
      </c>
      <c r="BE45" s="89" t="s">
        <v>290</v>
      </c>
      <c r="BF45" s="86"/>
      <c r="BG45" s="87"/>
      <c r="BH45" s="32"/>
      <c r="BI45" s="88"/>
      <c r="BJ45" s="88"/>
      <c r="BK45" s="88"/>
      <c r="BL45" s="89"/>
    </row>
    <row r="46" spans="1:64" ht="33.75" x14ac:dyDescent="0.2">
      <c r="A46" s="85" t="s">
        <v>291</v>
      </c>
      <c r="B46" s="86">
        <v>2</v>
      </c>
      <c r="C46" s="87">
        <v>1717986918400</v>
      </c>
      <c r="D46" s="32">
        <v>0</v>
      </c>
      <c r="E46" s="88">
        <v>1717986910208</v>
      </c>
      <c r="F46" s="88">
        <v>8192</v>
      </c>
      <c r="G46" s="88">
        <v>1717986918400</v>
      </c>
      <c r="H46" s="89" t="s">
        <v>292</v>
      </c>
      <c r="I46" s="86">
        <v>2</v>
      </c>
      <c r="J46" s="87">
        <v>1717986918400</v>
      </c>
      <c r="K46" s="32">
        <v>0</v>
      </c>
      <c r="L46" s="88">
        <v>1717986910208</v>
      </c>
      <c r="M46" s="88">
        <v>8192</v>
      </c>
      <c r="N46" s="88">
        <v>1717986918400</v>
      </c>
      <c r="O46" s="89" t="s">
        <v>292</v>
      </c>
      <c r="P46" s="86">
        <v>2</v>
      </c>
      <c r="Q46" s="87">
        <v>1717986918400</v>
      </c>
      <c r="R46" s="32">
        <v>0</v>
      </c>
      <c r="S46" s="88">
        <v>1717986910208</v>
      </c>
      <c r="T46" s="88">
        <v>8192</v>
      </c>
      <c r="U46" s="88">
        <v>1717986918400</v>
      </c>
      <c r="V46" s="89" t="s">
        <v>292</v>
      </c>
      <c r="W46" s="86">
        <v>2</v>
      </c>
      <c r="X46" s="87">
        <v>1717986918400</v>
      </c>
      <c r="Y46" s="32">
        <v>0</v>
      </c>
      <c r="Z46" s="88">
        <v>1717986910208</v>
      </c>
      <c r="AA46" s="88">
        <v>8192</v>
      </c>
      <c r="AB46" s="88">
        <v>1717986918400</v>
      </c>
      <c r="AC46" s="89" t="s">
        <v>292</v>
      </c>
      <c r="AD46" s="86">
        <v>2</v>
      </c>
      <c r="AE46" s="87">
        <v>1717986918400</v>
      </c>
      <c r="AF46" s="32">
        <v>0</v>
      </c>
      <c r="AG46" s="88">
        <v>1717986910208</v>
      </c>
      <c r="AH46" s="88">
        <v>8192</v>
      </c>
      <c r="AI46" s="88">
        <v>1717986918400</v>
      </c>
      <c r="AJ46" s="89" t="s">
        <v>292</v>
      </c>
      <c r="AK46" s="86">
        <v>2</v>
      </c>
      <c r="AL46" s="87">
        <v>1717986918400</v>
      </c>
      <c r="AM46" s="32">
        <v>0</v>
      </c>
      <c r="AN46" s="88">
        <v>1717986910208</v>
      </c>
      <c r="AO46" s="88">
        <v>8192</v>
      </c>
      <c r="AP46" s="88">
        <v>1717986918400</v>
      </c>
      <c r="AQ46" s="89" t="s">
        <v>292</v>
      </c>
      <c r="AR46" s="86">
        <v>2</v>
      </c>
      <c r="AS46" s="87">
        <v>1717986918400</v>
      </c>
      <c r="AT46" s="32">
        <v>0</v>
      </c>
      <c r="AU46" s="88">
        <v>1717986910208</v>
      </c>
      <c r="AV46" s="88">
        <v>8192</v>
      </c>
      <c r="AW46" s="88">
        <v>1717986918400</v>
      </c>
      <c r="AX46" s="89" t="s">
        <v>292</v>
      </c>
      <c r="AY46" s="86">
        <v>2</v>
      </c>
      <c r="AZ46" s="87">
        <v>1717986918400</v>
      </c>
      <c r="BA46" s="32">
        <v>0</v>
      </c>
      <c r="BB46" s="88">
        <v>1717986910208</v>
      </c>
      <c r="BC46" s="88">
        <v>8192</v>
      </c>
      <c r="BD46" s="88">
        <v>1717986918400</v>
      </c>
      <c r="BE46" s="89" t="s">
        <v>292</v>
      </c>
      <c r="BF46" s="86"/>
      <c r="BG46" s="87"/>
      <c r="BH46" s="32"/>
      <c r="BI46" s="88"/>
      <c r="BJ46" s="88"/>
      <c r="BK46" s="88"/>
      <c r="BL46" s="89"/>
    </row>
    <row r="47" spans="1:64" ht="33.75" x14ac:dyDescent="0.2">
      <c r="A47" s="85" t="s">
        <v>293</v>
      </c>
      <c r="B47" s="86">
        <v>3</v>
      </c>
      <c r="C47" s="87">
        <v>1717986918400</v>
      </c>
      <c r="D47" s="32">
        <v>0</v>
      </c>
      <c r="E47" s="88">
        <v>1717986910208</v>
      </c>
      <c r="F47" s="88">
        <v>8192</v>
      </c>
      <c r="G47" s="88">
        <v>1717986918400</v>
      </c>
      <c r="H47" s="89" t="s">
        <v>294</v>
      </c>
      <c r="I47" s="86">
        <v>3</v>
      </c>
      <c r="J47" s="87">
        <v>1717986918400</v>
      </c>
      <c r="K47" s="32">
        <v>0</v>
      </c>
      <c r="L47" s="88">
        <v>1717986910208</v>
      </c>
      <c r="M47" s="88">
        <v>8192</v>
      </c>
      <c r="N47" s="88">
        <v>1717986918400</v>
      </c>
      <c r="O47" s="89" t="s">
        <v>294</v>
      </c>
      <c r="P47" s="86">
        <v>3</v>
      </c>
      <c r="Q47" s="87">
        <v>1717986918400</v>
      </c>
      <c r="R47" s="32">
        <v>0</v>
      </c>
      <c r="S47" s="88">
        <v>1717986910208</v>
      </c>
      <c r="T47" s="88">
        <v>8192</v>
      </c>
      <c r="U47" s="88">
        <v>1717986918400</v>
      </c>
      <c r="V47" s="89" t="s">
        <v>294</v>
      </c>
      <c r="W47" s="86">
        <v>3</v>
      </c>
      <c r="X47" s="87">
        <v>1717986918400</v>
      </c>
      <c r="Y47" s="32">
        <v>0</v>
      </c>
      <c r="Z47" s="88">
        <v>1717986910208</v>
      </c>
      <c r="AA47" s="88">
        <v>8192</v>
      </c>
      <c r="AB47" s="88">
        <v>1717986918400</v>
      </c>
      <c r="AC47" s="89" t="s">
        <v>294</v>
      </c>
      <c r="AD47" s="86">
        <v>3</v>
      </c>
      <c r="AE47" s="87">
        <v>1717986918400</v>
      </c>
      <c r="AF47" s="32">
        <v>0</v>
      </c>
      <c r="AG47" s="88">
        <v>1717986910208</v>
      </c>
      <c r="AH47" s="88">
        <v>8192</v>
      </c>
      <c r="AI47" s="88">
        <v>1717986918400</v>
      </c>
      <c r="AJ47" s="89" t="s">
        <v>294</v>
      </c>
      <c r="AK47" s="86">
        <v>3</v>
      </c>
      <c r="AL47" s="87">
        <v>1717986918400</v>
      </c>
      <c r="AM47" s="32">
        <v>0</v>
      </c>
      <c r="AN47" s="88">
        <v>1717986910208</v>
      </c>
      <c r="AO47" s="88">
        <v>8192</v>
      </c>
      <c r="AP47" s="88">
        <v>1717986918400</v>
      </c>
      <c r="AQ47" s="89" t="s">
        <v>294</v>
      </c>
      <c r="AR47" s="86">
        <v>3</v>
      </c>
      <c r="AS47" s="87">
        <v>1717986918400</v>
      </c>
      <c r="AT47" s="32">
        <v>0</v>
      </c>
      <c r="AU47" s="88">
        <v>1717986910208</v>
      </c>
      <c r="AV47" s="88">
        <v>8192</v>
      </c>
      <c r="AW47" s="88">
        <v>1717986918400</v>
      </c>
      <c r="AX47" s="89" t="s">
        <v>294</v>
      </c>
      <c r="AY47" s="86">
        <v>3</v>
      </c>
      <c r="AZ47" s="87">
        <v>1717986918400</v>
      </c>
      <c r="BA47" s="32">
        <v>0</v>
      </c>
      <c r="BB47" s="88">
        <v>1717986910208</v>
      </c>
      <c r="BC47" s="88">
        <v>8192</v>
      </c>
      <c r="BD47" s="88">
        <v>1717986918400</v>
      </c>
      <c r="BE47" s="89" t="s">
        <v>294</v>
      </c>
      <c r="BF47" s="86"/>
      <c r="BG47" s="87"/>
      <c r="BH47" s="32"/>
      <c r="BI47" s="88"/>
      <c r="BJ47" s="88"/>
      <c r="BK47" s="88"/>
      <c r="BL47" s="89"/>
    </row>
    <row r="48" spans="1:64" x14ac:dyDescent="0.2">
      <c r="A48" s="85"/>
      <c r="B48" s="86"/>
      <c r="C48" s="87"/>
      <c r="D48" s="32"/>
      <c r="E48" s="88"/>
      <c r="F48" s="88"/>
      <c r="G48" s="88"/>
      <c r="H48" s="89"/>
      <c r="I48" s="86"/>
      <c r="J48" s="87"/>
      <c r="K48" s="32"/>
      <c r="L48" s="88"/>
      <c r="M48" s="88"/>
      <c r="N48" s="88"/>
      <c r="O48" s="89"/>
      <c r="P48" s="86"/>
      <c r="Q48" s="87"/>
      <c r="R48" s="32"/>
      <c r="S48" s="88"/>
      <c r="T48" s="88"/>
      <c r="U48" s="88"/>
      <c r="V48" s="89"/>
      <c r="W48" s="86"/>
      <c r="X48" s="87"/>
      <c r="Y48" s="32"/>
      <c r="Z48" s="88"/>
      <c r="AA48" s="88"/>
      <c r="AB48" s="88"/>
      <c r="AC48" s="89"/>
      <c r="AD48" s="86"/>
      <c r="AE48" s="87"/>
      <c r="AF48" s="32"/>
      <c r="AG48" s="88"/>
      <c r="AH48" s="88"/>
      <c r="AI48" s="88"/>
      <c r="AJ48" s="89"/>
      <c r="AK48" s="86"/>
      <c r="AL48" s="87"/>
      <c r="AM48" s="32"/>
      <c r="AN48" s="88"/>
      <c r="AO48" s="88"/>
      <c r="AP48" s="88"/>
      <c r="AQ48" s="89"/>
      <c r="AR48" s="86"/>
      <c r="AS48" s="87"/>
      <c r="AT48" s="32"/>
      <c r="AU48" s="88"/>
      <c r="AV48" s="88"/>
      <c r="AW48" s="88"/>
      <c r="AX48" s="89"/>
      <c r="AY48" s="86"/>
      <c r="AZ48" s="87"/>
      <c r="BA48" s="32"/>
      <c r="BB48" s="88"/>
      <c r="BC48" s="88"/>
      <c r="BD48" s="88"/>
      <c r="BE48" s="89"/>
      <c r="BF48" s="86"/>
      <c r="BG48" s="87"/>
      <c r="BH48" s="32"/>
      <c r="BI48" s="88"/>
      <c r="BJ48" s="88"/>
      <c r="BK48" s="88"/>
      <c r="BL48" s="89"/>
    </row>
  </sheetData>
  <mergeCells count="10">
    <mergeCell ref="AM6:AQ6"/>
    <mergeCell ref="AT6:AX6"/>
    <mergeCell ref="BA6:BE6"/>
    <mergeCell ref="BH6:BL6"/>
    <mergeCell ref="B3:D3"/>
    <mergeCell ref="D6:H6"/>
    <mergeCell ref="K6:O6"/>
    <mergeCell ref="R6:V6"/>
    <mergeCell ref="Y6:AC6"/>
    <mergeCell ref="AF6:AJ6"/>
  </mergeCells>
  <pageMargins left="0.7" right="0.7" top="0.75" bottom="0.75" header="0.3" footer="0.3"/>
  <pageSetup orientation="portrait" horizontalDpi="4294967293" verticalDpi="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20570-3CFC-4FD8-9F56-EED3E56E8646}">
  <sheetPr codeName="Sheet8"/>
  <dimension ref="A1:CW10"/>
  <sheetViews>
    <sheetView workbookViewId="0">
      <selection activeCell="A4" sqref="A4"/>
    </sheetView>
  </sheetViews>
  <sheetFormatPr defaultRowHeight="12.75" x14ac:dyDescent="0.2"/>
  <cols>
    <col min="1" max="1" width="13.5703125" customWidth="1"/>
    <col min="2" max="2" width="12.7109375" customWidth="1"/>
    <col min="3" max="9" width="9.7109375" customWidth="1"/>
    <col min="10" max="10" width="9.140625" customWidth="1"/>
    <col min="11" max="11" width="7.42578125" customWidth="1"/>
    <col min="12" max="12" width="12.7109375" customWidth="1"/>
    <col min="13" max="19" width="9.7109375" customWidth="1"/>
    <col min="22" max="22" width="12.7109375" customWidth="1"/>
    <col min="23" max="29" width="9.7109375" customWidth="1"/>
    <col min="32" max="32" width="12.7109375" customWidth="1"/>
    <col min="33" max="39" width="9.7109375" customWidth="1"/>
    <col min="42" max="42" width="12.7109375" customWidth="1"/>
    <col min="43" max="49" width="9.7109375" customWidth="1"/>
    <col min="52" max="52" width="12.7109375" customWidth="1"/>
    <col min="53" max="59" width="9.7109375" customWidth="1"/>
    <col min="62" max="62" width="12.7109375" customWidth="1"/>
    <col min="63" max="69" width="9.7109375" customWidth="1"/>
    <col min="72" max="72" width="12.7109375" customWidth="1"/>
    <col min="73" max="79" width="9.7109375" customWidth="1"/>
    <col min="82" max="82" width="12.7109375" customWidth="1"/>
    <col min="83" max="89" width="9.7109375" customWidth="1"/>
  </cols>
  <sheetData>
    <row r="1" spans="1:101" x14ac:dyDescent="0.2">
      <c r="A1" s="1">
        <f>ROW(A10)</f>
        <v>10</v>
      </c>
      <c r="B1" s="1">
        <v>82</v>
      </c>
      <c r="C1" s="3" t="s">
        <v>52</v>
      </c>
      <c r="D1" s="1">
        <v>10</v>
      </c>
      <c r="E1" s="1">
        <v>92</v>
      </c>
    </row>
    <row r="2" spans="1:101" ht="15.75" x14ac:dyDescent="0.25">
      <c r="A2" s="76" t="s">
        <v>2</v>
      </c>
      <c r="B2" s="6" t="s">
        <v>53</v>
      </c>
    </row>
    <row r="3" spans="1:101" x14ac:dyDescent="0.2">
      <c r="A3" s="7" t="s">
        <v>4</v>
      </c>
      <c r="B3" s="8" t="s">
        <v>104</v>
      </c>
      <c r="C3" s="8"/>
      <c r="E3" s="7" t="s">
        <v>5</v>
      </c>
      <c r="F3" t="s">
        <v>105</v>
      </c>
    </row>
    <row r="4" spans="1:101" x14ac:dyDescent="0.2">
      <c r="A4" s="9" t="s">
        <v>6</v>
      </c>
      <c r="B4" s="10" t="s">
        <v>103</v>
      </c>
    </row>
    <row r="6" spans="1:101" x14ac:dyDescent="0.2">
      <c r="B6" s="90" t="s">
        <v>42</v>
      </c>
      <c r="C6" s="91" t="s">
        <v>106</v>
      </c>
      <c r="D6" s="91"/>
      <c r="E6" s="92"/>
      <c r="F6" s="92"/>
      <c r="G6" s="92"/>
      <c r="H6" s="92"/>
      <c r="I6" s="92"/>
      <c r="J6" s="92"/>
      <c r="K6" s="93"/>
      <c r="L6" s="90" t="s">
        <v>42</v>
      </c>
      <c r="M6" s="91" t="s">
        <v>108</v>
      </c>
      <c r="N6" s="91"/>
      <c r="O6" s="92"/>
      <c r="P6" s="92"/>
      <c r="Q6" s="92"/>
      <c r="R6" s="92"/>
      <c r="S6" s="92"/>
      <c r="T6" s="92"/>
      <c r="U6" s="93"/>
      <c r="V6" s="90" t="s">
        <v>42</v>
      </c>
      <c r="W6" s="91" t="s">
        <v>110</v>
      </c>
      <c r="X6" s="91"/>
      <c r="Y6" s="92"/>
      <c r="Z6" s="92"/>
      <c r="AA6" s="92"/>
      <c r="AB6" s="92"/>
      <c r="AC6" s="92"/>
      <c r="AD6" s="92"/>
      <c r="AE6" s="93"/>
      <c r="AF6" s="90" t="s">
        <v>42</v>
      </c>
      <c r="AG6" s="91" t="s">
        <v>112</v>
      </c>
      <c r="AH6" s="91"/>
      <c r="AI6" s="92"/>
      <c r="AJ6" s="92"/>
      <c r="AK6" s="92"/>
      <c r="AL6" s="92"/>
      <c r="AM6" s="92"/>
      <c r="AN6" s="92"/>
      <c r="AO6" s="93"/>
      <c r="AP6" s="90" t="s">
        <v>42</v>
      </c>
      <c r="AQ6" s="91" t="s">
        <v>114</v>
      </c>
      <c r="AR6" s="91"/>
      <c r="AS6" s="92"/>
      <c r="AT6" s="92"/>
      <c r="AU6" s="92"/>
      <c r="AV6" s="92"/>
      <c r="AW6" s="92"/>
      <c r="AX6" s="92"/>
      <c r="AY6" s="93"/>
      <c r="AZ6" s="90" t="s">
        <v>42</v>
      </c>
      <c r="BA6" s="91" t="s">
        <v>116</v>
      </c>
      <c r="BB6" s="91"/>
      <c r="BC6" s="92"/>
      <c r="BD6" s="92"/>
      <c r="BE6" s="92"/>
      <c r="BF6" s="92"/>
      <c r="BG6" s="92"/>
      <c r="BH6" s="92"/>
      <c r="BI6" s="93"/>
      <c r="BJ6" s="90" t="s">
        <v>42</v>
      </c>
      <c r="BK6" s="91" t="s">
        <v>118</v>
      </c>
      <c r="BL6" s="91"/>
      <c r="BM6" s="92"/>
      <c r="BN6" s="92"/>
      <c r="BO6" s="92"/>
      <c r="BP6" s="92"/>
      <c r="BQ6" s="92"/>
      <c r="BR6" s="92"/>
      <c r="BS6" s="93"/>
      <c r="BT6" s="90" t="s">
        <v>42</v>
      </c>
      <c r="BU6" s="91" t="s">
        <v>120</v>
      </c>
      <c r="BV6" s="91"/>
      <c r="BW6" s="92"/>
      <c r="BX6" s="92"/>
      <c r="BY6" s="92"/>
      <c r="BZ6" s="92"/>
      <c r="CA6" s="92"/>
      <c r="CB6" s="92"/>
      <c r="CC6" s="93"/>
      <c r="CD6" s="90" t="s">
        <v>42</v>
      </c>
      <c r="CE6" s="91" t="s">
        <v>122</v>
      </c>
      <c r="CF6" s="91"/>
      <c r="CG6" s="92"/>
      <c r="CH6" s="92"/>
      <c r="CI6" s="92"/>
      <c r="CJ6" s="92"/>
      <c r="CK6" s="92"/>
      <c r="CL6" s="92"/>
      <c r="CM6" s="93"/>
      <c r="CN6" s="90" t="s">
        <v>42</v>
      </c>
      <c r="CO6" s="91"/>
      <c r="CP6" s="91"/>
      <c r="CQ6" s="92"/>
      <c r="CR6" s="92"/>
      <c r="CS6" s="92"/>
      <c r="CT6" s="92"/>
      <c r="CU6" s="92"/>
      <c r="CV6" s="92"/>
      <c r="CW6" s="93"/>
    </row>
    <row r="7" spans="1:101" ht="38.25" x14ac:dyDescent="0.2">
      <c r="A7" s="94" t="s">
        <v>54</v>
      </c>
      <c r="B7" s="95" t="s">
        <v>55</v>
      </c>
      <c r="C7" s="96" t="s">
        <v>12</v>
      </c>
      <c r="D7" s="96" t="s">
        <v>56</v>
      </c>
      <c r="E7" s="97" t="s">
        <v>57</v>
      </c>
      <c r="F7" s="97" t="s">
        <v>58</v>
      </c>
      <c r="G7" s="97" t="s">
        <v>59</v>
      </c>
      <c r="H7" s="97" t="s">
        <v>60</v>
      </c>
      <c r="I7" s="97" t="s">
        <v>61</v>
      </c>
      <c r="J7" s="96" t="s">
        <v>62</v>
      </c>
      <c r="K7" s="98" t="s">
        <v>63</v>
      </c>
      <c r="L7" s="95" t="s">
        <v>55</v>
      </c>
      <c r="M7" s="96" t="s">
        <v>12</v>
      </c>
      <c r="N7" s="96" t="s">
        <v>56</v>
      </c>
      <c r="O7" s="97" t="s">
        <v>57</v>
      </c>
      <c r="P7" s="97" t="s">
        <v>58</v>
      </c>
      <c r="Q7" s="97" t="s">
        <v>59</v>
      </c>
      <c r="R7" s="97" t="s">
        <v>60</v>
      </c>
      <c r="S7" s="97" t="s">
        <v>61</v>
      </c>
      <c r="T7" s="96" t="s">
        <v>62</v>
      </c>
      <c r="U7" s="98" t="s">
        <v>63</v>
      </c>
      <c r="V7" s="95" t="s">
        <v>55</v>
      </c>
      <c r="W7" s="96" t="s">
        <v>12</v>
      </c>
      <c r="X7" s="96" t="s">
        <v>56</v>
      </c>
      <c r="Y7" s="97" t="s">
        <v>57</v>
      </c>
      <c r="Z7" s="97" t="s">
        <v>58</v>
      </c>
      <c r="AA7" s="97" t="s">
        <v>59</v>
      </c>
      <c r="AB7" s="97" t="s">
        <v>60</v>
      </c>
      <c r="AC7" s="97" t="s">
        <v>61</v>
      </c>
      <c r="AD7" s="96" t="s">
        <v>62</v>
      </c>
      <c r="AE7" s="98" t="s">
        <v>63</v>
      </c>
      <c r="AF7" s="95" t="s">
        <v>55</v>
      </c>
      <c r="AG7" s="96" t="s">
        <v>12</v>
      </c>
      <c r="AH7" s="96" t="s">
        <v>56</v>
      </c>
      <c r="AI7" s="97" t="s">
        <v>57</v>
      </c>
      <c r="AJ7" s="97" t="s">
        <v>58</v>
      </c>
      <c r="AK7" s="97" t="s">
        <v>59</v>
      </c>
      <c r="AL7" s="97" t="s">
        <v>60</v>
      </c>
      <c r="AM7" s="97" t="s">
        <v>61</v>
      </c>
      <c r="AN7" s="96" t="s">
        <v>62</v>
      </c>
      <c r="AO7" s="98" t="s">
        <v>63</v>
      </c>
      <c r="AP7" s="95" t="s">
        <v>55</v>
      </c>
      <c r="AQ7" s="96" t="s">
        <v>12</v>
      </c>
      <c r="AR7" s="96" t="s">
        <v>56</v>
      </c>
      <c r="AS7" s="97" t="s">
        <v>57</v>
      </c>
      <c r="AT7" s="97" t="s">
        <v>58</v>
      </c>
      <c r="AU7" s="97" t="s">
        <v>59</v>
      </c>
      <c r="AV7" s="97" t="s">
        <v>60</v>
      </c>
      <c r="AW7" s="97" t="s">
        <v>61</v>
      </c>
      <c r="AX7" s="96" t="s">
        <v>62</v>
      </c>
      <c r="AY7" s="98" t="s">
        <v>63</v>
      </c>
      <c r="AZ7" s="95" t="s">
        <v>55</v>
      </c>
      <c r="BA7" s="96" t="s">
        <v>12</v>
      </c>
      <c r="BB7" s="96" t="s">
        <v>56</v>
      </c>
      <c r="BC7" s="97" t="s">
        <v>57</v>
      </c>
      <c r="BD7" s="97" t="s">
        <v>58</v>
      </c>
      <c r="BE7" s="97" t="s">
        <v>59</v>
      </c>
      <c r="BF7" s="97" t="s">
        <v>60</v>
      </c>
      <c r="BG7" s="97" t="s">
        <v>61</v>
      </c>
      <c r="BH7" s="96" t="s">
        <v>62</v>
      </c>
      <c r="BI7" s="98" t="s">
        <v>63</v>
      </c>
      <c r="BJ7" s="95" t="s">
        <v>55</v>
      </c>
      <c r="BK7" s="96" t="s">
        <v>12</v>
      </c>
      <c r="BL7" s="96" t="s">
        <v>56</v>
      </c>
      <c r="BM7" s="97" t="s">
        <v>57</v>
      </c>
      <c r="BN7" s="97" t="s">
        <v>58</v>
      </c>
      <c r="BO7" s="97" t="s">
        <v>59</v>
      </c>
      <c r="BP7" s="97" t="s">
        <v>60</v>
      </c>
      <c r="BQ7" s="97" t="s">
        <v>61</v>
      </c>
      <c r="BR7" s="96" t="s">
        <v>62</v>
      </c>
      <c r="BS7" s="98" t="s">
        <v>63</v>
      </c>
      <c r="BT7" s="95" t="s">
        <v>55</v>
      </c>
      <c r="BU7" s="96" t="s">
        <v>12</v>
      </c>
      <c r="BV7" s="96" t="s">
        <v>56</v>
      </c>
      <c r="BW7" s="97" t="s">
        <v>57</v>
      </c>
      <c r="BX7" s="97" t="s">
        <v>58</v>
      </c>
      <c r="BY7" s="97" t="s">
        <v>59</v>
      </c>
      <c r="BZ7" s="97" t="s">
        <v>60</v>
      </c>
      <c r="CA7" s="97" t="s">
        <v>61</v>
      </c>
      <c r="CB7" s="96" t="s">
        <v>62</v>
      </c>
      <c r="CC7" s="98" t="s">
        <v>63</v>
      </c>
      <c r="CD7" s="95" t="s">
        <v>55</v>
      </c>
      <c r="CE7" s="96" t="s">
        <v>12</v>
      </c>
      <c r="CF7" s="96" t="s">
        <v>56</v>
      </c>
      <c r="CG7" s="97" t="s">
        <v>57</v>
      </c>
      <c r="CH7" s="97" t="s">
        <v>58</v>
      </c>
      <c r="CI7" s="97" t="s">
        <v>59</v>
      </c>
      <c r="CJ7" s="97" t="s">
        <v>60</v>
      </c>
      <c r="CK7" s="97" t="s">
        <v>61</v>
      </c>
      <c r="CL7" s="96" t="s">
        <v>62</v>
      </c>
      <c r="CM7" s="98" t="s">
        <v>63</v>
      </c>
      <c r="CN7" s="95" t="s">
        <v>55</v>
      </c>
      <c r="CO7" s="96" t="s">
        <v>12</v>
      </c>
      <c r="CP7" s="96" t="s">
        <v>56</v>
      </c>
      <c r="CQ7" s="97" t="s">
        <v>57</v>
      </c>
      <c r="CR7" s="97" t="s">
        <v>58</v>
      </c>
      <c r="CS7" s="97" t="s">
        <v>59</v>
      </c>
      <c r="CT7" s="97" t="s">
        <v>60</v>
      </c>
      <c r="CU7" s="97" t="s">
        <v>61</v>
      </c>
      <c r="CV7" s="96" t="s">
        <v>62</v>
      </c>
      <c r="CW7" s="98" t="s">
        <v>63</v>
      </c>
    </row>
    <row r="8" spans="1:101" x14ac:dyDescent="0.2">
      <c r="A8" s="99" t="s">
        <v>64</v>
      </c>
      <c r="B8" s="100"/>
      <c r="C8" s="32"/>
      <c r="D8" s="101"/>
      <c r="E8" s="102" t="str">
        <f>IF(K8=1,F8-D8,"")</f>
        <v/>
      </c>
      <c r="F8" s="102"/>
      <c r="G8" s="102" t="str">
        <f>IF(K8=1,H8-F8,"")</f>
        <v/>
      </c>
      <c r="H8" s="102"/>
      <c r="I8" s="102" t="str">
        <f>IF(K8=1,J8-H8,"")</f>
        <v/>
      </c>
      <c r="J8" s="101"/>
      <c r="K8" s="103"/>
      <c r="L8" s="100"/>
      <c r="M8" s="32"/>
      <c r="N8" s="101"/>
      <c r="O8" s="102" t="str">
        <f>IF(U8=1,P8-N8,"")</f>
        <v/>
      </c>
      <c r="P8" s="102"/>
      <c r="Q8" s="102" t="str">
        <f>IF(U8=1,R8-P8,"")</f>
        <v/>
      </c>
      <c r="R8" s="102"/>
      <c r="S8" s="102" t="str">
        <f>IF(U8=1,T8-R8,"")</f>
        <v/>
      </c>
      <c r="T8" s="101"/>
      <c r="U8" s="103"/>
      <c r="V8" s="100"/>
      <c r="W8" s="32"/>
      <c r="X8" s="101"/>
      <c r="Y8" s="102" t="str">
        <f>IF(AE8=1,Z8-X8,"")</f>
        <v/>
      </c>
      <c r="Z8" s="102"/>
      <c r="AA8" s="102" t="str">
        <f>IF(AE8=1,AB8-Z8,"")</f>
        <v/>
      </c>
      <c r="AB8" s="102"/>
      <c r="AC8" s="102" t="str">
        <f>IF(AE8=1,AD8-AB8,"")</f>
        <v/>
      </c>
      <c r="AD8" s="101"/>
      <c r="AE8" s="103"/>
      <c r="AF8" s="100"/>
      <c r="AG8" s="32"/>
      <c r="AH8" s="101"/>
      <c r="AI8" s="102" t="str">
        <f>IF(AO8=1,AJ8-AH8,"")</f>
        <v/>
      </c>
      <c r="AJ8" s="102"/>
      <c r="AK8" s="102" t="str">
        <f>IF(AO8=1,AL8-AJ8,"")</f>
        <v/>
      </c>
      <c r="AL8" s="102"/>
      <c r="AM8" s="102" t="str">
        <f>IF(AO8=1,AN8-AL8,"")</f>
        <v/>
      </c>
      <c r="AN8" s="101"/>
      <c r="AO8" s="103"/>
      <c r="AP8" s="100"/>
      <c r="AQ8" s="32"/>
      <c r="AR8" s="101"/>
      <c r="AS8" s="102" t="str">
        <f>IF(AY8=1,AT8-AR8,"")</f>
        <v/>
      </c>
      <c r="AT8" s="102"/>
      <c r="AU8" s="102" t="str">
        <f>IF(AY8=1,AV8-AT8,"")</f>
        <v/>
      </c>
      <c r="AV8" s="102"/>
      <c r="AW8" s="102" t="str">
        <f>IF(AY8=1,AX8-AV8,"")</f>
        <v/>
      </c>
      <c r="AX8" s="101"/>
      <c r="AY8" s="103"/>
      <c r="AZ8" s="100"/>
      <c r="BA8" s="32"/>
      <c r="BB8" s="101"/>
      <c r="BC8" s="102" t="str">
        <f>IF(BI8=1,BD8-BB8,"")</f>
        <v/>
      </c>
      <c r="BD8" s="102"/>
      <c r="BE8" s="102" t="str">
        <f>IF(BI8=1,BF8-BD8,"")</f>
        <v/>
      </c>
      <c r="BF8" s="102"/>
      <c r="BG8" s="102" t="str">
        <f>IF(BI8=1,BH8-BF8,"")</f>
        <v/>
      </c>
      <c r="BH8" s="101"/>
      <c r="BI8" s="103"/>
      <c r="BJ8" s="100"/>
      <c r="BK8" s="32"/>
      <c r="BL8" s="101"/>
      <c r="BM8" s="102" t="str">
        <f>IF(BS8=1,BN8-BL8,"")</f>
        <v/>
      </c>
      <c r="BN8" s="102"/>
      <c r="BO8" s="102" t="str">
        <f>IF(BS8=1,BP8-BN8,"")</f>
        <v/>
      </c>
      <c r="BP8" s="102"/>
      <c r="BQ8" s="102" t="str">
        <f>IF(BS8=1,BR8-BP8,"")</f>
        <v/>
      </c>
      <c r="BR8" s="101"/>
      <c r="BS8" s="103"/>
      <c r="BT8" s="100"/>
      <c r="BU8" s="32"/>
      <c r="BV8" s="101"/>
      <c r="BW8" s="102" t="str">
        <f>IF(CC8=1,BX8-BV8,"")</f>
        <v/>
      </c>
      <c r="BX8" s="102"/>
      <c r="BY8" s="102" t="str">
        <f>IF(CC8=1,BZ8-BX8,"")</f>
        <v/>
      </c>
      <c r="BZ8" s="102"/>
      <c r="CA8" s="102" t="str">
        <f>IF(CC8=1,CB8-BZ8,"")</f>
        <v/>
      </c>
      <c r="CB8" s="101"/>
      <c r="CC8" s="103"/>
      <c r="CD8" s="100"/>
      <c r="CE8" s="32"/>
      <c r="CF8" s="101"/>
      <c r="CG8" s="102" t="str">
        <f>IF(CM8=1,CH8-CF8,"")</f>
        <v/>
      </c>
      <c r="CH8" s="102"/>
      <c r="CI8" s="102" t="str">
        <f>IF(CM8=1,CJ8-CH8,"")</f>
        <v/>
      </c>
      <c r="CJ8" s="102"/>
      <c r="CK8" s="102" t="str">
        <f>IF(CM8=1,CL8-CJ8,"")</f>
        <v/>
      </c>
      <c r="CL8" s="101"/>
      <c r="CM8" s="103"/>
      <c r="CN8" s="100"/>
      <c r="CO8" s="32"/>
      <c r="CP8" s="101"/>
      <c r="CQ8" s="102" t="str">
        <f>IF(CW8=1,CR8-CP8,"")</f>
        <v/>
      </c>
      <c r="CR8" s="102"/>
      <c r="CS8" s="102" t="str">
        <f>IF(CW8=1,CT8-CR8,"")</f>
        <v/>
      </c>
      <c r="CT8" s="102"/>
      <c r="CU8" s="102" t="str">
        <f>IF(CW8=1,CV8-CT8,"")</f>
        <v/>
      </c>
      <c r="CV8" s="101"/>
      <c r="CW8" s="103"/>
    </row>
    <row r="9" spans="1:101" x14ac:dyDescent="0.2">
      <c r="A9" s="99" t="s">
        <v>153</v>
      </c>
      <c r="B9" s="100">
        <v>25.061657</v>
      </c>
      <c r="C9" s="32">
        <v>100</v>
      </c>
      <c r="D9" s="101">
        <v>0.1</v>
      </c>
      <c r="E9" s="102" t="str">
        <f>IF(K9=1,F9-D9,"")</f>
        <v/>
      </c>
      <c r="F9" s="102">
        <v>120.1</v>
      </c>
      <c r="G9" s="102" t="str">
        <f>IF(K9=1,H9-F9,"")</f>
        <v/>
      </c>
      <c r="H9" s="102">
        <v>180.1</v>
      </c>
      <c r="I9" s="102" t="str">
        <f>IF(K9=1,J9-H9,"")</f>
        <v/>
      </c>
      <c r="J9" s="101">
        <v>240.1</v>
      </c>
      <c r="K9" s="103">
        <v>4</v>
      </c>
      <c r="L9" s="100">
        <v>27.068307999999998</v>
      </c>
      <c r="M9" s="32">
        <v>13</v>
      </c>
      <c r="N9" s="101">
        <v>0.1</v>
      </c>
      <c r="O9" s="102" t="str">
        <f>IF(U9=1,P9-N9,"")</f>
        <v/>
      </c>
      <c r="P9" s="102">
        <v>120.1</v>
      </c>
      <c r="Q9" s="102" t="str">
        <f>IF(U9=1,R9-P9,"")</f>
        <v/>
      </c>
      <c r="R9" s="102">
        <v>180.1</v>
      </c>
      <c r="S9" s="102" t="str">
        <f>IF(U9=1,T9-R9,"")</f>
        <v/>
      </c>
      <c r="T9" s="101">
        <v>240.1</v>
      </c>
      <c r="U9" s="103">
        <v>4</v>
      </c>
      <c r="V9" s="100">
        <v>27.072161000000001</v>
      </c>
      <c r="W9" s="32">
        <v>13</v>
      </c>
      <c r="X9" s="101">
        <v>0.1</v>
      </c>
      <c r="Y9" s="102" t="str">
        <f>IF(AE9=1,Z9-X9,"")</f>
        <v/>
      </c>
      <c r="Z9" s="102">
        <v>120.1</v>
      </c>
      <c r="AA9" s="102" t="str">
        <f>IF(AE9=1,AB9-Z9,"")</f>
        <v/>
      </c>
      <c r="AB9" s="102">
        <v>180.1</v>
      </c>
      <c r="AC9" s="102" t="str">
        <f>IF(AE9=1,AD9-AB9,"")</f>
        <v/>
      </c>
      <c r="AD9" s="101">
        <v>240.1</v>
      </c>
      <c r="AE9" s="103">
        <v>4</v>
      </c>
      <c r="AF9" s="100">
        <v>27.072267</v>
      </c>
      <c r="AG9" s="32">
        <v>13</v>
      </c>
      <c r="AH9" s="101">
        <v>0.1</v>
      </c>
      <c r="AI9" s="102" t="str">
        <f>IF(AO9=1,AJ9-AH9,"")</f>
        <v/>
      </c>
      <c r="AJ9" s="102">
        <v>120.1</v>
      </c>
      <c r="AK9" s="102" t="str">
        <f>IF(AO9=1,AL9-AJ9,"")</f>
        <v/>
      </c>
      <c r="AL9" s="102">
        <v>180.1</v>
      </c>
      <c r="AM9" s="102" t="str">
        <f>IF(AO9=1,AN9-AL9,"")</f>
        <v/>
      </c>
      <c r="AN9" s="101">
        <v>240.1</v>
      </c>
      <c r="AO9" s="103">
        <v>4</v>
      </c>
      <c r="AP9" s="100">
        <v>27.072244000000001</v>
      </c>
      <c r="AQ9" s="32">
        <v>13</v>
      </c>
      <c r="AR9" s="101">
        <v>0.1</v>
      </c>
      <c r="AS9" s="102" t="str">
        <f>IF(AY9=1,AT9-AR9,"")</f>
        <v/>
      </c>
      <c r="AT9" s="102">
        <v>120.1</v>
      </c>
      <c r="AU9" s="102" t="str">
        <f>IF(AY9=1,AV9-AT9,"")</f>
        <v/>
      </c>
      <c r="AV9" s="102">
        <v>180.1</v>
      </c>
      <c r="AW9" s="102" t="str">
        <f>IF(AY9=1,AX9-AV9,"")</f>
        <v/>
      </c>
      <c r="AX9" s="101">
        <v>240.1</v>
      </c>
      <c r="AY9" s="103">
        <v>4</v>
      </c>
      <c r="AZ9" s="100">
        <v>27.072279999999999</v>
      </c>
      <c r="BA9" s="32">
        <v>12</v>
      </c>
      <c r="BB9" s="101">
        <v>0.1</v>
      </c>
      <c r="BC9" s="102" t="str">
        <f>IF(BI9=1,BD9-BB9,"")</f>
        <v/>
      </c>
      <c r="BD9" s="102">
        <v>120.1</v>
      </c>
      <c r="BE9" s="102" t="str">
        <f>IF(BI9=1,BF9-BD9,"")</f>
        <v/>
      </c>
      <c r="BF9" s="102">
        <v>180.1</v>
      </c>
      <c r="BG9" s="102" t="str">
        <f>IF(BI9=1,BH9-BF9,"")</f>
        <v/>
      </c>
      <c r="BH9" s="101">
        <v>240.1</v>
      </c>
      <c r="BI9" s="103">
        <v>4</v>
      </c>
      <c r="BJ9" s="100">
        <v>27.072230999999999</v>
      </c>
      <c r="BK9" s="32">
        <v>12</v>
      </c>
      <c r="BL9" s="101">
        <v>0.1</v>
      </c>
      <c r="BM9" s="102" t="str">
        <f>IF(BS9=1,BN9-BL9,"")</f>
        <v/>
      </c>
      <c r="BN9" s="102">
        <v>120.1</v>
      </c>
      <c r="BO9" s="102" t="str">
        <f>IF(BS9=1,BP9-BN9,"")</f>
        <v/>
      </c>
      <c r="BP9" s="102">
        <v>180.1</v>
      </c>
      <c r="BQ9" s="102" t="str">
        <f>IF(BS9=1,BR9-BP9,"")</f>
        <v/>
      </c>
      <c r="BR9" s="101">
        <v>240.1</v>
      </c>
      <c r="BS9" s="103">
        <v>4</v>
      </c>
      <c r="BT9" s="100">
        <v>27.07226</v>
      </c>
      <c r="BU9" s="32">
        <v>12</v>
      </c>
      <c r="BV9" s="101">
        <v>0.1</v>
      </c>
      <c r="BW9" s="102" t="str">
        <f>IF(CC9=1,BX9-BV9,"")</f>
        <v/>
      </c>
      <c r="BX9" s="102">
        <v>120.1</v>
      </c>
      <c r="BY9" s="102" t="str">
        <f>IF(CC9=1,BZ9-BX9,"")</f>
        <v/>
      </c>
      <c r="BZ9" s="102">
        <v>180.1</v>
      </c>
      <c r="CA9" s="102" t="str">
        <f>IF(CC9=1,CB9-BZ9,"")</f>
        <v/>
      </c>
      <c r="CB9" s="101">
        <v>240.1</v>
      </c>
      <c r="CC9" s="103">
        <v>4</v>
      </c>
      <c r="CD9" s="100">
        <v>27.07225</v>
      </c>
      <c r="CE9" s="32">
        <v>12</v>
      </c>
      <c r="CF9" s="101">
        <v>0.1</v>
      </c>
      <c r="CG9" s="102" t="str">
        <f>IF(CM9=1,CH9-CF9,"")</f>
        <v/>
      </c>
      <c r="CH9" s="102">
        <v>120.1</v>
      </c>
      <c r="CI9" s="102" t="str">
        <f>IF(CM9=1,CJ9-CH9,"")</f>
        <v/>
      </c>
      <c r="CJ9" s="102">
        <v>180.1</v>
      </c>
      <c r="CK9" s="102" t="str">
        <f>IF(CM9=1,CL9-CJ9,"")</f>
        <v/>
      </c>
      <c r="CL9" s="101">
        <v>240.1</v>
      </c>
      <c r="CM9" s="103">
        <v>4</v>
      </c>
      <c r="CN9" s="100"/>
      <c r="CO9" s="32"/>
      <c r="CP9" s="101"/>
      <c r="CQ9" s="102"/>
      <c r="CR9" s="102"/>
      <c r="CS9" s="102"/>
      <c r="CT9" s="102"/>
      <c r="CU9" s="102"/>
      <c r="CV9" s="101"/>
      <c r="CW9" s="103"/>
    </row>
    <row r="10" spans="1:101" x14ac:dyDescent="0.2">
      <c r="A10" s="99"/>
      <c r="B10" s="100"/>
      <c r="C10" s="32"/>
      <c r="D10" s="101"/>
      <c r="E10" s="102"/>
      <c r="F10" s="102"/>
      <c r="G10" s="102"/>
      <c r="H10" s="102"/>
      <c r="I10" s="102"/>
      <c r="J10" s="101"/>
      <c r="K10" s="103"/>
      <c r="L10" s="100"/>
      <c r="M10" s="32"/>
      <c r="N10" s="101"/>
      <c r="O10" s="102"/>
      <c r="P10" s="102"/>
      <c r="Q10" s="102"/>
      <c r="R10" s="102"/>
      <c r="S10" s="102"/>
      <c r="T10" s="101"/>
      <c r="U10" s="103"/>
      <c r="V10" s="100"/>
      <c r="W10" s="32"/>
      <c r="X10" s="101"/>
      <c r="Y10" s="102"/>
      <c r="Z10" s="102"/>
      <c r="AA10" s="102"/>
      <c r="AB10" s="102"/>
      <c r="AC10" s="102"/>
      <c r="AD10" s="101"/>
      <c r="AE10" s="103"/>
      <c r="AF10" s="100"/>
      <c r="AG10" s="32"/>
      <c r="AH10" s="101"/>
      <c r="AI10" s="102"/>
      <c r="AJ10" s="102"/>
      <c r="AK10" s="102"/>
      <c r="AL10" s="102"/>
      <c r="AM10" s="102"/>
      <c r="AN10" s="101"/>
      <c r="AO10" s="103"/>
      <c r="AP10" s="100"/>
      <c r="AQ10" s="32"/>
      <c r="AR10" s="101"/>
      <c r="AS10" s="102"/>
      <c r="AT10" s="102"/>
      <c r="AU10" s="102"/>
      <c r="AV10" s="102"/>
      <c r="AW10" s="102"/>
      <c r="AX10" s="101"/>
      <c r="AY10" s="103"/>
      <c r="AZ10" s="100"/>
      <c r="BA10" s="32"/>
      <c r="BB10" s="101"/>
      <c r="BC10" s="102"/>
      <c r="BD10" s="102"/>
      <c r="BE10" s="102"/>
      <c r="BF10" s="102"/>
      <c r="BG10" s="102"/>
      <c r="BH10" s="101"/>
      <c r="BI10" s="103"/>
      <c r="BJ10" s="100"/>
      <c r="BK10" s="32"/>
      <c r="BL10" s="101"/>
      <c r="BM10" s="102"/>
      <c r="BN10" s="102"/>
      <c r="BO10" s="102"/>
      <c r="BP10" s="102"/>
      <c r="BQ10" s="102"/>
      <c r="BR10" s="101"/>
      <c r="BS10" s="103"/>
      <c r="BT10" s="100"/>
      <c r="BU10" s="32"/>
      <c r="BV10" s="101"/>
      <c r="BW10" s="102"/>
      <c r="BX10" s="102"/>
      <c r="BY10" s="102"/>
      <c r="BZ10" s="102"/>
      <c r="CA10" s="102"/>
      <c r="CB10" s="101"/>
      <c r="CC10" s="103"/>
      <c r="CD10" s="100"/>
      <c r="CE10" s="32"/>
      <c r="CF10" s="101"/>
      <c r="CG10" s="102"/>
      <c r="CH10" s="102"/>
      <c r="CI10" s="102"/>
      <c r="CJ10" s="102"/>
      <c r="CK10" s="102"/>
      <c r="CL10" s="101"/>
      <c r="CM10" s="103"/>
      <c r="CN10" s="100"/>
      <c r="CO10" s="32"/>
      <c r="CP10" s="101"/>
      <c r="CQ10" s="102"/>
      <c r="CR10" s="102"/>
      <c r="CS10" s="102"/>
      <c r="CT10" s="102"/>
      <c r="CU10" s="102"/>
      <c r="CV10" s="101"/>
      <c r="CW10" s="103"/>
    </row>
  </sheetData>
  <mergeCells count="11">
    <mergeCell ref="BA6:BB6"/>
    <mergeCell ref="BK6:BL6"/>
    <mergeCell ref="BU6:BV6"/>
    <mergeCell ref="CE6:CF6"/>
    <mergeCell ref="CO6:CP6"/>
    <mergeCell ref="B3:C3"/>
    <mergeCell ref="C6:D6"/>
    <mergeCell ref="M6:N6"/>
    <mergeCell ref="W6:X6"/>
    <mergeCell ref="AG6:AH6"/>
    <mergeCell ref="AQ6:AR6"/>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AB4C4B-B5AE-4E2D-B211-4920363276F4}">
  <sheetPr codeName="Sheet23"/>
  <dimension ref="A1:S13"/>
  <sheetViews>
    <sheetView zoomScale="90" zoomScaleNormal="90" workbookViewId="0">
      <selection activeCell="A4" sqref="A4"/>
    </sheetView>
  </sheetViews>
  <sheetFormatPr defaultRowHeight="12.75" x14ac:dyDescent="0.2"/>
  <cols>
    <col min="1" max="1" width="15.7109375" customWidth="1"/>
    <col min="2" max="2" width="10.7109375" customWidth="1"/>
    <col min="3" max="3" width="10.140625" customWidth="1"/>
    <col min="4" max="4" width="9.140625" customWidth="1"/>
    <col min="5" max="5" width="8.7109375" customWidth="1"/>
    <col min="6" max="6" width="9" customWidth="1"/>
    <col min="8" max="8" width="8.28515625" customWidth="1"/>
    <col min="9" max="9" width="14.28515625" style="104" customWidth="1"/>
    <col min="10" max="10" width="9.140625" style="104"/>
    <col min="18" max="18" width="11.7109375" style="104" customWidth="1"/>
    <col min="19" max="19" width="10.85546875" style="104" customWidth="1"/>
  </cols>
  <sheetData>
    <row r="1" spans="1:19" x14ac:dyDescent="0.2">
      <c r="A1" s="1">
        <f>ROW(A13)</f>
        <v>13</v>
      </c>
      <c r="B1" s="1">
        <v>0</v>
      </c>
      <c r="C1" s="3" t="s">
        <v>65</v>
      </c>
      <c r="D1" s="1">
        <v>16</v>
      </c>
      <c r="E1" s="1">
        <v>2</v>
      </c>
      <c r="F1" s="1">
        <v>12</v>
      </c>
    </row>
    <row r="2" spans="1:19" ht="15.75" x14ac:dyDescent="0.25">
      <c r="A2" s="76" t="s">
        <v>2</v>
      </c>
      <c r="B2" s="6" t="s">
        <v>66</v>
      </c>
    </row>
    <row r="3" spans="1:19" x14ac:dyDescent="0.2">
      <c r="A3" s="7" t="s">
        <v>4</v>
      </c>
      <c r="B3" s="8" t="s">
        <v>104</v>
      </c>
      <c r="C3" s="8"/>
      <c r="E3" s="7" t="s">
        <v>5</v>
      </c>
      <c r="F3" t="s">
        <v>105</v>
      </c>
    </row>
    <row r="4" spans="1:19" x14ac:dyDescent="0.2">
      <c r="A4" s="9" t="s">
        <v>6</v>
      </c>
      <c r="B4" s="10" t="s">
        <v>103</v>
      </c>
    </row>
    <row r="6" spans="1:19" x14ac:dyDescent="0.2">
      <c r="B6" s="105"/>
      <c r="C6" s="91"/>
      <c r="D6" s="91"/>
      <c r="E6" s="106"/>
      <c r="F6" s="92"/>
      <c r="G6" s="80"/>
    </row>
    <row r="7" spans="1:19" ht="25.5" x14ac:dyDescent="0.2">
      <c r="A7" s="107"/>
      <c r="B7" s="108" t="s">
        <v>67</v>
      </c>
      <c r="C7" s="109" t="s">
        <v>68</v>
      </c>
      <c r="D7" s="96" t="s">
        <v>69</v>
      </c>
      <c r="E7" s="97" t="s">
        <v>70</v>
      </c>
      <c r="F7" s="96" t="s">
        <v>71</v>
      </c>
      <c r="G7" s="96" t="s">
        <v>72</v>
      </c>
      <c r="H7" s="96" t="s">
        <v>73</v>
      </c>
      <c r="I7" s="96" t="s">
        <v>74</v>
      </c>
      <c r="J7" s="96" t="s">
        <v>75</v>
      </c>
      <c r="K7" s="96" t="s">
        <v>76</v>
      </c>
      <c r="L7" s="96" t="s">
        <v>77</v>
      </c>
      <c r="M7" s="96" t="s">
        <v>78</v>
      </c>
      <c r="N7" s="96" t="s">
        <v>79</v>
      </c>
      <c r="O7" s="96" t="s">
        <v>80</v>
      </c>
      <c r="P7" s="96" t="s">
        <v>81</v>
      </c>
      <c r="Q7" s="96" t="s">
        <v>82</v>
      </c>
      <c r="R7" s="96" t="s">
        <v>83</v>
      </c>
      <c r="S7" s="96" t="s">
        <v>84</v>
      </c>
    </row>
    <row r="8" spans="1:19" x14ac:dyDescent="0.2">
      <c r="A8" s="110" t="s">
        <v>64</v>
      </c>
      <c r="B8" s="111"/>
      <c r="C8" s="87"/>
      <c r="D8" s="31"/>
      <c r="E8" s="112"/>
      <c r="F8" s="31"/>
      <c r="G8" s="39"/>
      <c r="H8" s="39"/>
      <c r="I8" s="38"/>
      <c r="J8" s="38"/>
      <c r="K8" s="39"/>
      <c r="L8" s="39"/>
      <c r="M8" s="39"/>
      <c r="N8" s="39"/>
      <c r="O8" s="39"/>
      <c r="P8" s="39"/>
      <c r="Q8" s="39"/>
      <c r="R8" s="38"/>
      <c r="S8" s="38"/>
    </row>
    <row r="9" spans="1:19" x14ac:dyDescent="0.2">
      <c r="A9" s="110"/>
      <c r="B9" s="111">
        <v>1</v>
      </c>
      <c r="C9" s="87">
        <v>0</v>
      </c>
      <c r="D9" s="31">
        <v>8192</v>
      </c>
      <c r="E9" s="112">
        <v>4096</v>
      </c>
      <c r="F9" s="31">
        <v>8192</v>
      </c>
      <c r="G9" s="39">
        <v>333</v>
      </c>
      <c r="H9" s="39">
        <v>100</v>
      </c>
      <c r="I9" s="38" t="s">
        <v>101</v>
      </c>
      <c r="J9" s="38" t="s">
        <v>100</v>
      </c>
      <c r="K9" s="39">
        <v>0</v>
      </c>
      <c r="L9" s="39">
        <v>100</v>
      </c>
      <c r="M9" s="39">
        <v>0</v>
      </c>
      <c r="N9" s="39">
        <v>0</v>
      </c>
      <c r="O9" s="39">
        <v>0</v>
      </c>
      <c r="P9" s="39">
        <v>0</v>
      </c>
      <c r="Q9" s="39">
        <v>0</v>
      </c>
      <c r="R9" s="38" t="s">
        <v>149</v>
      </c>
      <c r="S9" s="38" t="s">
        <v>150</v>
      </c>
    </row>
    <row r="10" spans="1:19" x14ac:dyDescent="0.2">
      <c r="A10" s="110"/>
      <c r="B10" s="111">
        <v>2</v>
      </c>
      <c r="C10" s="87">
        <v>1</v>
      </c>
      <c r="D10" s="31">
        <v>8192</v>
      </c>
      <c r="E10" s="112">
        <v>4096</v>
      </c>
      <c r="F10" s="31">
        <v>8192</v>
      </c>
      <c r="G10" s="39">
        <v>333</v>
      </c>
      <c r="H10" s="39">
        <v>100</v>
      </c>
      <c r="I10" s="38" t="s">
        <v>101</v>
      </c>
      <c r="J10" s="38" t="s">
        <v>100</v>
      </c>
      <c r="K10" s="39">
        <v>0</v>
      </c>
      <c r="L10" s="39">
        <v>100</v>
      </c>
      <c r="M10" s="39">
        <v>0</v>
      </c>
      <c r="N10" s="39">
        <v>0</v>
      </c>
      <c r="O10" s="39">
        <v>0</v>
      </c>
      <c r="P10" s="39">
        <v>0</v>
      </c>
      <c r="Q10" s="39">
        <v>0</v>
      </c>
      <c r="R10" s="38" t="s">
        <v>149</v>
      </c>
      <c r="S10" s="38" t="s">
        <v>151</v>
      </c>
    </row>
    <row r="11" spans="1:19" x14ac:dyDescent="0.2">
      <c r="A11" s="110"/>
      <c r="B11" s="111">
        <v>3</v>
      </c>
      <c r="C11" s="87">
        <v>2</v>
      </c>
      <c r="D11" s="31">
        <v>8192</v>
      </c>
      <c r="E11" s="112">
        <v>4096</v>
      </c>
      <c r="F11" s="31">
        <v>8192</v>
      </c>
      <c r="G11" s="39">
        <v>333</v>
      </c>
      <c r="H11" s="39">
        <v>100</v>
      </c>
      <c r="I11" s="38" t="s">
        <v>101</v>
      </c>
      <c r="J11" s="38" t="s">
        <v>100</v>
      </c>
      <c r="K11" s="39">
        <v>0</v>
      </c>
      <c r="L11" s="39">
        <v>100</v>
      </c>
      <c r="M11" s="39">
        <v>0</v>
      </c>
      <c r="N11" s="39">
        <v>0</v>
      </c>
      <c r="O11" s="39">
        <v>0</v>
      </c>
      <c r="P11" s="39">
        <v>0</v>
      </c>
      <c r="Q11" s="39">
        <v>0</v>
      </c>
      <c r="R11" s="38" t="s">
        <v>149</v>
      </c>
      <c r="S11" s="38" t="s">
        <v>152</v>
      </c>
    </row>
    <row r="12" spans="1:19" x14ac:dyDescent="0.2">
      <c r="A12" s="110" t="s">
        <v>153</v>
      </c>
      <c r="B12" s="111"/>
      <c r="C12" s="87"/>
      <c r="D12" s="31"/>
      <c r="E12" s="112"/>
      <c r="F12" s="31"/>
      <c r="G12" s="39"/>
      <c r="H12" s="39"/>
      <c r="I12" s="38"/>
      <c r="J12" s="38"/>
      <c r="K12" s="39"/>
      <c r="L12" s="39"/>
      <c r="M12" s="39"/>
      <c r="N12" s="39"/>
      <c r="O12" s="39"/>
      <c r="P12" s="39"/>
      <c r="Q12" s="39"/>
      <c r="R12" s="38"/>
      <c r="S12" s="38"/>
    </row>
    <row r="13" spans="1:19" x14ac:dyDescent="0.2">
      <c r="A13" s="110"/>
      <c r="B13" s="111"/>
      <c r="C13" s="87"/>
      <c r="D13" s="31"/>
      <c r="E13" s="112"/>
      <c r="F13" s="31"/>
      <c r="G13" s="39"/>
      <c r="H13" s="39"/>
      <c r="I13" s="38"/>
      <c r="J13" s="38"/>
      <c r="K13" s="39"/>
      <c r="L13" s="39"/>
      <c r="M13" s="39"/>
      <c r="N13" s="39"/>
      <c r="O13" s="39"/>
      <c r="P13" s="39"/>
      <c r="Q13" s="39"/>
      <c r="R13" s="38"/>
      <c r="S13" s="38"/>
    </row>
  </sheetData>
  <mergeCells count="2">
    <mergeCell ref="B3:C3"/>
    <mergeCell ref="C6:D6"/>
  </mergeCells>
  <pageMargins left="0.7" right="0.7" top="0.75" bottom="0.75" header="0.3" footer="0.3"/>
  <pageSetup orientation="portrait" horizontalDpi="4294967293" verticalDpi="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E888B7-A3C5-4324-A535-A61E00CBF7ED}">
  <sheetPr codeName="Sheet4"/>
  <dimension ref="A1:V12"/>
  <sheetViews>
    <sheetView workbookViewId="0">
      <selection activeCell="A4" sqref="A4"/>
    </sheetView>
  </sheetViews>
  <sheetFormatPr defaultRowHeight="12.75" x14ac:dyDescent="0.2"/>
  <cols>
    <col min="1" max="1" width="13.5703125" customWidth="1"/>
    <col min="2" max="2" width="10.85546875" customWidth="1"/>
    <col min="3" max="3" width="15.7109375" customWidth="1"/>
    <col min="4" max="4" width="12.7109375" customWidth="1"/>
    <col min="5" max="5" width="15.7109375" customWidth="1"/>
    <col min="6" max="6" width="12.7109375" customWidth="1"/>
    <col min="7" max="7" width="15.7109375" customWidth="1"/>
    <col min="8" max="8" width="12.7109375" customWidth="1"/>
    <col min="9" max="9" width="15.7109375" customWidth="1"/>
    <col min="10" max="10" width="12.7109375" customWidth="1"/>
    <col min="11" max="11" width="15.7109375" customWidth="1"/>
    <col min="12" max="12" width="12.7109375" customWidth="1"/>
    <col min="13" max="13" width="15.7109375" customWidth="1"/>
    <col min="14" max="14" width="12.7109375" customWidth="1"/>
    <col min="15" max="15" width="15.7109375" customWidth="1"/>
    <col min="16" max="16" width="12.7109375" customWidth="1"/>
    <col min="17" max="17" width="15.7109375" customWidth="1"/>
    <col min="18" max="18" width="12.7109375" customWidth="1"/>
    <col min="19" max="19" width="15.7109375" customWidth="1"/>
    <col min="20" max="20" width="12.7109375" customWidth="1"/>
  </cols>
  <sheetData>
    <row r="1" spans="1:22" x14ac:dyDescent="0.2">
      <c r="A1" s="1">
        <f>ROW(A12)</f>
        <v>12</v>
      </c>
      <c r="B1" s="1">
        <v>19</v>
      </c>
      <c r="C1" s="3" t="s">
        <v>85</v>
      </c>
      <c r="D1" s="1">
        <v>2</v>
      </c>
      <c r="E1" s="1">
        <v>21</v>
      </c>
    </row>
    <row r="2" spans="1:22" ht="15.75" x14ac:dyDescent="0.25">
      <c r="A2" s="76" t="s">
        <v>2</v>
      </c>
      <c r="B2" s="6" t="s">
        <v>86</v>
      </c>
    </row>
    <row r="3" spans="1:22" x14ac:dyDescent="0.2">
      <c r="A3" s="7" t="s">
        <v>4</v>
      </c>
      <c r="B3" s="8" t="s">
        <v>104</v>
      </c>
      <c r="C3" s="8"/>
      <c r="E3" s="7" t="s">
        <v>5</v>
      </c>
      <c r="F3" t="s">
        <v>105</v>
      </c>
    </row>
    <row r="4" spans="1:22" x14ac:dyDescent="0.2">
      <c r="A4" s="9" t="s">
        <v>6</v>
      </c>
      <c r="B4" s="10" t="s">
        <v>103</v>
      </c>
    </row>
    <row r="6" spans="1:22" x14ac:dyDescent="0.2">
      <c r="B6" s="7" t="s">
        <v>42</v>
      </c>
      <c r="C6" s="113" t="s">
        <v>106</v>
      </c>
      <c r="D6" s="114"/>
      <c r="E6" s="113" t="s">
        <v>108</v>
      </c>
      <c r="F6" s="114"/>
      <c r="G6" s="113" t="s">
        <v>110</v>
      </c>
      <c r="H6" s="114"/>
      <c r="I6" s="113" t="s">
        <v>112</v>
      </c>
      <c r="J6" s="114"/>
      <c r="K6" s="113" t="s">
        <v>114</v>
      </c>
      <c r="L6" s="114"/>
      <c r="M6" s="113" t="s">
        <v>116</v>
      </c>
      <c r="N6" s="114"/>
      <c r="O6" s="113" t="s">
        <v>118</v>
      </c>
      <c r="P6" s="114"/>
      <c r="Q6" s="113" t="s">
        <v>120</v>
      </c>
      <c r="R6" s="114"/>
      <c r="S6" s="113" t="s">
        <v>122</v>
      </c>
      <c r="T6" s="114"/>
      <c r="U6" s="113"/>
      <c r="V6" s="114"/>
    </row>
    <row r="7" spans="1:22" ht="28.5" customHeight="1" x14ac:dyDescent="0.2">
      <c r="A7" s="96" t="s">
        <v>54</v>
      </c>
      <c r="B7" s="115" t="s">
        <v>87</v>
      </c>
      <c r="C7" s="95" t="s">
        <v>88</v>
      </c>
      <c r="D7" s="98" t="s">
        <v>89</v>
      </c>
      <c r="E7" s="95" t="s">
        <v>88</v>
      </c>
      <c r="F7" s="98" t="s">
        <v>89</v>
      </c>
      <c r="G7" s="95" t="s">
        <v>88</v>
      </c>
      <c r="H7" s="98" t="s">
        <v>89</v>
      </c>
      <c r="I7" s="95" t="s">
        <v>88</v>
      </c>
      <c r="J7" s="98" t="s">
        <v>89</v>
      </c>
      <c r="K7" s="95" t="s">
        <v>88</v>
      </c>
      <c r="L7" s="98" t="s">
        <v>89</v>
      </c>
      <c r="M7" s="95" t="s">
        <v>88</v>
      </c>
      <c r="N7" s="98" t="s">
        <v>89</v>
      </c>
      <c r="O7" s="95" t="s">
        <v>88</v>
      </c>
      <c r="P7" s="98" t="s">
        <v>89</v>
      </c>
      <c r="Q7" s="95" t="s">
        <v>88</v>
      </c>
      <c r="R7" s="98" t="s">
        <v>89</v>
      </c>
      <c r="S7" s="95" t="s">
        <v>88</v>
      </c>
      <c r="T7" s="98" t="s">
        <v>89</v>
      </c>
      <c r="U7" s="95" t="s">
        <v>88</v>
      </c>
      <c r="V7" s="98" t="s">
        <v>89</v>
      </c>
    </row>
    <row r="8" spans="1:22" x14ac:dyDescent="0.2">
      <c r="A8" s="116" t="s">
        <v>64</v>
      </c>
      <c r="B8" s="117"/>
      <c r="C8" s="100"/>
      <c r="D8" s="118"/>
      <c r="E8" s="100"/>
      <c r="F8" s="118"/>
      <c r="G8" s="100"/>
      <c r="H8" s="118"/>
      <c r="I8" s="100"/>
      <c r="J8" s="118"/>
      <c r="K8" s="100"/>
      <c r="L8" s="118"/>
      <c r="M8" s="100"/>
      <c r="N8" s="118"/>
      <c r="O8" s="100"/>
      <c r="P8" s="118"/>
      <c r="Q8" s="100"/>
      <c r="R8" s="118"/>
      <c r="S8" s="100"/>
      <c r="T8" s="118"/>
      <c r="U8" s="100"/>
      <c r="V8" s="118"/>
    </row>
    <row r="9" spans="1:22" x14ac:dyDescent="0.2">
      <c r="A9" s="116" t="s">
        <v>153</v>
      </c>
      <c r="B9" s="117" t="s">
        <v>96</v>
      </c>
      <c r="C9" s="100">
        <v>39.041181999999999</v>
      </c>
      <c r="D9" s="118">
        <v>0.1</v>
      </c>
      <c r="E9" s="100">
        <v>40.120263000000001</v>
      </c>
      <c r="F9" s="118">
        <v>0.1</v>
      </c>
      <c r="G9" s="100">
        <v>40.135814000000003</v>
      </c>
      <c r="H9" s="118">
        <v>0.1</v>
      </c>
      <c r="I9" s="100">
        <v>40.118395</v>
      </c>
      <c r="J9" s="118">
        <v>0.1</v>
      </c>
      <c r="K9" s="100">
        <v>40.123641999999997</v>
      </c>
      <c r="L9" s="118">
        <v>0.1</v>
      </c>
      <c r="M9" s="100">
        <v>40.099327000000002</v>
      </c>
      <c r="N9" s="118">
        <v>0.1</v>
      </c>
      <c r="O9" s="100">
        <v>40.099786000000002</v>
      </c>
      <c r="P9" s="118">
        <v>0.1</v>
      </c>
      <c r="Q9" s="100">
        <v>40.103014000000002</v>
      </c>
      <c r="R9" s="118">
        <v>0.1</v>
      </c>
      <c r="S9" s="100">
        <v>40.098674000000003</v>
      </c>
      <c r="T9" s="118">
        <v>0.1</v>
      </c>
      <c r="U9" s="100"/>
      <c r="V9" s="118"/>
    </row>
    <row r="10" spans="1:22" x14ac:dyDescent="0.2">
      <c r="A10" s="116" t="s">
        <v>153</v>
      </c>
      <c r="B10" s="117" t="s">
        <v>97</v>
      </c>
      <c r="C10" s="100">
        <v>156.15850499999999</v>
      </c>
      <c r="D10" s="118">
        <v>120.1</v>
      </c>
      <c r="E10" s="100"/>
      <c r="F10" s="118"/>
      <c r="G10" s="100"/>
      <c r="H10" s="118"/>
      <c r="I10" s="100"/>
      <c r="J10" s="118"/>
      <c r="K10" s="100"/>
      <c r="L10" s="118"/>
      <c r="M10" s="100"/>
      <c r="N10" s="118"/>
      <c r="O10" s="100"/>
      <c r="P10" s="118"/>
      <c r="Q10" s="100"/>
      <c r="R10" s="118"/>
      <c r="S10" s="100"/>
      <c r="T10" s="118"/>
      <c r="U10" s="100"/>
      <c r="V10" s="118"/>
    </row>
    <row r="11" spans="1:22" x14ac:dyDescent="0.2">
      <c r="A11" s="116" t="s">
        <v>153</v>
      </c>
      <c r="B11" s="117" t="s">
        <v>98</v>
      </c>
      <c r="C11" s="100">
        <v>216.16664399999999</v>
      </c>
      <c r="D11" s="118">
        <v>180.1</v>
      </c>
      <c r="E11" s="100"/>
      <c r="F11" s="118"/>
      <c r="G11" s="100"/>
      <c r="H11" s="118"/>
      <c r="I11" s="100"/>
      <c r="J11" s="118"/>
      <c r="K11" s="100"/>
      <c r="L11" s="118"/>
      <c r="M11" s="100"/>
      <c r="N11" s="118"/>
      <c r="O11" s="100"/>
      <c r="P11" s="118"/>
      <c r="Q11" s="100"/>
      <c r="R11" s="118"/>
      <c r="S11" s="100"/>
      <c r="T11" s="118"/>
      <c r="U11" s="100"/>
      <c r="V11" s="118"/>
    </row>
    <row r="12" spans="1:22" x14ac:dyDescent="0.2">
      <c r="A12" s="116"/>
      <c r="B12" s="117"/>
      <c r="C12" s="100"/>
      <c r="D12" s="118"/>
      <c r="E12" s="100"/>
      <c r="F12" s="118"/>
      <c r="G12" s="100"/>
      <c r="H12" s="118"/>
      <c r="I12" s="100"/>
      <c r="J12" s="118"/>
      <c r="K12" s="100"/>
      <c r="L12" s="118"/>
      <c r="M12" s="100"/>
      <c r="N12" s="118"/>
      <c r="O12" s="100"/>
      <c r="P12" s="118"/>
      <c r="Q12" s="100"/>
      <c r="R12" s="118"/>
      <c r="S12" s="100"/>
      <c r="T12" s="118"/>
      <c r="U12" s="100"/>
      <c r="V12" s="118"/>
    </row>
  </sheetData>
  <mergeCells count="11">
    <mergeCell ref="M6:N6"/>
    <mergeCell ref="O6:P6"/>
    <mergeCell ref="Q6:R6"/>
    <mergeCell ref="S6:T6"/>
    <mergeCell ref="U6:V6"/>
    <mergeCell ref="B3:C3"/>
    <mergeCell ref="C6:D6"/>
    <mergeCell ref="E6:F6"/>
    <mergeCell ref="G6:H6"/>
    <mergeCell ref="I6:J6"/>
    <mergeCell ref="K6:L6"/>
  </mergeCells>
  <pageMargins left="0.7" right="0.7" top="0.75" bottom="0.75" header="0.3" footer="0.3"/>
  <pageSetup orientation="portrait" horizontalDpi="4294967293" verticalDpi="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73CC59-02FB-4378-9BF5-22EEB696962E}">
  <sheetPr codeName="Sheet11"/>
  <dimension ref="A1:AY12"/>
  <sheetViews>
    <sheetView workbookViewId="0">
      <selection activeCell="A4" sqref="A4"/>
    </sheetView>
  </sheetViews>
  <sheetFormatPr defaultRowHeight="12.75" x14ac:dyDescent="0.2"/>
  <cols>
    <col min="1" max="1" width="15.7109375" customWidth="1"/>
    <col min="2" max="2" width="11.7109375" customWidth="1"/>
    <col min="3" max="4" width="10.7109375" customWidth="1"/>
    <col min="5" max="5" width="7.7109375" customWidth="1"/>
    <col min="6" max="6" width="9.7109375" customWidth="1"/>
    <col min="7" max="7" width="11.7109375" customWidth="1"/>
    <col min="8" max="9" width="10.7109375" customWidth="1"/>
    <col min="10" max="10" width="7.7109375" customWidth="1"/>
    <col min="11" max="11" width="9.7109375" customWidth="1"/>
    <col min="12" max="12" width="11.7109375" customWidth="1"/>
    <col min="13" max="14" width="10.7109375" customWidth="1"/>
    <col min="15" max="15" width="7.7109375" customWidth="1"/>
    <col min="16" max="16" width="9.7109375" customWidth="1"/>
    <col min="17" max="17" width="11.7109375" customWidth="1"/>
    <col min="18" max="19" width="10.7109375" customWidth="1"/>
    <col min="20" max="20" width="7.7109375" customWidth="1"/>
    <col min="21" max="21" width="9.7109375" customWidth="1"/>
    <col min="22" max="22" width="11.7109375" customWidth="1"/>
    <col min="23" max="24" width="10.7109375" customWidth="1"/>
    <col min="25" max="25" width="7.7109375" customWidth="1"/>
    <col min="26" max="26" width="9.7109375" customWidth="1"/>
    <col min="27" max="27" width="11.7109375" customWidth="1"/>
    <col min="28" max="29" width="10.7109375" customWidth="1"/>
    <col min="30" max="30" width="7.7109375" customWidth="1"/>
    <col min="31" max="31" width="9.7109375" customWidth="1"/>
    <col min="32" max="32" width="11.7109375" customWidth="1"/>
    <col min="33" max="34" width="10.7109375" customWidth="1"/>
    <col min="35" max="35" width="7.7109375" customWidth="1"/>
    <col min="36" max="36" width="9.7109375" customWidth="1"/>
    <col min="37" max="37" width="11.7109375" customWidth="1"/>
    <col min="38" max="39" width="10.7109375" customWidth="1"/>
    <col min="40" max="40" width="7.7109375" customWidth="1"/>
    <col min="41" max="41" width="9.7109375" customWidth="1"/>
    <col min="42" max="42" width="11.7109375" customWidth="1"/>
    <col min="43" max="44" width="10.7109375" customWidth="1"/>
    <col min="45" max="45" width="7.7109375" customWidth="1"/>
    <col min="46" max="46" width="9.7109375" customWidth="1"/>
  </cols>
  <sheetData>
    <row r="1" spans="1:51" x14ac:dyDescent="0.2">
      <c r="A1" s="1">
        <f>ROW(A12)</f>
        <v>12</v>
      </c>
      <c r="B1" s="1">
        <v>42</v>
      </c>
      <c r="C1" s="3" t="s">
        <v>90</v>
      </c>
      <c r="D1" s="1">
        <v>5</v>
      </c>
      <c r="E1" s="1">
        <v>47</v>
      </c>
      <c r="F1" s="1">
        <v>11</v>
      </c>
    </row>
    <row r="2" spans="1:51" ht="15.75" x14ac:dyDescent="0.25">
      <c r="A2" s="76" t="s">
        <v>2</v>
      </c>
      <c r="B2" s="6" t="s">
        <v>91</v>
      </c>
    </row>
    <row r="3" spans="1:51" x14ac:dyDescent="0.2">
      <c r="A3" s="7" t="s">
        <v>4</v>
      </c>
      <c r="B3" s="8" t="s">
        <v>104</v>
      </c>
      <c r="C3" s="8"/>
      <c r="E3" s="7" t="s">
        <v>5</v>
      </c>
      <c r="F3" t="s">
        <v>105</v>
      </c>
    </row>
    <row r="4" spans="1:51" x14ac:dyDescent="0.2">
      <c r="A4" s="9" t="s">
        <v>6</v>
      </c>
      <c r="B4" s="10" t="s">
        <v>103</v>
      </c>
    </row>
    <row r="6" spans="1:51" x14ac:dyDescent="0.2">
      <c r="B6" s="105" t="s">
        <v>42</v>
      </c>
      <c r="C6" s="91" t="s">
        <v>106</v>
      </c>
      <c r="D6" s="91"/>
      <c r="E6" s="106"/>
      <c r="F6" s="93"/>
      <c r="G6" s="105" t="s">
        <v>42</v>
      </c>
      <c r="H6" s="91" t="s">
        <v>108</v>
      </c>
      <c r="I6" s="91"/>
      <c r="J6" s="106"/>
      <c r="K6" s="93"/>
      <c r="L6" s="105" t="s">
        <v>42</v>
      </c>
      <c r="M6" s="91" t="s">
        <v>110</v>
      </c>
      <c r="N6" s="91"/>
      <c r="O6" s="106"/>
      <c r="P6" s="93"/>
      <c r="Q6" s="105" t="s">
        <v>42</v>
      </c>
      <c r="R6" s="91" t="s">
        <v>112</v>
      </c>
      <c r="S6" s="91"/>
      <c r="T6" s="106"/>
      <c r="U6" s="93"/>
      <c r="V6" s="105" t="s">
        <v>42</v>
      </c>
      <c r="W6" s="91" t="s">
        <v>114</v>
      </c>
      <c r="X6" s="91"/>
      <c r="Y6" s="106"/>
      <c r="Z6" s="93"/>
      <c r="AA6" s="105" t="s">
        <v>42</v>
      </c>
      <c r="AB6" s="91" t="s">
        <v>116</v>
      </c>
      <c r="AC6" s="91"/>
      <c r="AD6" s="106"/>
      <c r="AE6" s="93"/>
      <c r="AF6" s="105" t="s">
        <v>42</v>
      </c>
      <c r="AG6" s="91" t="s">
        <v>118</v>
      </c>
      <c r="AH6" s="91"/>
      <c r="AI6" s="106"/>
      <c r="AJ6" s="93"/>
      <c r="AK6" s="105" t="s">
        <v>42</v>
      </c>
      <c r="AL6" s="91" t="s">
        <v>120</v>
      </c>
      <c r="AM6" s="91"/>
      <c r="AN6" s="106"/>
      <c r="AO6" s="93"/>
      <c r="AP6" s="105" t="s">
        <v>42</v>
      </c>
      <c r="AQ6" s="91" t="s">
        <v>122</v>
      </c>
      <c r="AR6" s="91"/>
      <c r="AS6" s="106"/>
      <c r="AT6" s="93"/>
      <c r="AU6" s="105" t="s">
        <v>42</v>
      </c>
      <c r="AV6" s="91"/>
      <c r="AW6" s="91"/>
      <c r="AX6" s="106"/>
      <c r="AY6" s="93"/>
    </row>
    <row r="7" spans="1:51" ht="38.25" x14ac:dyDescent="0.2">
      <c r="A7" s="107" t="s">
        <v>88</v>
      </c>
      <c r="B7" s="108" t="s">
        <v>87</v>
      </c>
      <c r="C7" s="109" t="s">
        <v>45</v>
      </c>
      <c r="D7" s="96" t="s">
        <v>92</v>
      </c>
      <c r="E7" s="97" t="s">
        <v>93</v>
      </c>
      <c r="F7" s="98" t="s">
        <v>12</v>
      </c>
      <c r="G7" s="108" t="s">
        <v>87</v>
      </c>
      <c r="H7" s="109" t="s">
        <v>45</v>
      </c>
      <c r="I7" s="96" t="s">
        <v>92</v>
      </c>
      <c r="J7" s="97" t="s">
        <v>93</v>
      </c>
      <c r="K7" s="98" t="s">
        <v>12</v>
      </c>
      <c r="L7" s="108" t="s">
        <v>87</v>
      </c>
      <c r="M7" s="109" t="s">
        <v>45</v>
      </c>
      <c r="N7" s="96" t="s">
        <v>92</v>
      </c>
      <c r="O7" s="97" t="s">
        <v>93</v>
      </c>
      <c r="P7" s="98" t="s">
        <v>12</v>
      </c>
      <c r="Q7" s="108" t="s">
        <v>87</v>
      </c>
      <c r="R7" s="109" t="s">
        <v>45</v>
      </c>
      <c r="S7" s="96" t="s">
        <v>92</v>
      </c>
      <c r="T7" s="97" t="s">
        <v>93</v>
      </c>
      <c r="U7" s="98" t="s">
        <v>12</v>
      </c>
      <c r="V7" s="108" t="s">
        <v>87</v>
      </c>
      <c r="W7" s="109" t="s">
        <v>45</v>
      </c>
      <c r="X7" s="96" t="s">
        <v>92</v>
      </c>
      <c r="Y7" s="97" t="s">
        <v>93</v>
      </c>
      <c r="Z7" s="98" t="s">
        <v>12</v>
      </c>
      <c r="AA7" s="108" t="s">
        <v>87</v>
      </c>
      <c r="AB7" s="109" t="s">
        <v>45</v>
      </c>
      <c r="AC7" s="96" t="s">
        <v>92</v>
      </c>
      <c r="AD7" s="97" t="s">
        <v>93</v>
      </c>
      <c r="AE7" s="98" t="s">
        <v>12</v>
      </c>
      <c r="AF7" s="108" t="s">
        <v>87</v>
      </c>
      <c r="AG7" s="109" t="s">
        <v>45</v>
      </c>
      <c r="AH7" s="96" t="s">
        <v>92</v>
      </c>
      <c r="AI7" s="97" t="s">
        <v>93</v>
      </c>
      <c r="AJ7" s="98" t="s">
        <v>12</v>
      </c>
      <c r="AK7" s="108" t="s">
        <v>87</v>
      </c>
      <c r="AL7" s="109" t="s">
        <v>45</v>
      </c>
      <c r="AM7" s="96" t="s">
        <v>92</v>
      </c>
      <c r="AN7" s="97" t="s">
        <v>93</v>
      </c>
      <c r="AO7" s="98" t="s">
        <v>12</v>
      </c>
      <c r="AP7" s="108" t="s">
        <v>87</v>
      </c>
      <c r="AQ7" s="109" t="s">
        <v>45</v>
      </c>
      <c r="AR7" s="96" t="s">
        <v>92</v>
      </c>
      <c r="AS7" s="97" t="s">
        <v>93</v>
      </c>
      <c r="AT7" s="98" t="s">
        <v>12</v>
      </c>
      <c r="AU7" s="108" t="s">
        <v>87</v>
      </c>
      <c r="AV7" s="109" t="s">
        <v>45</v>
      </c>
      <c r="AW7" s="96" t="s">
        <v>92</v>
      </c>
      <c r="AX7" s="97" t="s">
        <v>93</v>
      </c>
      <c r="AY7" s="98" t="s">
        <v>12</v>
      </c>
    </row>
    <row r="8" spans="1:51" x14ac:dyDescent="0.2">
      <c r="A8" s="119" t="s">
        <v>64</v>
      </c>
      <c r="B8" s="111"/>
      <c r="C8" s="87"/>
      <c r="D8" s="31"/>
      <c r="E8" s="112"/>
      <c r="F8" s="120"/>
      <c r="G8" s="111"/>
      <c r="H8" s="87"/>
      <c r="I8" s="31"/>
      <c r="J8" s="112"/>
      <c r="K8" s="120"/>
      <c r="L8" s="111"/>
      <c r="M8" s="87"/>
      <c r="N8" s="31"/>
      <c r="O8" s="112"/>
      <c r="P8" s="120"/>
      <c r="Q8" s="111"/>
      <c r="R8" s="87"/>
      <c r="S8" s="31"/>
      <c r="T8" s="112"/>
      <c r="U8" s="120"/>
      <c r="V8" s="111"/>
      <c r="W8" s="87"/>
      <c r="X8" s="31"/>
      <c r="Y8" s="112"/>
      <c r="Z8" s="120"/>
      <c r="AA8" s="111"/>
      <c r="AB8" s="87"/>
      <c r="AC8" s="31"/>
      <c r="AD8" s="112"/>
      <c r="AE8" s="120"/>
      <c r="AF8" s="111"/>
      <c r="AG8" s="87"/>
      <c r="AH8" s="31"/>
      <c r="AI8" s="112"/>
      <c r="AJ8" s="120"/>
      <c r="AK8" s="111"/>
      <c r="AL8" s="87"/>
      <c r="AM8" s="31"/>
      <c r="AN8" s="112"/>
      <c r="AO8" s="120"/>
      <c r="AP8" s="111"/>
      <c r="AQ8" s="87"/>
      <c r="AR8" s="31"/>
      <c r="AS8" s="112"/>
      <c r="AT8" s="120"/>
      <c r="AU8" s="111"/>
      <c r="AV8" s="87"/>
      <c r="AW8" s="31"/>
      <c r="AX8" s="112"/>
      <c r="AY8" s="120"/>
    </row>
    <row r="9" spans="1:51" x14ac:dyDescent="0.2">
      <c r="A9" s="119">
        <v>24.1</v>
      </c>
      <c r="B9" s="111"/>
      <c r="C9" s="87"/>
      <c r="D9" s="31"/>
      <c r="E9" s="112"/>
      <c r="F9" s="120"/>
      <c r="G9" s="111" t="s">
        <v>95</v>
      </c>
      <c r="H9" s="87">
        <v>240780</v>
      </c>
      <c r="I9" s="31"/>
      <c r="J9" s="112"/>
      <c r="K9" s="120"/>
      <c r="L9" s="111" t="s">
        <v>95</v>
      </c>
      <c r="M9" s="87">
        <v>3264552</v>
      </c>
      <c r="N9" s="31"/>
      <c r="O9" s="112"/>
      <c r="P9" s="120"/>
      <c r="Q9" s="111" t="s">
        <v>95</v>
      </c>
      <c r="R9" s="87">
        <v>6259891</v>
      </c>
      <c r="S9" s="31"/>
      <c r="T9" s="112"/>
      <c r="U9" s="120"/>
      <c r="V9" s="111" t="s">
        <v>95</v>
      </c>
      <c r="W9" s="87">
        <v>9270952</v>
      </c>
      <c r="X9" s="31"/>
      <c r="Y9" s="112"/>
      <c r="Z9" s="120"/>
      <c r="AA9" s="111" t="s">
        <v>95</v>
      </c>
      <c r="AB9" s="87">
        <v>12258260</v>
      </c>
      <c r="AC9" s="31"/>
      <c r="AD9" s="112"/>
      <c r="AE9" s="120"/>
      <c r="AF9" s="111" t="s">
        <v>95</v>
      </c>
      <c r="AG9" s="87">
        <v>15269294</v>
      </c>
      <c r="AH9" s="31"/>
      <c r="AI9" s="112"/>
      <c r="AJ9" s="120"/>
      <c r="AK9" s="111" t="s">
        <v>95</v>
      </c>
      <c r="AL9" s="87">
        <v>18279722</v>
      </c>
      <c r="AM9" s="31"/>
      <c r="AN9" s="112"/>
      <c r="AO9" s="120"/>
      <c r="AP9" s="111" t="s">
        <v>95</v>
      </c>
      <c r="AQ9" s="87">
        <v>21285736</v>
      </c>
      <c r="AR9" s="31"/>
      <c r="AS9" s="112"/>
      <c r="AT9" s="120"/>
      <c r="AU9" s="111"/>
      <c r="AV9" s="87"/>
      <c r="AW9" s="31"/>
      <c r="AX9" s="112"/>
      <c r="AY9" s="120"/>
    </row>
    <row r="10" spans="1:51" x14ac:dyDescent="0.2">
      <c r="A10" s="119">
        <v>40.1</v>
      </c>
      <c r="B10" s="111"/>
      <c r="C10" s="87"/>
      <c r="D10" s="31"/>
      <c r="E10" s="112"/>
      <c r="F10" s="120"/>
      <c r="G10" s="111" t="s">
        <v>94</v>
      </c>
      <c r="H10" s="87"/>
      <c r="I10" s="31">
        <v>0</v>
      </c>
      <c r="J10" s="112">
        <v>1</v>
      </c>
      <c r="K10" s="120">
        <v>13</v>
      </c>
      <c r="L10" s="111" t="s">
        <v>94</v>
      </c>
      <c r="M10" s="87"/>
      <c r="N10" s="31">
        <v>0</v>
      </c>
      <c r="O10" s="112">
        <v>1</v>
      </c>
      <c r="P10" s="120">
        <v>13</v>
      </c>
      <c r="Q10" s="111" t="s">
        <v>94</v>
      </c>
      <c r="R10" s="87"/>
      <c r="S10" s="31">
        <v>0</v>
      </c>
      <c r="T10" s="112">
        <v>1</v>
      </c>
      <c r="U10" s="120">
        <v>13</v>
      </c>
      <c r="V10" s="111" t="s">
        <v>94</v>
      </c>
      <c r="W10" s="87"/>
      <c r="X10" s="31">
        <v>0</v>
      </c>
      <c r="Y10" s="112">
        <v>1</v>
      </c>
      <c r="Z10" s="120">
        <v>13</v>
      </c>
      <c r="AA10" s="111" t="s">
        <v>94</v>
      </c>
      <c r="AB10" s="87"/>
      <c r="AC10" s="31">
        <v>0</v>
      </c>
      <c r="AD10" s="112">
        <v>1</v>
      </c>
      <c r="AE10" s="120">
        <v>12</v>
      </c>
      <c r="AF10" s="111" t="s">
        <v>94</v>
      </c>
      <c r="AG10" s="87"/>
      <c r="AH10" s="31">
        <v>0</v>
      </c>
      <c r="AI10" s="112">
        <v>1</v>
      </c>
      <c r="AJ10" s="120">
        <v>12</v>
      </c>
      <c r="AK10" s="111" t="s">
        <v>94</v>
      </c>
      <c r="AL10" s="87"/>
      <c r="AM10" s="31">
        <v>0</v>
      </c>
      <c r="AN10" s="112">
        <v>1</v>
      </c>
      <c r="AO10" s="120">
        <v>12</v>
      </c>
      <c r="AP10" s="111" t="s">
        <v>94</v>
      </c>
      <c r="AQ10" s="87"/>
      <c r="AR10" s="31">
        <v>0</v>
      </c>
      <c r="AS10" s="112">
        <v>1</v>
      </c>
      <c r="AT10" s="120">
        <v>12</v>
      </c>
      <c r="AU10" s="111"/>
      <c r="AV10" s="87"/>
      <c r="AW10" s="31"/>
      <c r="AX10" s="112"/>
      <c r="AY10" s="120"/>
    </row>
    <row r="11" spans="1:51" x14ac:dyDescent="0.2">
      <c r="A11" s="119">
        <v>276.2</v>
      </c>
      <c r="B11" s="111"/>
      <c r="C11" s="87"/>
      <c r="D11" s="31"/>
      <c r="E11" s="112"/>
      <c r="F11" s="120"/>
      <c r="G11" s="111" t="s">
        <v>94</v>
      </c>
      <c r="H11" s="87"/>
      <c r="I11" s="31">
        <v>0</v>
      </c>
      <c r="J11" s="112">
        <v>0</v>
      </c>
      <c r="K11" s="120">
        <v>0</v>
      </c>
      <c r="L11" s="111" t="s">
        <v>94</v>
      </c>
      <c r="M11" s="87"/>
      <c r="N11" s="31">
        <v>0</v>
      </c>
      <c r="O11" s="112">
        <v>0</v>
      </c>
      <c r="P11" s="120">
        <v>0</v>
      </c>
      <c r="Q11" s="111" t="s">
        <v>94</v>
      </c>
      <c r="R11" s="87"/>
      <c r="S11" s="31">
        <v>0</v>
      </c>
      <c r="T11" s="112">
        <v>0</v>
      </c>
      <c r="U11" s="120">
        <v>0</v>
      </c>
      <c r="V11" s="111" t="s">
        <v>94</v>
      </c>
      <c r="W11" s="87"/>
      <c r="X11" s="31">
        <v>0</v>
      </c>
      <c r="Y11" s="112">
        <v>0</v>
      </c>
      <c r="Z11" s="120">
        <v>0</v>
      </c>
      <c r="AA11" s="111" t="s">
        <v>94</v>
      </c>
      <c r="AB11" s="87"/>
      <c r="AC11" s="31">
        <v>0</v>
      </c>
      <c r="AD11" s="112">
        <v>0</v>
      </c>
      <c r="AE11" s="120">
        <v>0</v>
      </c>
      <c r="AF11" s="111" t="s">
        <v>94</v>
      </c>
      <c r="AG11" s="87"/>
      <c r="AH11" s="31">
        <v>0</v>
      </c>
      <c r="AI11" s="112">
        <v>0</v>
      </c>
      <c r="AJ11" s="120">
        <v>0</v>
      </c>
      <c r="AK11" s="111" t="s">
        <v>94</v>
      </c>
      <c r="AL11" s="87"/>
      <c r="AM11" s="31">
        <v>0</v>
      </c>
      <c r="AN11" s="112">
        <v>0</v>
      </c>
      <c r="AO11" s="120">
        <v>0</v>
      </c>
      <c r="AP11" s="111" t="s">
        <v>94</v>
      </c>
      <c r="AQ11" s="87"/>
      <c r="AR11" s="31">
        <v>0</v>
      </c>
      <c r="AS11" s="112">
        <v>0</v>
      </c>
      <c r="AT11" s="120">
        <v>0</v>
      </c>
      <c r="AU11" s="111"/>
      <c r="AV11" s="87"/>
      <c r="AW11" s="31"/>
      <c r="AX11" s="112"/>
      <c r="AY11" s="120"/>
    </row>
    <row r="12" spans="1:51" x14ac:dyDescent="0.2">
      <c r="A12" s="102"/>
      <c r="B12" s="111"/>
      <c r="C12" s="87"/>
      <c r="D12" s="31"/>
      <c r="E12" s="112"/>
      <c r="F12" s="120"/>
      <c r="G12" s="111"/>
      <c r="H12" s="87"/>
      <c r="I12" s="31"/>
      <c r="J12" s="112"/>
      <c r="K12" s="120"/>
      <c r="L12" s="111"/>
      <c r="M12" s="87"/>
      <c r="N12" s="31"/>
      <c r="O12" s="112"/>
      <c r="P12" s="120"/>
      <c r="Q12" s="111"/>
      <c r="R12" s="87"/>
      <c r="S12" s="31"/>
      <c r="T12" s="112"/>
      <c r="U12" s="120"/>
      <c r="V12" s="111"/>
      <c r="W12" s="87"/>
      <c r="X12" s="31"/>
      <c r="Y12" s="112"/>
      <c r="Z12" s="120"/>
      <c r="AA12" s="111"/>
      <c r="AB12" s="87"/>
      <c r="AC12" s="31"/>
      <c r="AD12" s="112"/>
      <c r="AE12" s="120"/>
      <c r="AF12" s="111"/>
      <c r="AG12" s="87"/>
      <c r="AH12" s="31"/>
      <c r="AI12" s="112"/>
      <c r="AJ12" s="120"/>
      <c r="AK12" s="111"/>
      <c r="AL12" s="87"/>
      <c r="AM12" s="31"/>
      <c r="AN12" s="112"/>
      <c r="AO12" s="120"/>
      <c r="AP12" s="111"/>
      <c r="AQ12" s="87"/>
      <c r="AR12" s="31"/>
      <c r="AS12" s="112"/>
      <c r="AT12" s="120"/>
      <c r="AU12" s="111"/>
      <c r="AV12" s="87"/>
      <c r="AW12" s="31"/>
      <c r="AX12" s="112"/>
      <c r="AY12" s="120"/>
    </row>
  </sheetData>
  <mergeCells count="11">
    <mergeCell ref="AB6:AC6"/>
    <mergeCell ref="AG6:AH6"/>
    <mergeCell ref="AL6:AM6"/>
    <mergeCell ref="AQ6:AR6"/>
    <mergeCell ref="AV6:AW6"/>
    <mergeCell ref="B3:C3"/>
    <mergeCell ref="C6:D6"/>
    <mergeCell ref="H6:I6"/>
    <mergeCell ref="M6:N6"/>
    <mergeCell ref="R6:S6"/>
    <mergeCell ref="W6:X6"/>
  </mergeCells>
  <pageMargins left="0.7" right="0.7" top="0.75" bottom="0.75" header="0.3" footer="0.3"/>
  <pageSetup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Cover</vt:lpstr>
      <vt:lpstr>R_Verify</vt:lpstr>
      <vt:lpstr>R_Hdr</vt:lpstr>
      <vt:lpstr>Stg_Map</vt:lpstr>
      <vt:lpstr>R_Plan</vt:lpstr>
      <vt:lpstr>R_Strms</vt:lpstr>
      <vt:lpstr>R_Events</vt:lpstr>
      <vt:lpstr>R_Sesn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dj</dc:creator>
  <cp:lastModifiedBy>dj</cp:lastModifiedBy>
  <dcterms:created xsi:type="dcterms:W3CDTF">2020-08-18T21:14:55Z</dcterms:created>
  <dcterms:modified xsi:type="dcterms:W3CDTF">2020-08-18T21:15:41Z</dcterms:modified>
</cp:coreProperties>
</file>