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C:\Users\dj\Documents\PerfLabs\PerfLabs.SPC.SPC_1.Audit\Results\A320xz\SPC1_RESULTS\"/>
    </mc:Choice>
  </mc:AlternateContent>
  <xr:revisionPtr revIDLastSave="0" documentId="13_ncr:1_{D7D9D485-2CE0-479B-80EE-B382D5C07310}" xr6:coauthVersionLast="45" xr6:coauthVersionMax="45" xr10:uidLastSave="{00000000-0000-0000-0000-000000000000}"/>
  <bookViews>
    <workbookView xWindow="7875" yWindow="825" windowWidth="21225" windowHeight="18315" xr2:uid="{7B3E13A9-48B0-42AC-8BC5-7744114C4F4E}"/>
  </bookViews>
  <sheets>
    <sheet name="Cover" sheetId="1" r:id="rId1"/>
    <sheet name="R_Init" sheetId="9" r:id="rId2"/>
    <sheet name="R_Hdr" sheetId="2" r:id="rId3"/>
    <sheet name="Stg_Map" sheetId="3" r:id="rId4"/>
    <sheet name="R_Plan" sheetId="4" r:id="rId5"/>
    <sheet name="R_Strms" sheetId="5" r:id="rId6"/>
    <sheet name="R_Events" sheetId="6" r:id="rId7"/>
    <sheet name="R_Sesn" sheetId="7" r:id="rId8"/>
  </sheets>
  <definedNames>
    <definedName name="_xlnm._FilterDatabase" localSheetId="2" hidden="1">R_Hdr!$A$6:$AA$6</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05" i="9" l="1"/>
  <c r="F105" i="9"/>
  <c r="F104" i="9"/>
  <c r="F103" i="9"/>
  <c r="F102" i="9"/>
  <c r="G101" i="9"/>
  <c r="F101" i="9"/>
  <c r="F100" i="9"/>
  <c r="F99" i="9"/>
  <c r="F98" i="9"/>
  <c r="G97" i="9"/>
  <c r="F97" i="9"/>
  <c r="F96" i="9"/>
  <c r="F95" i="9"/>
  <c r="F94" i="9"/>
  <c r="G93" i="9"/>
  <c r="F93" i="9"/>
  <c r="F92" i="9"/>
  <c r="F91" i="9"/>
  <c r="F90" i="9"/>
  <c r="G89" i="9"/>
  <c r="F89" i="9"/>
  <c r="F88" i="9"/>
  <c r="F87" i="9"/>
  <c r="F86" i="9"/>
  <c r="G85" i="9"/>
  <c r="F85" i="9"/>
  <c r="F84" i="9"/>
  <c r="F83" i="9"/>
  <c r="F82" i="9"/>
  <c r="G81" i="9"/>
  <c r="F81" i="9"/>
  <c r="F80" i="9"/>
  <c r="F79" i="9"/>
  <c r="F78" i="9"/>
  <c r="G77" i="9"/>
  <c r="F77" i="9"/>
  <c r="F76" i="9"/>
  <c r="F75" i="9"/>
  <c r="F74" i="9"/>
  <c r="G73" i="9"/>
  <c r="F73" i="9"/>
  <c r="F72" i="9"/>
  <c r="F71" i="9"/>
  <c r="F70" i="9"/>
  <c r="G69" i="9"/>
  <c r="F69" i="9"/>
  <c r="F68" i="9"/>
  <c r="F67" i="9"/>
  <c r="F66" i="9"/>
  <c r="G65" i="9"/>
  <c r="F65" i="9"/>
  <c r="F64" i="9"/>
  <c r="F63" i="9"/>
  <c r="F62" i="9"/>
  <c r="G61" i="9"/>
  <c r="F61" i="9"/>
  <c r="F60" i="9"/>
  <c r="F59" i="9"/>
  <c r="F58" i="9"/>
  <c r="G57" i="9"/>
  <c r="F57" i="9"/>
  <c r="F56" i="9"/>
  <c r="F55" i="9"/>
  <c r="F54" i="9"/>
  <c r="G53" i="9"/>
  <c r="F53" i="9"/>
  <c r="F52" i="9"/>
  <c r="F51" i="9"/>
  <c r="F50" i="9"/>
  <c r="G49" i="9"/>
  <c r="F49" i="9"/>
  <c r="F48" i="9"/>
  <c r="F47" i="9"/>
  <c r="F46" i="9"/>
  <c r="G45" i="9"/>
  <c r="F45" i="9"/>
  <c r="F44" i="9"/>
  <c r="F43" i="9"/>
  <c r="F42" i="9"/>
  <c r="G41" i="9"/>
  <c r="F41" i="9"/>
  <c r="F40" i="9"/>
  <c r="F39" i="9"/>
  <c r="F38" i="9"/>
  <c r="G37" i="9"/>
  <c r="F37" i="9"/>
  <c r="F36" i="9"/>
  <c r="F35" i="9"/>
  <c r="F34" i="9"/>
  <c r="G33" i="9"/>
  <c r="F33" i="9"/>
  <c r="F32" i="9"/>
  <c r="F31" i="9"/>
  <c r="F30" i="9"/>
  <c r="G29" i="9"/>
  <c r="F29" i="9"/>
  <c r="F28" i="9"/>
  <c r="F27" i="9"/>
  <c r="F26" i="9"/>
  <c r="G25" i="9"/>
  <c r="F25" i="9"/>
  <c r="F24" i="9"/>
  <c r="F23" i="9"/>
  <c r="F22" i="9"/>
  <c r="G21" i="9"/>
  <c r="F21" i="9"/>
  <c r="F20" i="9"/>
  <c r="F19" i="9"/>
  <c r="F18" i="9"/>
  <c r="G17" i="9"/>
  <c r="F17" i="9"/>
  <c r="F16" i="9"/>
  <c r="F15" i="9"/>
  <c r="F14" i="9"/>
  <c r="G13" i="9"/>
  <c r="F13" i="9"/>
  <c r="F12" i="9"/>
  <c r="F11" i="9"/>
  <c r="F10" i="9"/>
  <c r="CK9" i="4"/>
  <c r="CI9" i="4"/>
  <c r="CG9" i="4"/>
  <c r="CU8" i="4"/>
  <c r="CS8" i="4"/>
  <c r="CQ8" i="4"/>
  <c r="CA9" i="4"/>
  <c r="BY9" i="4"/>
  <c r="BW9" i="4"/>
  <c r="CK8" i="4"/>
  <c r="CI8" i="4"/>
  <c r="CG8" i="4"/>
  <c r="BQ9" i="4"/>
  <c r="BO9" i="4"/>
  <c r="BM9" i="4"/>
  <c r="CA8" i="4"/>
  <c r="BY8" i="4"/>
  <c r="BW8" i="4"/>
  <c r="BG9" i="4"/>
  <c r="BE9" i="4"/>
  <c r="BC9" i="4"/>
  <c r="BQ8" i="4"/>
  <c r="BO8" i="4"/>
  <c r="BM8" i="4"/>
  <c r="AW9" i="4"/>
  <c r="AU9" i="4"/>
  <c r="AS9" i="4"/>
  <c r="BG8" i="4"/>
  <c r="BE8" i="4"/>
  <c r="BC8" i="4"/>
  <c r="AM9" i="4"/>
  <c r="AK9" i="4"/>
  <c r="AI9" i="4"/>
  <c r="AW8" i="4"/>
  <c r="AU8" i="4"/>
  <c r="AS8" i="4"/>
  <c r="AC9" i="4"/>
  <c r="AA9" i="4"/>
  <c r="Y9" i="4"/>
  <c r="AM8" i="4"/>
  <c r="AK8" i="4"/>
  <c r="AI8" i="4"/>
  <c r="S9" i="4"/>
  <c r="Q9" i="4"/>
  <c r="O9" i="4"/>
  <c r="AC8" i="4"/>
  <c r="AA8" i="4"/>
  <c r="Y8" i="4"/>
  <c r="E7" i="9"/>
  <c r="E1" i="9"/>
  <c r="D1" i="9"/>
  <c r="I9" i="4"/>
  <c r="G9" i="4"/>
  <c r="E9" i="4"/>
  <c r="S8" i="4"/>
  <c r="Q8" i="4"/>
  <c r="O8" i="4"/>
  <c r="A1" i="7"/>
  <c r="A1" i="6"/>
  <c r="A1" i="5"/>
  <c r="I8" i="4"/>
  <c r="G8" i="4"/>
  <c r="E8" i="4"/>
  <c r="A1" i="4"/>
  <c r="A1" i="3"/>
  <c r="F1" i="2"/>
  <c r="G1" i="2" s="1"/>
  <c r="H1" i="2" s="1"/>
  <c r="I1" i="2" s="1"/>
  <c r="J1" i="2" s="1"/>
  <c r="K1" i="2" s="1"/>
  <c r="L1" i="2" s="1"/>
  <c r="M1" i="2" s="1"/>
  <c r="N1" i="2" s="1"/>
  <c r="O1" i="2" s="1"/>
  <c r="P1" i="2" s="1"/>
  <c r="Q1" i="2" s="1"/>
  <c r="R1" i="2" s="1"/>
  <c r="S1" i="2" s="1"/>
  <c r="T1" i="2" s="1"/>
  <c r="U1" i="2" s="1"/>
  <c r="V1" i="2" s="1"/>
  <c r="W1" i="2" s="1"/>
  <c r="X1" i="2" s="1"/>
  <c r="Y1" i="2" s="1"/>
  <c r="Z1" i="2" s="1"/>
  <c r="AA1" i="2" s="1"/>
  <c r="B1" i="2"/>
  <c r="B1" i="1"/>
  <c r="A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Carrel Wilson</author>
    <author>Sandy Wilson</author>
  </authors>
  <commentList>
    <comment ref="A1" authorId="0" shapeId="0" xr:uid="{6974C58E-E4FA-4D54-BD2D-C245E8B1FE92}">
      <text>
        <r>
          <rPr>
            <b/>
            <sz val="8"/>
            <color indexed="81"/>
            <rFont val="Tahoma"/>
            <family val="2"/>
          </rPr>
          <t>Carrel Wilson:</t>
        </r>
        <r>
          <rPr>
            <sz val="8"/>
            <color indexed="81"/>
            <rFont val="Tahoma"/>
            <family val="2"/>
          </rPr>
          <t xml:space="preserve">
cell is used by macro to locate beginning of the field rows.  Do NOT change the contents of this cell!</t>
        </r>
      </text>
    </comment>
    <comment ref="A2" authorId="0" shapeId="0" xr:uid="{8EE77A71-DD7A-455A-B8F3-AB5F0FAD2020}">
      <text>
        <r>
          <rPr>
            <b/>
            <sz val="8"/>
            <color indexed="81"/>
            <rFont val="Tahoma"/>
            <family val="2"/>
          </rPr>
          <t>Carrel Wilson:</t>
        </r>
        <r>
          <rPr>
            <sz val="8"/>
            <color indexed="81"/>
            <rFont val="Tahoma"/>
            <family val="2"/>
          </rPr>
          <t xml:space="preserve">
This worksheet provides a consolidated view of the entire run processed into the workbook.  A list of all of the processed files is included in the upper section.
In the lower section summary results are provided, with different content depending upon the type of run processed. </t>
        </r>
      </text>
    </comment>
    <comment ref="D6" authorId="1" shapeId="0" xr:uid="{1546E71A-8D5F-4B50-BF2C-6E467AE2CE50}">
      <text>
        <r>
          <rPr>
            <b/>
            <sz val="8"/>
            <color indexed="81"/>
            <rFont val="Tahoma"/>
            <family val="2"/>
          </rPr>
          <t>Sandy Wilson:</t>
        </r>
        <r>
          <rPr>
            <sz val="8"/>
            <color indexed="81"/>
            <rFont val="Tahoma"/>
            <family val="2"/>
          </rPr>
          <t xml:space="preserve">
Each slave starting time stamp is corrected by adding the first TOF value for the slave from the R_Sesn worksheet.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208E990B-E6A6-4F7B-A5D4-8C27A9992645}">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71F36AF6-8580-4B55-8873-191FD74E084E}">
      <text>
        <r>
          <rPr>
            <b/>
            <sz val="8"/>
            <color indexed="81"/>
            <rFont val="Tahoma"/>
            <family val="2"/>
          </rPr>
          <t>Carrel Wilson:</t>
        </r>
        <r>
          <rPr>
            <sz val="8"/>
            <color indexed="81"/>
            <rFont val="Tahoma"/>
            <family val="2"/>
          </rPr>
          <t xml:space="preserve">
This worksheet collects the information provided by the Master and Slave binary .dat file for the specialized test phase:
Fill / Initialization of the ASU contents
Evaluation of succes/failure of each of these operations will be based on the results provided here.
On runs that do not involve this specialized test, this sheet will not be included.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8D47F672-6DC6-4BA9-AD60-5286018B4F76}">
      <text>
        <r>
          <rPr>
            <b/>
            <sz val="8"/>
            <color indexed="81"/>
            <rFont val="Tahoma"/>
            <family val="2"/>
          </rPr>
          <t>Carrel Wilson:</t>
        </r>
        <r>
          <rPr>
            <sz val="8"/>
            <color indexed="81"/>
            <rFont val="Tahoma"/>
            <family val="2"/>
          </rPr>
          <t xml:space="preserve">
cell is used by macro to locate beginning of the field rows.  Do NOT change the contents of this cell!</t>
        </r>
      </text>
    </comment>
    <comment ref="A2" authorId="0" shapeId="0" xr:uid="{6B59AE32-8D1E-4889-99DE-93291A795D80}">
      <text>
        <r>
          <rPr>
            <b/>
            <sz val="8"/>
            <color indexed="81"/>
            <rFont val="Tahoma"/>
            <family val="2"/>
          </rPr>
          <t>Carrel Wilson:</t>
        </r>
        <r>
          <rPr>
            <sz val="8"/>
            <color indexed="81"/>
            <rFont val="Tahoma"/>
            <family val="2"/>
          </rPr>
          <t xml:space="preserve">
This worksheet collects the run header information for each of the Raw Binary Data files processed in the data reduction.
There is one set of Input File entries for each submitted binary data file.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8C6802DE-5F87-469A-B907-5F915D40D307}">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8930A461-C019-46E4-B59F-A7FA210402AF}">
      <text>
        <r>
          <rPr>
            <b/>
            <sz val="8"/>
            <color indexed="81"/>
            <rFont val="Tahoma"/>
            <family val="2"/>
          </rPr>
          <t>Carrel Wilson:</t>
        </r>
        <r>
          <rPr>
            <sz val="8"/>
            <color indexed="81"/>
            <rFont val="Tahoma"/>
            <family val="2"/>
          </rPr>
          <t xml:space="preserve">
This worksheet collects the storage chunk information for each of the Raw Binary Data files processed in the data reduction.
One set of columns is used for each Slave binary data file, with rows for each defined storage chunk.</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54A0709C-7B44-40BD-A798-82CA8791DB6C}">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A92372C3-A120-4E11-AEDB-716D9551D645}">
      <text>
        <r>
          <rPr>
            <b/>
            <sz val="8"/>
            <color indexed="81"/>
            <rFont val="Tahoma"/>
            <family val="2"/>
          </rPr>
          <t>Carrel Wilson:</t>
        </r>
        <r>
          <rPr>
            <sz val="8"/>
            <color indexed="81"/>
            <rFont val="Tahoma"/>
            <family val="2"/>
          </rPr>
          <t xml:space="preserve">
This worksheet records the Phase Definition entries for the Master and each of the Slaves.
This is intended to serve as a cross check on the recorded events, as it represents the plan for each phase of the run.</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294D5024-272B-4A19-8CE8-52B346B4FF6B}">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D25069B9-A9CC-4963-AF25-8A299B3BEB9E}">
      <text>
        <r>
          <rPr>
            <b/>
            <sz val="8"/>
            <color indexed="81"/>
            <rFont val="Tahoma"/>
            <family val="2"/>
          </rPr>
          <t>Carrel Wilson:</t>
        </r>
        <r>
          <rPr>
            <sz val="8"/>
            <color indexed="81"/>
            <rFont val="Tahoma"/>
            <family val="2"/>
          </rPr>
          <t xml:space="preserve">
This worksheet collects the stream definition entries for the content data patterns used in the test run.  These are fixed for normal Ramp test runs, but are included to verify that they have not been changed from the definitions included in the SPC-1 Specifications.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34494EFE-B2BA-420C-9721-A7F12795D1FA}">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FC732BF3-CAE8-4A4C-B193-C6B8F5471A75}">
      <text>
        <r>
          <rPr>
            <b/>
            <sz val="8"/>
            <color indexed="81"/>
            <rFont val="Tahoma"/>
            <family val="2"/>
          </rPr>
          <t>Carrel Wilson:</t>
        </r>
        <r>
          <rPr>
            <sz val="8"/>
            <color indexed="81"/>
            <rFont val="Tahoma"/>
            <family val="2"/>
          </rPr>
          <t xml:space="preserve">
This worksheet collects the event marker information for each of the Raw Binary Data files processed in the data reduction.
It is expected that there will be corresponding markers in each of the processed input files.  If they differ, then extra entries are inserted to mark the differences.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F38B933F-4E7A-4AF9-9D53-AA91DBC673FE}">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9088D22B-6677-40E3-AE20-183D26EFF2D6}">
      <text>
        <r>
          <rPr>
            <b/>
            <sz val="8"/>
            <color indexed="81"/>
            <rFont val="Tahoma"/>
            <family val="2"/>
          </rPr>
          <t>Carrel Wilson:</t>
        </r>
        <r>
          <rPr>
            <sz val="8"/>
            <color indexed="81"/>
            <rFont val="Tahoma"/>
            <family val="2"/>
          </rPr>
          <t xml:space="preserve">
This worksheet collects the session declaration entries for each of the slaves as the load levels are changed throughout the test run.  Each session ID is assigned a Workload Level for a duration, until it is changed.  It may be changed up or down, depending upon the load profile defined.
At the end of the run all sessions should return to a zero Workload Level and an Inactive state.</t>
        </r>
      </text>
    </comment>
  </commentList>
</comments>
</file>

<file path=xl/sharedStrings.xml><?xml version="1.0" encoding="utf-8"?>
<sst xmlns="http://schemas.openxmlformats.org/spreadsheetml/2006/main" count="1212" uniqueCount="223">
  <si>
    <t>Cover</t>
  </si>
  <si>
    <t xml:space="preserve">  Response Time Threshold</t>
  </si>
  <si>
    <t>sheet usage</t>
  </si>
  <si>
    <t>Test Run Overview</t>
  </si>
  <si>
    <t xml:space="preserve">Reduced on: </t>
  </si>
  <si>
    <t xml:space="preserve">Run Name: </t>
  </si>
  <si>
    <t xml:space="preserve">DR version: </t>
  </si>
  <si>
    <t>File Name</t>
  </si>
  <si>
    <r>
      <rPr>
        <b/>
        <sz val="10"/>
        <color indexed="8"/>
        <rFont val="Arial"/>
        <family val="2"/>
      </rPr>
      <t>Start Date</t>
    </r>
    <r>
      <rPr>
        <sz val="10"/>
        <color theme="1"/>
        <rFont val="Arial"/>
        <family val="2"/>
      </rPr>
      <t xml:space="preserve"> yyyymmdd</t>
    </r>
  </si>
  <si>
    <r>
      <rPr>
        <b/>
        <sz val="10"/>
        <color indexed="8"/>
        <rFont val="Arial"/>
        <family val="2"/>
      </rPr>
      <t>Start Time</t>
    </r>
    <r>
      <rPr>
        <sz val="10"/>
        <color theme="1"/>
        <rFont val="Arial"/>
        <family val="2"/>
      </rPr>
      <t xml:space="preserve"> hh:mm:ss.mmm</t>
    </r>
  </si>
  <si>
    <t>StartingTime Stamp, sec</t>
  </si>
  <si>
    <t>Ending Time Stamp, sec</t>
  </si>
  <si>
    <t>Workload Level</t>
  </si>
  <si>
    <t>Workload Weight</t>
  </si>
  <si>
    <t>Record Count</t>
  </si>
  <si>
    <t>Completed Status</t>
  </si>
  <si>
    <t>R_Hdr</t>
  </si>
  <si>
    <t>Run Header Worksheet</t>
  </si>
  <si>
    <t>Path</t>
  </si>
  <si>
    <t>Time Stamp, sec</t>
  </si>
  <si>
    <t>Endian</t>
  </si>
  <si>
    <t>Format Id</t>
  </si>
  <si>
    <t>Slave Id</t>
  </si>
  <si>
    <t>Group Id</t>
  </si>
  <si>
    <t>Start Date</t>
  </si>
  <si>
    <t>Start Time</t>
  </si>
  <si>
    <t>Raw Interval / Timer Offset</t>
  </si>
  <si>
    <t>Host/Slave Name</t>
  </si>
  <si>
    <t>Slave Host Name</t>
  </si>
  <si>
    <t>Port #</t>
  </si>
  <si>
    <t>END Time Stamp, sec</t>
  </si>
  <si>
    <t>END Record Count</t>
  </si>
  <si>
    <t>Checksum</t>
  </si>
  <si>
    <t>Error Code</t>
  </si>
  <si>
    <t>Error Level</t>
  </si>
  <si>
    <t>Records Read</t>
  </si>
  <si>
    <t>OS Type</t>
  </si>
  <si>
    <t>OS Version</t>
  </si>
  <si>
    <t>WG Version</t>
  </si>
  <si>
    <t>WG License</t>
  </si>
  <si>
    <t>Stg_Map</t>
  </si>
  <si>
    <t>Storage Map Worksheet</t>
  </si>
  <si>
    <t xml:space="preserve">File Name: </t>
  </si>
  <si>
    <t>Chunk #</t>
  </si>
  <si>
    <t>Size</t>
  </si>
  <si>
    <t>Offset</t>
  </si>
  <si>
    <t>Usable</t>
  </si>
  <si>
    <t>Reserved</t>
  </si>
  <si>
    <t>Device</t>
  </si>
  <si>
    <t>ASU1_1</t>
  </si>
  <si>
    <t>ASU2_1</t>
  </si>
  <si>
    <t>ASU3_1</t>
  </si>
  <si>
    <t>R_Plan</t>
  </si>
  <si>
    <t>Test Run Phase Definitions Worksheet</t>
  </si>
  <si>
    <t>Phase Name</t>
  </si>
  <si>
    <t xml:space="preserve">Time Stamp, sec: </t>
  </si>
  <si>
    <t>TS Start</t>
  </si>
  <si>
    <t>TS Duration</t>
  </si>
  <si>
    <t>MS Start</t>
  </si>
  <si>
    <t>MS Duration</t>
  </si>
  <si>
    <t>ME Start</t>
  </si>
  <si>
    <t>ME Duration</t>
  </si>
  <si>
    <t>Phase End</t>
  </si>
  <si>
    <t>Phase Type</t>
  </si>
  <si>
    <t>**</t>
  </si>
  <si>
    <t>R_Strms</t>
  </si>
  <si>
    <t>Stream Definitions Worksheet</t>
  </si>
  <si>
    <t>ASU</t>
  </si>
  <si>
    <t>Stream</t>
  </si>
  <si>
    <t>Transfer Align</t>
  </si>
  <si>
    <t>Memory Align</t>
  </si>
  <si>
    <t>Transfer Size</t>
  </si>
  <si>
    <t>Intensity</t>
  </si>
  <si>
    <t>Read Percent</t>
  </si>
  <si>
    <t>Access Pattern</t>
  </si>
  <si>
    <t>Model</t>
  </si>
  <si>
    <t>Parm 1</t>
  </si>
  <si>
    <t>Parm 2</t>
  </si>
  <si>
    <t>Parm 3</t>
  </si>
  <si>
    <t>Parm 4</t>
  </si>
  <si>
    <t>Content Percent</t>
  </si>
  <si>
    <t>Ddread</t>
  </si>
  <si>
    <t>Ddwrite</t>
  </si>
  <si>
    <t>Size Distribution</t>
  </si>
  <si>
    <t>Stream Name</t>
  </si>
  <si>
    <t>R_Events</t>
  </si>
  <si>
    <t>Test Run Events Worksheet</t>
  </si>
  <si>
    <t>Event Type</t>
  </si>
  <si>
    <t xml:space="preserve">Relative Sample Time, sec: </t>
  </si>
  <si>
    <t>Plan Time, sec:</t>
  </si>
  <si>
    <t>R_Sesn</t>
  </si>
  <si>
    <t>Test Run Sessions Worksheet</t>
  </si>
  <si>
    <t>Session ID</t>
  </si>
  <si>
    <t>Active</t>
  </si>
  <si>
    <t>SSC</t>
  </si>
  <si>
    <t>TOF</t>
  </si>
  <si>
    <t>TS</t>
  </si>
  <si>
    <t>MS</t>
  </si>
  <si>
    <t>Fill / Initialize Data</t>
  </si>
  <si>
    <t>R_Init</t>
  </si>
  <si>
    <t>Open</t>
  </si>
  <si>
    <t>Initialize</t>
  </si>
  <si>
    <t>Text</t>
  </si>
  <si>
    <t>Binary</t>
  </si>
  <si>
    <t>Sparse</t>
  </si>
  <si>
    <t>undefined (Other)</t>
  </si>
  <si>
    <t>v1.36</t>
  </si>
  <si>
    <t>Oct 26, 2019 6:17 PM</t>
  </si>
  <si>
    <t>SPC1_INIT_0</t>
  </si>
  <si>
    <t>MASTER</t>
  </si>
  <si>
    <t>C:\Users\dj\Documents\PerfLabs\PerfLabs.SPC.SPC_1.Audit\Results\A320xz\SPC1_INIT_0\MASTER.dat</t>
  </si>
  <si>
    <t>SLAVE_0</t>
  </si>
  <si>
    <t>C:\Users\dj\Documents\PerfLabs\PerfLabs.SPC.SPC_1.Audit\Results\A320xz\SPC1_INIT_0\SLAVE_0.dat</t>
  </si>
  <si>
    <t>SLAVE_1</t>
  </si>
  <si>
    <t>C:\Users\dj\Documents\PerfLabs\PerfLabs.SPC.SPC_1.Audit\Results\A320xz\SPC1_INIT_0\SLAVE_1.dat</t>
  </si>
  <si>
    <t>SLAVE_2</t>
  </si>
  <si>
    <t>C:\Users\dj\Documents\PerfLabs\PerfLabs.SPC.SPC_1.Audit\Results\A320xz\SPC1_INIT_0\SLAVE_2.dat</t>
  </si>
  <si>
    <t>SLAVE_3</t>
  </si>
  <si>
    <t>C:\Users\dj\Documents\PerfLabs\PerfLabs.SPC.SPC_1.Audit\Results\A320xz\SPC1_INIT_0\SLAVE_3.dat</t>
  </si>
  <si>
    <t>SLAVE_4</t>
  </si>
  <si>
    <t>C:\Users\dj\Documents\PerfLabs\PerfLabs.SPC.SPC_1.Audit\Results\A320xz\SPC1_INIT_0\SLAVE_4.dat</t>
  </si>
  <si>
    <t>SLAVE_5</t>
  </si>
  <si>
    <t>C:\Users\dj\Documents\PerfLabs\PerfLabs.SPC.SPC_1.Audit\Results\A320xz\SPC1_INIT_0\SLAVE_5.dat</t>
  </si>
  <si>
    <t>SLAVE_6</t>
  </si>
  <si>
    <t>C:\Users\dj\Documents\PerfLabs\PerfLabs.SPC.SPC_1.Audit\Results\A320xz\SPC1_INIT_0\SLAVE_6.dat</t>
  </si>
  <si>
    <t>SLAVE_7</t>
  </si>
  <si>
    <t>C:\Users\dj\Documents\PerfLabs\PerfLabs.SPC.SPC_1.Audit\Results\A320xz\SPC1_INIT_0\SLAVE_7.dat</t>
  </si>
  <si>
    <t>stats_0_0</t>
  </si>
  <si>
    <t>C:\Users\dj\Documents\PerfLabs\PerfLabs.SPC.SPC_1.Audit\Results\A320xz\SPC1_INIT_0\stats_0_0.dat</t>
  </si>
  <si>
    <t>stats_1_0</t>
  </si>
  <si>
    <t>C:\Users\dj\Documents\PerfLabs\PerfLabs.SPC.SPC_1.Audit\Results\A320xz\SPC1_INIT_0\stats_1_0.dat</t>
  </si>
  <si>
    <t>stats_2_0</t>
  </si>
  <si>
    <t>C:\Users\dj\Documents\PerfLabs\PerfLabs.SPC.SPC_1.Audit\Results\A320xz\SPC1_INIT_0\stats_2_0.dat</t>
  </si>
  <si>
    <t>stats_3_0</t>
  </si>
  <si>
    <t>C:\Users\dj\Documents\PerfLabs\PerfLabs.SPC.SPC_1.Audit\Results\A320xz\SPC1_INIT_0\stats_3_0.dat</t>
  </si>
  <si>
    <t>stats_4_0</t>
  </si>
  <si>
    <t>C:\Users\dj\Documents\PerfLabs\PerfLabs.SPC.SPC_1.Audit\Results\A320xz\SPC1_INIT_0\stats_4_0.dat</t>
  </si>
  <si>
    <t>stats_5_0</t>
  </si>
  <si>
    <t>C:\Users\dj\Documents\PerfLabs\PerfLabs.SPC.SPC_1.Audit\Results\A320xz\SPC1_INIT_0\stats_5_0.dat</t>
  </si>
  <si>
    <t>stats_6_0</t>
  </si>
  <si>
    <t>C:\Users\dj\Documents\PerfLabs\PerfLabs.SPC.SPC_1.Audit\Results\A320xz\SPC1_INIT_0\stats_6_0.dat</t>
  </si>
  <si>
    <t>stats_7_0</t>
  </si>
  <si>
    <t>C:\Users\dj\Documents\PerfLabs\PerfLabs.SPC.SPC_1.Audit\Results\A320xz\SPC1_INIT_0\stats_7_0.dat</t>
  </si>
  <si>
    <t>Big</t>
  </si>
  <si>
    <t xml:space="preserve">1150401 </t>
  </si>
  <si>
    <t>20191022</t>
  </si>
  <si>
    <t>15:52:31.696</t>
  </si>
  <si>
    <t>MASTER00</t>
  </si>
  <si>
    <t>LINUX</t>
  </si>
  <si>
    <t>2.6.32-696.el6.x86_64 x86_64</t>
  </si>
  <si>
    <t>v3.0.2-1-g823a</t>
  </si>
  <si>
    <t xml:space="preserve">SPC Workload Generator License Information:
  License Format:  1.3.0
  License Number:  2019017
  Workload:  SPC-1
  Locked:    false
  Can Publish:  true
  Off-Site Use:  false
  Verification Required:  false
  Granted:  Thu May 30 04:05:59 2019
  Valid Until:  Wed Jan  1 04:05:59 2020
    with 90 day grace period
  Granted To: 
    Fujitsu America
    1250 E. Arques Ave. M/S 249
    Sunnyvale CA 94085
</t>
  </si>
  <si>
    <t>FIXED</t>
  </si>
  <si>
    <t>INIT_1</t>
  </si>
  <si>
    <t>INIT_2</t>
  </si>
  <si>
    <t>INIT_3</t>
  </si>
  <si>
    <t>INIT</t>
  </si>
  <si>
    <t>Initialize-Fill Worksheet</t>
  </si>
  <si>
    <t xml:space="preserve">Total Bytes:  </t>
  </si>
  <si>
    <t>Stream Type</t>
  </si>
  <si>
    <t>Byte Count</t>
  </si>
  <si>
    <t>Percent</t>
  </si>
  <si>
    <t>ASU Total Bytes</t>
  </si>
  <si>
    <t xml:space="preserve">192.168.1.141   </t>
  </si>
  <si>
    <t xml:space="preserve">192.168.1.139   </t>
  </si>
  <si>
    <t xml:space="preserve">192.168.1.138   </t>
  </si>
  <si>
    <t xml:space="preserve">192.168.1.137   </t>
  </si>
  <si>
    <t xml:space="preserve">192.168.1.136   </t>
  </si>
  <si>
    <t xml:space="preserve">192.168.1.135   </t>
  </si>
  <si>
    <t xml:space="preserve">192.168.1.134   </t>
  </si>
  <si>
    <t xml:space="preserve">localhost       </t>
  </si>
  <si>
    <t>3A99261A</t>
  </si>
  <si>
    <t>00000000</t>
  </si>
  <si>
    <t>Benchmark Complete: Success</t>
  </si>
  <si>
    <t>Ceiling Sample Resolution = 60 seconds</t>
  </si>
  <si>
    <t>localhost</t>
  </si>
  <si>
    <t>/dev/asu_vg1/asu101</t>
  </si>
  <si>
    <t>ASU1_2</t>
  </si>
  <si>
    <t>/dev/asu_vg1/asu102</t>
  </si>
  <si>
    <t>ASU1_3</t>
  </si>
  <si>
    <t>/dev/asu_vg1/asu103</t>
  </si>
  <si>
    <t>ASU1_4</t>
  </si>
  <si>
    <t>/dev/asu_vg1/asu104</t>
  </si>
  <si>
    <t>ASU1_5</t>
  </si>
  <si>
    <t>/dev/asu_vg1/asu105</t>
  </si>
  <si>
    <t>ASU1_6</t>
  </si>
  <si>
    <t>/dev/asu_vg1/asu106</t>
  </si>
  <si>
    <t>ASU1_7</t>
  </si>
  <si>
    <t>/dev/asu_vg1/asu107</t>
  </si>
  <si>
    <t>ASU1_8</t>
  </si>
  <si>
    <t>/dev/asu_vg1/asu108</t>
  </si>
  <si>
    <t>ASU1_9</t>
  </si>
  <si>
    <t>/dev/asu_vg1/asu109</t>
  </si>
  <si>
    <t>/dev/asu_vg1/asu201</t>
  </si>
  <si>
    <t>ASU2_2</t>
  </si>
  <si>
    <t>/dev/asu_vg1/asu202</t>
  </si>
  <si>
    <t>ASU2_3</t>
  </si>
  <si>
    <t>/dev/asu_vg1/asu203</t>
  </si>
  <si>
    <t>ASU2_4</t>
  </si>
  <si>
    <t>/dev/asu_vg1/asu204</t>
  </si>
  <si>
    <t>ASU2_5</t>
  </si>
  <si>
    <t>/dev/asu_vg1/asu205</t>
  </si>
  <si>
    <t>ASU2_6</t>
  </si>
  <si>
    <t>/dev/asu_vg1/asu206</t>
  </si>
  <si>
    <t>ASU2_7</t>
  </si>
  <si>
    <t>/dev/asu_vg1/asu207</t>
  </si>
  <si>
    <t>ASU2_8</t>
  </si>
  <si>
    <t>/dev/asu_vg1/asu208</t>
  </si>
  <si>
    <t>ASU2_9</t>
  </si>
  <si>
    <t>/dev/asu_vg1/asu209</t>
  </si>
  <si>
    <t>/dev/asu_vg1/asu301</t>
  </si>
  <si>
    <t>ASU3_2</t>
  </si>
  <si>
    <t>/dev/asu_vg1/asu302</t>
  </si>
  <si>
    <t>0083BB9F</t>
  </si>
  <si>
    <t>SV133</t>
  </si>
  <si>
    <t>6ECF94AA</t>
  </si>
  <si>
    <t>870F2EB0</t>
  </si>
  <si>
    <t>13063997</t>
  </si>
  <si>
    <t>CA1C5C99</t>
  </si>
  <si>
    <t>1B11438F</t>
  </si>
  <si>
    <t>EC7C2898</t>
  </si>
  <si>
    <t>10FBE092</t>
  </si>
  <si>
    <t>Initialize Content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</si>
</sst>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00"/>
    <numFmt numFmtId="167" formatCode="h:mm:ss.000;@"/>
    <numFmt numFmtId="168" formatCode="#,##0.0"/>
  </numFmts>
  <fonts count="16" x14ac:knownFonts="1">
    <font>
      <sz val="10"/>
      <color theme="1"/>
      <name val="Arial"/>
      <family val="2"/>
    </font>
    <font>
      <sz val="10"/>
      <color theme="1"/>
      <name val="Arial"/>
      <family val="2"/>
    </font>
    <font>
      <sz val="8"/>
      <color theme="0" tint="-0.249977111117893"/>
      <name val="Arial"/>
      <family val="2"/>
    </font>
    <font>
      <sz val="8"/>
      <color theme="0" tint="-0.14999847407452621"/>
      <name val="Arial"/>
      <family val="2"/>
    </font>
    <font>
      <sz val="9"/>
      <color theme="0" tint="-0.34998626667073579"/>
      <name val="Arial"/>
      <family val="2"/>
    </font>
    <font>
      <sz val="8"/>
      <color theme="0" tint="-0.34998626667073579"/>
      <name val="Arial"/>
      <family val="2"/>
    </font>
    <font>
      <b/>
      <sz val="12"/>
      <color theme="1"/>
      <name val="Arial"/>
      <family val="2"/>
    </font>
    <font>
      <b/>
      <sz val="10"/>
      <color theme="1"/>
      <name val="Arial"/>
      <family val="2"/>
    </font>
    <font>
      <sz val="9"/>
      <color theme="1"/>
      <name val="Arial"/>
      <family val="2"/>
    </font>
    <font>
      <b/>
      <sz val="10"/>
      <color indexed="8"/>
      <name val="Arial"/>
      <family val="2"/>
    </font>
    <font>
      <sz val="8"/>
      <color theme="1"/>
      <name val="Arial"/>
      <family val="2"/>
    </font>
    <font>
      <b/>
      <sz val="8"/>
      <color indexed="81"/>
      <name val="Tahoma"/>
      <family val="2"/>
    </font>
    <font>
      <sz val="8"/>
      <color indexed="81"/>
      <name val="Tahoma"/>
      <family val="2"/>
    </font>
    <font>
      <sz val="6"/>
      <color theme="1"/>
      <name val="Arial"/>
      <family val="2"/>
    </font>
    <font>
      <i/>
      <sz val="8"/>
      <color theme="0" tint="-0.34998626667073579"/>
      <name val="Arial"/>
      <family val="2"/>
    </font>
    <font>
      <b/>
      <sz val="10"/>
      <color rgb="FFFF0000"/>
      <name val="Arial"/>
      <family val="2"/>
    </font>
  </fonts>
  <fills count="2">
    <fill>
      <patternFill patternType="none"/>
    </fill>
    <fill>
      <patternFill patternType="gray125"/>
    </fill>
  </fills>
  <borders count="25">
    <border>
      <left/>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style="thin">
        <color indexed="64"/>
      </right>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26">
    <xf numFmtId="0" fontId="0" fillId="0" borderId="0" xfId="0"/>
    <xf numFmtId="0" fontId="2" fillId="0" borderId="0" xfId="0" applyFont="1"/>
    <xf numFmtId="0" fontId="3" fillId="0" borderId="0" xfId="0" applyFont="1"/>
    <xf numFmtId="0" fontId="2" fillId="0" borderId="0" xfId="0" applyFont="1" applyAlignment="1">
      <alignment horizontal="center"/>
    </xf>
    <xf numFmtId="0" fontId="4" fillId="0" borderId="0" xfId="0" applyFont="1"/>
    <xf numFmtId="0" fontId="5" fillId="0" borderId="0" xfId="0" applyFont="1" applyAlignment="1">
      <alignment horizontal="right"/>
    </xf>
    <xf numFmtId="0" fontId="6" fillId="0" borderId="0" xfId="0" applyFont="1"/>
    <xf numFmtId="0" fontId="7" fillId="0" borderId="0" xfId="0" applyFont="1" applyAlignment="1">
      <alignment horizontal="right"/>
    </xf>
    <xf numFmtId="49" fontId="0" fillId="0" borderId="0" xfId="0" applyNumberFormat="1" applyAlignment="1">
      <alignment horizontal="left"/>
    </xf>
    <xf numFmtId="0" fontId="8" fillId="0" borderId="0" xfId="0" applyFont="1" applyAlignment="1">
      <alignment horizontal="right"/>
    </xf>
    <xf numFmtId="49" fontId="8" fillId="0" borderId="0" xfId="0" applyNumberFormat="1" applyFont="1" applyAlignment="1">
      <alignment horizontal="left"/>
    </xf>
    <xf numFmtId="0" fontId="7" fillId="0" borderId="0" xfId="0" applyFont="1"/>
    <xf numFmtId="0" fontId="7" fillId="0" borderId="1" xfId="0" applyFont="1" applyBorder="1" applyAlignment="1">
      <alignment horizontal="center" wrapText="1"/>
    </xf>
    <xf numFmtId="0" fontId="0" fillId="0" borderId="2" xfId="0" applyBorder="1" applyAlignment="1">
      <alignment horizontal="center" wrapText="1"/>
    </xf>
    <xf numFmtId="0" fontId="0" fillId="0" borderId="1" xfId="0" applyBorder="1" applyAlignment="1">
      <alignment horizontal="center" wrapText="1"/>
    </xf>
    <xf numFmtId="0" fontId="7" fillId="0" borderId="3" xfId="0" applyFont="1" applyBorder="1" applyAlignment="1">
      <alignment horizontal="center" wrapText="1"/>
    </xf>
    <xf numFmtId="0" fontId="7" fillId="0" borderId="2" xfId="0" applyFont="1" applyBorder="1" applyAlignment="1">
      <alignment horizontal="center" wrapText="1"/>
    </xf>
    <xf numFmtId="49" fontId="0" fillId="0" borderId="4" xfId="0" applyNumberFormat="1" applyBorder="1" applyAlignment="1">
      <alignment horizontal="center"/>
    </xf>
    <xf numFmtId="49" fontId="0" fillId="0" borderId="5" xfId="0" applyNumberFormat="1" applyBorder="1" applyAlignment="1">
      <alignment horizontal="center" wrapText="1"/>
    </xf>
    <xf numFmtId="49" fontId="0" fillId="0" borderId="4" xfId="0" applyNumberFormat="1" applyBorder="1" applyAlignment="1">
      <alignment horizontal="center" wrapText="1"/>
    </xf>
    <xf numFmtId="164" fontId="10" fillId="0" borderId="4" xfId="1" applyNumberFormat="1" applyFont="1" applyBorder="1"/>
    <xf numFmtId="164" fontId="10" fillId="0" borderId="4" xfId="0" applyNumberFormat="1" applyFont="1" applyBorder="1"/>
    <xf numFmtId="3" fontId="0" fillId="0" borderId="4" xfId="0" applyNumberFormat="1" applyBorder="1" applyAlignment="1">
      <alignment horizontal="center"/>
    </xf>
    <xf numFmtId="3" fontId="0" fillId="0" borderId="4" xfId="0" applyNumberFormat="1" applyBorder="1"/>
    <xf numFmtId="49" fontId="10" fillId="0" borderId="6" xfId="0" applyNumberFormat="1" applyFont="1" applyBorder="1" applyAlignment="1">
      <alignment horizontal="left" wrapText="1"/>
    </xf>
    <xf numFmtId="49" fontId="10" fillId="0" borderId="5" xfId="0" applyNumberFormat="1" applyFont="1" applyBorder="1" applyAlignment="1">
      <alignment horizontal="left" wrapText="1"/>
    </xf>
    <xf numFmtId="49" fontId="0" fillId="0" borderId="7" xfId="0" applyNumberFormat="1" applyBorder="1" applyAlignment="1">
      <alignment horizontal="center"/>
    </xf>
    <xf numFmtId="49" fontId="0" fillId="0" borderId="8" xfId="0" applyNumberFormat="1" applyBorder="1" applyAlignment="1">
      <alignment horizontal="center" wrapText="1"/>
    </xf>
    <xf numFmtId="49" fontId="0" fillId="0" borderId="7" xfId="0" applyNumberFormat="1" applyBorder="1" applyAlignment="1">
      <alignment horizontal="center" wrapText="1"/>
    </xf>
    <xf numFmtId="164" fontId="10" fillId="0" borderId="7" xfId="1" applyNumberFormat="1" applyFont="1" applyBorder="1"/>
    <xf numFmtId="164" fontId="10" fillId="0" borderId="7" xfId="0" applyNumberFormat="1" applyFont="1" applyBorder="1"/>
    <xf numFmtId="3" fontId="0" fillId="0" borderId="7" xfId="0" applyNumberFormat="1" applyBorder="1" applyAlignment="1">
      <alignment horizontal="center"/>
    </xf>
    <xf numFmtId="3" fontId="0" fillId="0" borderId="7" xfId="0" applyNumberFormat="1" applyBorder="1"/>
    <xf numFmtId="49" fontId="10" fillId="0" borderId="9" xfId="0" applyNumberFormat="1" applyFont="1" applyBorder="1" applyAlignment="1">
      <alignment horizontal="left" wrapText="1"/>
    </xf>
    <xf numFmtId="49" fontId="10" fillId="0" borderId="8" xfId="0" applyNumberFormat="1" applyFont="1" applyBorder="1" applyAlignment="1">
      <alignment horizontal="left" wrapText="1"/>
    </xf>
    <xf numFmtId="0" fontId="7" fillId="0" borderId="2" xfId="0" applyFont="1" applyBorder="1" applyAlignment="1">
      <alignment horizontal="center" wrapText="1"/>
    </xf>
    <xf numFmtId="0" fontId="0" fillId="0" borderId="4" xfId="0" applyBorder="1" applyAlignment="1">
      <alignment horizontal="center"/>
    </xf>
    <xf numFmtId="0" fontId="0" fillId="0" borderId="4" xfId="0" applyBorder="1"/>
    <xf numFmtId="0" fontId="0" fillId="0" borderId="7" xfId="0" applyBorder="1" applyAlignment="1">
      <alignment horizontal="center"/>
    </xf>
    <xf numFmtId="0" fontId="0" fillId="0" borderId="7" xfId="0" applyBorder="1"/>
    <xf numFmtId="49" fontId="0" fillId="0" borderId="0" xfId="0" applyNumberFormat="1" applyAlignment="1">
      <alignment horizontal="left"/>
    </xf>
    <xf numFmtId="0" fontId="7" fillId="0" borderId="0" xfId="0" applyFont="1" applyAlignment="1">
      <alignment horizontal="center"/>
    </xf>
    <xf numFmtId="0" fontId="7" fillId="0" borderId="10" xfId="0" applyFont="1" applyBorder="1" applyAlignment="1">
      <alignment horizontal="center" wrapText="1"/>
    </xf>
    <xf numFmtId="0" fontId="7" fillId="0" borderId="3" xfId="0" applyFont="1" applyBorder="1" applyAlignment="1">
      <alignment horizontal="center" wrapText="1"/>
    </xf>
    <xf numFmtId="0" fontId="0" fillId="0" borderId="0" xfId="0" applyAlignment="1">
      <alignment horizontal="center" wrapText="1"/>
    </xf>
    <xf numFmtId="49" fontId="13" fillId="0" borderId="4" xfId="0" applyNumberFormat="1" applyFont="1" applyBorder="1" applyAlignment="1">
      <alignment horizontal="left" wrapText="1"/>
    </xf>
    <xf numFmtId="49" fontId="10" fillId="0" borderId="4" xfId="0" applyNumberFormat="1" applyFont="1" applyBorder="1" applyAlignment="1">
      <alignment horizontal="center" wrapText="1"/>
    </xf>
    <xf numFmtId="3" fontId="10" fillId="0" borderId="4" xfId="0" applyNumberFormat="1" applyFont="1" applyBorder="1"/>
    <xf numFmtId="3" fontId="10" fillId="0" borderId="11" xfId="0" applyNumberFormat="1" applyFont="1" applyBorder="1"/>
    <xf numFmtId="49" fontId="8" fillId="0" borderId="4" xfId="0" applyNumberFormat="1" applyFont="1" applyBorder="1" applyAlignment="1">
      <alignment horizontal="center" wrapText="1"/>
    </xf>
    <xf numFmtId="1" fontId="0" fillId="0" borderId="4" xfId="0" applyNumberFormat="1" applyBorder="1"/>
    <xf numFmtId="49" fontId="8" fillId="0" borderId="4" xfId="0" applyNumberFormat="1" applyFont="1" applyBorder="1" applyAlignment="1">
      <alignment horizontal="center"/>
    </xf>
    <xf numFmtId="3" fontId="0" fillId="0" borderId="11" xfId="0" applyNumberFormat="1" applyBorder="1"/>
    <xf numFmtId="164" fontId="10" fillId="0" borderId="5" xfId="0" applyNumberFormat="1" applyFont="1" applyBorder="1"/>
    <xf numFmtId="49" fontId="10" fillId="0" borderId="4" xfId="0" applyNumberFormat="1" applyFont="1" applyBorder="1" applyAlignment="1">
      <alignment horizontal="center"/>
    </xf>
    <xf numFmtId="49" fontId="10" fillId="0" borderId="6" xfId="0" applyNumberFormat="1" applyFont="1" applyBorder="1" applyAlignment="1">
      <alignment horizontal="center"/>
    </xf>
    <xf numFmtId="49" fontId="10" fillId="0" borderId="6" xfId="0" applyNumberFormat="1" applyFont="1" applyBorder="1" applyAlignment="1">
      <alignment wrapText="1"/>
    </xf>
    <xf numFmtId="49" fontId="10" fillId="0" borderId="5" xfId="0" applyNumberFormat="1" applyFont="1" applyBorder="1" applyAlignment="1">
      <alignment wrapText="1"/>
    </xf>
    <xf numFmtId="49" fontId="10" fillId="0" borderId="4" xfId="0" applyNumberFormat="1" applyFont="1" applyBorder="1" applyAlignment="1">
      <alignment wrapText="1"/>
    </xf>
    <xf numFmtId="49" fontId="13" fillId="0" borderId="7" xfId="0" applyNumberFormat="1" applyFont="1" applyBorder="1" applyAlignment="1">
      <alignment horizontal="left" wrapText="1"/>
    </xf>
    <xf numFmtId="49" fontId="10" fillId="0" borderId="7" xfId="0" applyNumberFormat="1" applyFont="1" applyBorder="1" applyAlignment="1">
      <alignment horizontal="center" wrapText="1"/>
    </xf>
    <xf numFmtId="3" fontId="10" fillId="0" borderId="7" xfId="0" applyNumberFormat="1" applyFont="1" applyBorder="1"/>
    <xf numFmtId="3" fontId="10" fillId="0" borderId="12" xfId="0" applyNumberFormat="1" applyFont="1" applyBorder="1"/>
    <xf numFmtId="49" fontId="8" fillId="0" borderId="7" xfId="0" applyNumberFormat="1" applyFont="1" applyBorder="1" applyAlignment="1">
      <alignment horizontal="center" wrapText="1"/>
    </xf>
    <xf numFmtId="1" fontId="0" fillId="0" borderId="7" xfId="0" applyNumberFormat="1" applyBorder="1"/>
    <xf numFmtId="49" fontId="8" fillId="0" borderId="7" xfId="0" applyNumberFormat="1" applyFont="1" applyBorder="1" applyAlignment="1">
      <alignment horizontal="center"/>
    </xf>
    <xf numFmtId="3" fontId="0" fillId="0" borderId="12" xfId="0" applyNumberFormat="1" applyBorder="1"/>
    <xf numFmtId="164" fontId="10" fillId="0" borderId="8" xfId="0" applyNumberFormat="1" applyFont="1" applyBorder="1"/>
    <xf numFmtId="49" fontId="10" fillId="0" borderId="7" xfId="0" applyNumberFormat="1" applyFont="1" applyBorder="1" applyAlignment="1">
      <alignment horizontal="center"/>
    </xf>
    <xf numFmtId="49" fontId="10" fillId="0" borderId="9" xfId="0" applyNumberFormat="1" applyFont="1" applyBorder="1" applyAlignment="1">
      <alignment horizontal="center"/>
    </xf>
    <xf numFmtId="49" fontId="10" fillId="0" borderId="9" xfId="0" applyNumberFormat="1" applyFont="1" applyBorder="1" applyAlignment="1">
      <alignment wrapText="1"/>
    </xf>
    <xf numFmtId="49" fontId="10" fillId="0" borderId="8" xfId="0" applyNumberFormat="1" applyFont="1" applyBorder="1" applyAlignment="1">
      <alignment wrapText="1"/>
    </xf>
    <xf numFmtId="49" fontId="10" fillId="0" borderId="7" xfId="0" applyNumberFormat="1" applyFont="1" applyBorder="1" applyAlignment="1">
      <alignment wrapText="1"/>
    </xf>
    <xf numFmtId="49" fontId="0" fillId="0" borderId="0" xfId="0" applyNumberFormat="1"/>
    <xf numFmtId="167" fontId="0" fillId="0" borderId="0" xfId="0" applyNumberFormat="1"/>
    <xf numFmtId="0" fontId="10" fillId="0" borderId="0" xfId="0" applyFont="1" applyAlignment="1">
      <alignment wrapText="1"/>
    </xf>
    <xf numFmtId="0" fontId="14" fillId="0" borderId="0" xfId="0" applyFont="1" applyAlignment="1">
      <alignment horizontal="right"/>
    </xf>
    <xf numFmtId="0" fontId="7" fillId="0" borderId="13" xfId="0" applyFont="1" applyBorder="1" applyAlignment="1">
      <alignment horizontal="right"/>
    </xf>
    <xf numFmtId="0" fontId="15" fillId="0" borderId="0" xfId="0" applyFont="1" applyAlignment="1">
      <alignment horizontal="center"/>
    </xf>
    <xf numFmtId="0" fontId="15" fillId="0" borderId="14" xfId="0" applyFont="1" applyBorder="1" applyAlignment="1">
      <alignment horizontal="center"/>
    </xf>
    <xf numFmtId="0" fontId="0" fillId="0" borderId="15" xfId="0" applyBorder="1"/>
    <xf numFmtId="0" fontId="7" fillId="0" borderId="16" xfId="0" applyFont="1" applyBorder="1" applyAlignment="1">
      <alignment horizontal="center"/>
    </xf>
    <xf numFmtId="0" fontId="7" fillId="0" borderId="4" xfId="0" applyFont="1" applyBorder="1" applyAlignment="1">
      <alignment horizontal="center"/>
    </xf>
    <xf numFmtId="0" fontId="7" fillId="0" borderId="6" xfId="0" applyFont="1" applyBorder="1" applyAlignment="1">
      <alignment horizontal="center"/>
    </xf>
    <xf numFmtId="0" fontId="7" fillId="0" borderId="11" xfId="0" applyFont="1" applyBorder="1" applyAlignment="1">
      <alignment horizontal="center"/>
    </xf>
    <xf numFmtId="0" fontId="0" fillId="0" borderId="17" xfId="0" applyBorder="1" applyAlignment="1">
      <alignment horizontal="center"/>
    </xf>
    <xf numFmtId="3" fontId="0" fillId="0" borderId="18" xfId="0" applyNumberFormat="1" applyBorder="1"/>
    <xf numFmtId="3" fontId="0" fillId="0" borderId="8" xfId="0" applyNumberFormat="1" applyBorder="1"/>
    <xf numFmtId="3" fontId="0" fillId="0" borderId="9" xfId="0" applyNumberFormat="1" applyBorder="1"/>
    <xf numFmtId="0" fontId="10" fillId="0" borderId="12" xfId="0" applyFont="1" applyBorder="1" applyAlignment="1">
      <alignment wrapText="1"/>
    </xf>
    <xf numFmtId="0" fontId="7" fillId="0" borderId="19" xfId="0" applyFont="1" applyBorder="1" applyAlignment="1">
      <alignment horizontal="right"/>
    </xf>
    <xf numFmtId="0" fontId="15" fillId="0" borderId="15" xfId="0" applyFont="1" applyBorder="1" applyAlignment="1">
      <alignment horizontal="center"/>
    </xf>
    <xf numFmtId="0" fontId="7" fillId="0" borderId="15" xfId="0" applyFont="1" applyBorder="1"/>
    <xf numFmtId="0" fontId="7" fillId="0" borderId="20" xfId="0" applyFont="1" applyBorder="1"/>
    <xf numFmtId="0" fontId="7" fillId="0" borderId="19" xfId="0" applyFont="1" applyBorder="1" applyAlignment="1">
      <alignment horizontal="center" wrapText="1"/>
    </xf>
    <xf numFmtId="0" fontId="7" fillId="0" borderId="21" xfId="0" applyFont="1" applyBorder="1" applyAlignment="1">
      <alignment horizontal="center" wrapText="1"/>
    </xf>
    <xf numFmtId="0" fontId="7" fillId="0" borderId="7" xfId="0" applyFont="1" applyBorder="1" applyAlignment="1">
      <alignment horizontal="center" wrapText="1"/>
    </xf>
    <xf numFmtId="0" fontId="7" fillId="0" borderId="9" xfId="0" applyFont="1" applyBorder="1" applyAlignment="1">
      <alignment horizontal="center" wrapText="1"/>
    </xf>
    <xf numFmtId="0" fontId="7" fillId="0" borderId="12" xfId="0" applyFont="1" applyBorder="1" applyAlignment="1">
      <alignment horizontal="center" wrapText="1"/>
    </xf>
    <xf numFmtId="49" fontId="0" fillId="0" borderId="22" xfId="0" applyNumberFormat="1" applyBorder="1" applyAlignment="1">
      <alignment horizontal="center"/>
    </xf>
    <xf numFmtId="164" fontId="0" fillId="0" borderId="18" xfId="0" applyNumberFormat="1" applyBorder="1"/>
    <xf numFmtId="168" fontId="0" fillId="0" borderId="7" xfId="0" applyNumberFormat="1" applyBorder="1"/>
    <xf numFmtId="168" fontId="0" fillId="0" borderId="9" xfId="0" applyNumberFormat="1" applyBorder="1"/>
    <xf numFmtId="1" fontId="0" fillId="0" borderId="12" xfId="0" applyNumberFormat="1" applyBorder="1" applyAlignment="1">
      <alignment horizontal="center"/>
    </xf>
    <xf numFmtId="0" fontId="0" fillId="0" borderId="0" xfId="0" applyAlignment="1">
      <alignment horizontal="center"/>
    </xf>
    <xf numFmtId="0" fontId="7" fillId="0" borderId="19" xfId="0" applyFont="1" applyBorder="1"/>
    <xf numFmtId="0" fontId="15" fillId="0" borderId="15" xfId="0" applyFont="1" applyBorder="1" applyAlignment="1">
      <alignment horizontal="center"/>
    </xf>
    <xf numFmtId="0" fontId="7" fillId="0" borderId="23" xfId="0" applyFont="1" applyBorder="1" applyAlignment="1">
      <alignment horizontal="center" wrapText="1"/>
    </xf>
    <xf numFmtId="0" fontId="7" fillId="0" borderId="18" xfId="0" applyFont="1" applyBorder="1" applyAlignment="1">
      <alignment horizontal="center" wrapText="1"/>
    </xf>
    <xf numFmtId="0" fontId="7" fillId="0" borderId="8" xfId="0" applyFont="1" applyBorder="1" applyAlignment="1">
      <alignment horizontal="center"/>
    </xf>
    <xf numFmtId="164" fontId="0" fillId="0" borderId="9" xfId="0" applyNumberFormat="1" applyBorder="1" applyAlignment="1">
      <alignment horizontal="center"/>
    </xf>
    <xf numFmtId="49" fontId="0" fillId="0" borderId="18" xfId="0" applyNumberFormat="1" applyBorder="1" applyAlignment="1">
      <alignment horizontal="center"/>
    </xf>
    <xf numFmtId="3" fontId="0" fillId="0" borderId="9" xfId="0" applyNumberFormat="1" applyBorder="1" applyAlignment="1">
      <alignment horizontal="center"/>
    </xf>
    <xf numFmtId="0" fontId="15" fillId="0" borderId="19" xfId="0" applyFont="1" applyBorder="1" applyAlignment="1">
      <alignment horizontal="center"/>
    </xf>
    <xf numFmtId="0" fontId="15" fillId="0" borderId="20" xfId="0" applyFont="1" applyBorder="1" applyAlignment="1">
      <alignment horizontal="center"/>
    </xf>
    <xf numFmtId="0" fontId="7" fillId="0" borderId="24" xfId="0" applyFont="1" applyBorder="1" applyAlignment="1">
      <alignment horizontal="center" wrapText="1"/>
    </xf>
    <xf numFmtId="49" fontId="0" fillId="0" borderId="9" xfId="0" applyNumberFormat="1" applyBorder="1" applyAlignment="1">
      <alignment horizontal="center"/>
    </xf>
    <xf numFmtId="49" fontId="0" fillId="0" borderId="12" xfId="0" applyNumberFormat="1" applyBorder="1" applyAlignment="1">
      <alignment horizontal="center"/>
    </xf>
    <xf numFmtId="168" fontId="0" fillId="0" borderId="12" xfId="0" applyNumberFormat="1" applyBorder="1"/>
    <xf numFmtId="168" fontId="0" fillId="0" borderId="9" xfId="0" applyNumberFormat="1" applyBorder="1" applyAlignment="1">
      <alignment horizontal="center"/>
    </xf>
    <xf numFmtId="3" fontId="0" fillId="0" borderId="12" xfId="0" applyNumberFormat="1" applyBorder="1" applyAlignment="1">
      <alignment horizontal="center"/>
    </xf>
    <xf numFmtId="0" fontId="5" fillId="0" borderId="0" xfId="0" applyFont="1"/>
    <xf numFmtId="0" fontId="7" fillId="0" borderId="12" xfId="0" applyFont="1" applyBorder="1" applyAlignment="1">
      <alignment horizontal="center"/>
    </xf>
    <xf numFmtId="1" fontId="0" fillId="0" borderId="7" xfId="0" applyNumberFormat="1" applyBorder="1" applyAlignment="1">
      <alignment horizontal="center"/>
    </xf>
    <xf numFmtId="9" fontId="0" fillId="0" borderId="7" xfId="2" applyFont="1" applyBorder="1"/>
    <xf numFmtId="0" fontId="0" fillId="0" borderId="12" xfId="0" applyBorder="1"/>
  </cellXfs>
  <cellStyles count="3">
    <cellStyle name="Comma" xfId="1" builtinId="3"/>
    <cellStyle name="Normal" xfId="0" builtinId="0"/>
    <cellStyle name="Percent" xfId="2" builtinId="5"/>
  </cellStyles>
  <dxfs count="4">
    <dxf>
      <fill>
        <patternFill>
          <bgColor rgb="FFFF0000"/>
        </patternFill>
      </fill>
    </dxf>
    <dxf>
      <fill>
        <patternFill>
          <bgColor rgb="FFFF0000"/>
        </patternFill>
      </fill>
    </dxf>
    <dxf>
      <font>
        <color theme="0"/>
      </font>
      <fill>
        <patternFill>
          <bgColor rgb="FF00B050"/>
        </patternFill>
      </fill>
    </dxf>
    <dxf>
      <font>
        <b/>
        <i val="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911E7-7908-42B6-9A67-EA0E86BF5371}">
  <sheetPr codeName="Sheet10"/>
  <dimension ref="A1:AB118"/>
  <sheetViews>
    <sheetView tabSelected="1" zoomScale="90" zoomScaleNormal="90" workbookViewId="0">
      <selection activeCell="A4" sqref="A4"/>
    </sheetView>
  </sheetViews>
  <sheetFormatPr defaultRowHeight="12.75" x14ac:dyDescent="0.2"/>
  <cols>
    <col min="1" max="1" width="17.7109375" customWidth="1"/>
    <col min="2" max="2" width="11.7109375" customWidth="1"/>
    <col min="3" max="3" width="15.85546875" customWidth="1"/>
    <col min="4" max="5" width="15.7109375" customWidth="1"/>
    <col min="6" max="6" width="10.28515625" customWidth="1"/>
    <col min="7" max="8" width="10.85546875" customWidth="1"/>
    <col min="9" max="9" width="11.85546875" customWidth="1"/>
    <col min="10" max="11" width="12.140625" customWidth="1"/>
  </cols>
  <sheetData>
    <row r="1" spans="1:28" x14ac:dyDescent="0.2">
      <c r="A1" s="1">
        <f>ROW(A17)</f>
        <v>17</v>
      </c>
      <c r="B1" s="2">
        <f>ROW(A22)</f>
        <v>22</v>
      </c>
      <c r="C1" s="3" t="s">
        <v>0</v>
      </c>
      <c r="AA1" s="4"/>
      <c r="AB1" s="4" t="s">
        <v>1</v>
      </c>
    </row>
    <row r="2" spans="1:28" ht="15.75" x14ac:dyDescent="0.25">
      <c r="A2" s="5" t="s">
        <v>2</v>
      </c>
      <c r="B2" s="6" t="s">
        <v>3</v>
      </c>
    </row>
    <row r="3" spans="1:28" x14ac:dyDescent="0.2">
      <c r="A3" s="7" t="s">
        <v>4</v>
      </c>
      <c r="B3" s="8" t="s">
        <v>107</v>
      </c>
      <c r="C3" s="8"/>
      <c r="D3" s="7"/>
      <c r="E3" s="7" t="s">
        <v>5</v>
      </c>
      <c r="F3" t="s">
        <v>108</v>
      </c>
    </row>
    <row r="4" spans="1:28" x14ac:dyDescent="0.2">
      <c r="A4" s="9" t="s">
        <v>6</v>
      </c>
      <c r="B4" s="10" t="s">
        <v>106</v>
      </c>
      <c r="D4" t="s">
        <v>174</v>
      </c>
      <c r="E4" s="11"/>
    </row>
    <row r="6" spans="1:28" ht="26.25" thickBot="1" x14ac:dyDescent="0.25">
      <c r="A6" s="12" t="s">
        <v>7</v>
      </c>
      <c r="B6" s="13" t="s">
        <v>8</v>
      </c>
      <c r="C6" s="14" t="s">
        <v>9</v>
      </c>
      <c r="D6" s="12" t="s">
        <v>10</v>
      </c>
      <c r="E6" s="12" t="s">
        <v>11</v>
      </c>
      <c r="F6" s="12" t="s">
        <v>12</v>
      </c>
      <c r="G6" s="12" t="s">
        <v>13</v>
      </c>
      <c r="H6" s="12" t="s">
        <v>14</v>
      </c>
      <c r="I6" s="15" t="s">
        <v>15</v>
      </c>
      <c r="J6" s="16"/>
    </row>
    <row r="7" spans="1:28" x14ac:dyDescent="0.2">
      <c r="A7" s="17" t="s">
        <v>109</v>
      </c>
      <c r="B7" s="18" t="s">
        <v>145</v>
      </c>
      <c r="C7" s="19" t="s">
        <v>146</v>
      </c>
      <c r="D7" s="20">
        <v>8.6219999999999995E-3</v>
      </c>
      <c r="E7" s="21">
        <v>12777.0319</v>
      </c>
      <c r="F7" s="22"/>
      <c r="G7" s="23"/>
      <c r="H7" s="23">
        <v>17</v>
      </c>
      <c r="I7" s="24" t="s">
        <v>173</v>
      </c>
      <c r="J7" s="25"/>
    </row>
    <row r="8" spans="1:28" x14ac:dyDescent="0.2">
      <c r="A8" s="17" t="s">
        <v>111</v>
      </c>
      <c r="B8" s="18" t="s">
        <v>145</v>
      </c>
      <c r="C8" s="19" t="s">
        <v>146</v>
      </c>
      <c r="D8" s="20">
        <v>22.069497999999999</v>
      </c>
      <c r="E8" s="21">
        <v>12704.672488</v>
      </c>
      <c r="F8" s="22">
        <v>625</v>
      </c>
      <c r="G8" s="23">
        <v>1</v>
      </c>
      <c r="H8" s="23">
        <v>48</v>
      </c>
      <c r="I8" s="33" t="s">
        <v>173</v>
      </c>
      <c r="J8" s="34"/>
    </row>
    <row r="9" spans="1:28" x14ac:dyDescent="0.2">
      <c r="A9" s="17" t="s">
        <v>113</v>
      </c>
      <c r="B9" s="18" t="s">
        <v>145</v>
      </c>
      <c r="C9" s="19" t="s">
        <v>146</v>
      </c>
      <c r="D9" s="20">
        <v>22.045965000000002</v>
      </c>
      <c r="E9" s="21">
        <v>12719.446281</v>
      </c>
      <c r="F9" s="22">
        <v>625</v>
      </c>
      <c r="G9" s="23">
        <v>1</v>
      </c>
      <c r="H9" s="23">
        <v>48</v>
      </c>
      <c r="I9" s="33" t="s">
        <v>173</v>
      </c>
      <c r="J9" s="34"/>
    </row>
    <row r="10" spans="1:28" x14ac:dyDescent="0.2">
      <c r="A10" s="17" t="s">
        <v>115</v>
      </c>
      <c r="B10" s="18" t="s">
        <v>145</v>
      </c>
      <c r="C10" s="19" t="s">
        <v>146</v>
      </c>
      <c r="D10" s="20">
        <v>22.045129000000003</v>
      </c>
      <c r="E10" s="21">
        <v>12730.873191000001</v>
      </c>
      <c r="F10" s="22">
        <v>625</v>
      </c>
      <c r="G10" s="23">
        <v>1</v>
      </c>
      <c r="H10" s="23">
        <v>48</v>
      </c>
      <c r="I10" s="33" t="s">
        <v>173</v>
      </c>
      <c r="J10" s="34"/>
    </row>
    <row r="11" spans="1:28" x14ac:dyDescent="0.2">
      <c r="A11" s="17" t="s">
        <v>117</v>
      </c>
      <c r="B11" s="18" t="s">
        <v>145</v>
      </c>
      <c r="C11" s="19" t="s">
        <v>146</v>
      </c>
      <c r="D11" s="20">
        <v>22.048127999999998</v>
      </c>
      <c r="E11" s="21">
        <v>12705.682494999999</v>
      </c>
      <c r="F11" s="22">
        <v>625</v>
      </c>
      <c r="G11" s="23">
        <v>1</v>
      </c>
      <c r="H11" s="23">
        <v>48</v>
      </c>
      <c r="I11" s="33" t="s">
        <v>173</v>
      </c>
      <c r="J11" s="34"/>
    </row>
    <row r="12" spans="1:28" x14ac:dyDescent="0.2">
      <c r="A12" s="17" t="s">
        <v>119</v>
      </c>
      <c r="B12" s="18" t="s">
        <v>145</v>
      </c>
      <c r="C12" s="19" t="s">
        <v>146</v>
      </c>
      <c r="D12" s="20">
        <v>22.041150000000002</v>
      </c>
      <c r="E12" s="21">
        <v>12712.968467000001</v>
      </c>
      <c r="F12" s="22">
        <v>625</v>
      </c>
      <c r="G12" s="23">
        <v>1</v>
      </c>
      <c r="H12" s="23">
        <v>48</v>
      </c>
      <c r="I12" s="33" t="s">
        <v>173</v>
      </c>
      <c r="J12" s="34"/>
    </row>
    <row r="13" spans="1:28" x14ac:dyDescent="0.2">
      <c r="A13" s="17" t="s">
        <v>121</v>
      </c>
      <c r="B13" s="18" t="s">
        <v>145</v>
      </c>
      <c r="C13" s="19" t="s">
        <v>146</v>
      </c>
      <c r="D13" s="20">
        <v>22.050445</v>
      </c>
      <c r="E13" s="21">
        <v>12705.570341000001</v>
      </c>
      <c r="F13" s="22">
        <v>625</v>
      </c>
      <c r="G13" s="23">
        <v>1</v>
      </c>
      <c r="H13" s="23">
        <v>48</v>
      </c>
      <c r="I13" s="33" t="s">
        <v>173</v>
      </c>
      <c r="J13" s="34"/>
    </row>
    <row r="14" spans="1:28" x14ac:dyDescent="0.2">
      <c r="A14" s="17" t="s">
        <v>123</v>
      </c>
      <c r="B14" s="18" t="s">
        <v>145</v>
      </c>
      <c r="C14" s="19" t="s">
        <v>146</v>
      </c>
      <c r="D14" s="20">
        <v>22.039559999999998</v>
      </c>
      <c r="E14" s="21">
        <v>12720.965765000001</v>
      </c>
      <c r="F14" s="22">
        <v>625</v>
      </c>
      <c r="G14" s="23">
        <v>1</v>
      </c>
      <c r="H14" s="23">
        <v>48</v>
      </c>
      <c r="I14" s="33" t="s">
        <v>173</v>
      </c>
      <c r="J14" s="34"/>
    </row>
    <row r="15" spans="1:28" x14ac:dyDescent="0.2">
      <c r="A15" s="17" t="s">
        <v>125</v>
      </c>
      <c r="B15" s="18" t="s">
        <v>145</v>
      </c>
      <c r="C15" s="19" t="s">
        <v>146</v>
      </c>
      <c r="D15" s="20">
        <v>22.045328999999999</v>
      </c>
      <c r="E15" s="21">
        <v>12719.335236999999</v>
      </c>
      <c r="F15" s="22">
        <v>625</v>
      </c>
      <c r="G15" s="23">
        <v>1</v>
      </c>
      <c r="H15" s="23">
        <v>48</v>
      </c>
      <c r="I15" s="33" t="s">
        <v>173</v>
      </c>
      <c r="J15" s="34"/>
    </row>
    <row r="16" spans="1:28" x14ac:dyDescent="0.2">
      <c r="A16" s="17"/>
      <c r="B16" s="18"/>
      <c r="C16" s="19"/>
      <c r="D16" s="20"/>
      <c r="E16" s="21"/>
      <c r="F16" s="22"/>
      <c r="G16" s="23"/>
      <c r="H16" s="23"/>
      <c r="I16" s="33"/>
      <c r="J16" s="34"/>
    </row>
    <row r="17" spans="1:10" x14ac:dyDescent="0.2">
      <c r="A17" s="26"/>
      <c r="B17" s="27"/>
      <c r="C17" s="28"/>
      <c r="D17" s="29"/>
      <c r="E17" s="30"/>
      <c r="F17" s="31"/>
      <c r="G17" s="32"/>
      <c r="H17" s="32"/>
      <c r="I17" s="33"/>
      <c r="J17" s="34"/>
    </row>
    <row r="20" spans="1:10" x14ac:dyDescent="0.2">
      <c r="A20" s="41" t="s">
        <v>222</v>
      </c>
      <c r="C20" s="7" t="s">
        <v>158</v>
      </c>
      <c r="D20" s="32">
        <v>66274091597824</v>
      </c>
    </row>
    <row r="21" spans="1:10" x14ac:dyDescent="0.2">
      <c r="B21" s="96" t="s">
        <v>67</v>
      </c>
      <c r="C21" s="96" t="s">
        <v>159</v>
      </c>
      <c r="D21" s="97" t="s">
        <v>160</v>
      </c>
      <c r="E21" s="96" t="s">
        <v>161</v>
      </c>
      <c r="F21" s="122" t="s">
        <v>162</v>
      </c>
    </row>
    <row r="22" spans="1:10" x14ac:dyDescent="0.2">
      <c r="B22" s="64"/>
      <c r="C22" s="123"/>
      <c r="D22" s="88"/>
      <c r="E22" s="124"/>
      <c r="F22" s="125"/>
    </row>
    <row r="23" spans="1:10" x14ac:dyDescent="0.2">
      <c r="B23" s="64">
        <v>1</v>
      </c>
      <c r="C23" s="123" t="s">
        <v>102</v>
      </c>
      <c r="D23" s="88">
        <v>1491316891648</v>
      </c>
      <c r="E23" s="124">
        <v>0.40004033991375493</v>
      </c>
      <c r="F23" s="125"/>
    </row>
    <row r="24" spans="1:10" x14ac:dyDescent="0.2">
      <c r="B24" s="64">
        <v>1</v>
      </c>
      <c r="C24" s="123" t="s">
        <v>103</v>
      </c>
      <c r="D24" s="88">
        <v>745413877760</v>
      </c>
      <c r="E24" s="124">
        <v>0.19995456546194917</v>
      </c>
      <c r="F24" s="125"/>
    </row>
    <row r="25" spans="1:10" x14ac:dyDescent="0.2">
      <c r="B25" s="64">
        <v>1</v>
      </c>
      <c r="C25" s="123" t="s">
        <v>104</v>
      </c>
      <c r="D25" s="88">
        <v>1491185500160</v>
      </c>
      <c r="E25" s="124">
        <v>0.4000050946242959</v>
      </c>
      <c r="F25" s="125"/>
    </row>
    <row r="26" spans="1:10" x14ac:dyDescent="0.2">
      <c r="B26" s="64">
        <v>1</v>
      </c>
      <c r="C26" s="123" t="s">
        <v>105</v>
      </c>
      <c r="D26" s="88">
        <v>0</v>
      </c>
      <c r="E26" s="124">
        <v>0</v>
      </c>
      <c r="F26" s="66">
        <v>3727916269568</v>
      </c>
    </row>
    <row r="27" spans="1:10" x14ac:dyDescent="0.2">
      <c r="B27" s="64">
        <v>2</v>
      </c>
      <c r="C27" s="123" t="s">
        <v>102</v>
      </c>
      <c r="D27" s="88">
        <v>1491257360384</v>
      </c>
      <c r="E27" s="124">
        <v>0.40002437086839682</v>
      </c>
      <c r="F27" s="125"/>
    </row>
    <row r="28" spans="1:10" x14ac:dyDescent="0.2">
      <c r="B28" s="64">
        <v>2</v>
      </c>
      <c r="C28" s="123" t="s">
        <v>103</v>
      </c>
      <c r="D28" s="88">
        <v>745619341312</v>
      </c>
      <c r="E28" s="124">
        <v>0.20000968031355601</v>
      </c>
      <c r="F28" s="125"/>
    </row>
    <row r="29" spans="1:10" x14ac:dyDescent="0.2">
      <c r="B29" s="64">
        <v>2</v>
      </c>
      <c r="C29" s="123" t="s">
        <v>104</v>
      </c>
      <c r="D29" s="88">
        <v>1491039567872</v>
      </c>
      <c r="E29" s="124">
        <v>0.39996594881804715</v>
      </c>
      <c r="F29" s="125"/>
    </row>
    <row r="30" spans="1:10" x14ac:dyDescent="0.2">
      <c r="B30" s="64">
        <v>2</v>
      </c>
      <c r="C30" s="123" t="s">
        <v>105</v>
      </c>
      <c r="D30" s="88">
        <v>0</v>
      </c>
      <c r="E30" s="124">
        <v>0</v>
      </c>
      <c r="F30" s="66">
        <v>3727916269568</v>
      </c>
    </row>
    <row r="31" spans="1:10" x14ac:dyDescent="0.2">
      <c r="B31" s="64">
        <v>3</v>
      </c>
      <c r="C31" s="123" t="s">
        <v>102</v>
      </c>
      <c r="D31" s="88">
        <v>331401363456</v>
      </c>
      <c r="E31" s="124">
        <v>0.40003717332722399</v>
      </c>
      <c r="F31" s="125"/>
    </row>
    <row r="32" spans="1:10" x14ac:dyDescent="0.2">
      <c r="B32" s="64">
        <v>3</v>
      </c>
      <c r="C32" s="123" t="s">
        <v>103</v>
      </c>
      <c r="D32" s="88">
        <v>165625577472</v>
      </c>
      <c r="E32" s="124">
        <v>0.19992792772979903</v>
      </c>
      <c r="F32" s="125"/>
    </row>
    <row r="33" spans="2:6" x14ac:dyDescent="0.2">
      <c r="B33" s="64">
        <v>3</v>
      </c>
      <c r="C33" s="123" t="s">
        <v>104</v>
      </c>
      <c r="D33" s="88">
        <v>331399479296</v>
      </c>
      <c r="E33" s="124">
        <v>0.40003489894297695</v>
      </c>
      <c r="F33" s="125"/>
    </row>
    <row r="34" spans="2:6" x14ac:dyDescent="0.2">
      <c r="B34" s="64">
        <v>3</v>
      </c>
      <c r="C34" s="123" t="s">
        <v>105</v>
      </c>
      <c r="D34" s="88">
        <v>0</v>
      </c>
      <c r="E34" s="124">
        <v>0</v>
      </c>
      <c r="F34" s="66">
        <v>828426420224</v>
      </c>
    </row>
    <row r="35" spans="2:6" x14ac:dyDescent="0.2">
      <c r="B35" s="64">
        <v>1</v>
      </c>
      <c r="C35" s="123" t="s">
        <v>102</v>
      </c>
      <c r="D35" s="88">
        <v>1491203268608</v>
      </c>
      <c r="E35" s="124">
        <v>0.40000974843251569</v>
      </c>
      <c r="F35" s="125"/>
    </row>
    <row r="36" spans="2:6" x14ac:dyDescent="0.2">
      <c r="B36" s="64">
        <v>1</v>
      </c>
      <c r="C36" s="123" t="s">
        <v>103</v>
      </c>
      <c r="D36" s="88">
        <v>745660227584</v>
      </c>
      <c r="E36" s="124">
        <v>0.20002059164639366</v>
      </c>
      <c r="F36" s="125"/>
    </row>
    <row r="37" spans="2:6" x14ac:dyDescent="0.2">
      <c r="B37" s="64">
        <v>1</v>
      </c>
      <c r="C37" s="123" t="s">
        <v>104</v>
      </c>
      <c r="D37" s="88">
        <v>1491053821952</v>
      </c>
      <c r="E37" s="124">
        <v>0.39996965992109068</v>
      </c>
      <c r="F37" s="125"/>
    </row>
    <row r="38" spans="2:6" x14ac:dyDescent="0.2">
      <c r="B38" s="64">
        <v>1</v>
      </c>
      <c r="C38" s="123" t="s">
        <v>105</v>
      </c>
      <c r="D38" s="88">
        <v>0</v>
      </c>
      <c r="E38" s="124">
        <v>0</v>
      </c>
      <c r="F38" s="66">
        <v>3727917318144</v>
      </c>
    </row>
    <row r="39" spans="2:6" x14ac:dyDescent="0.2">
      <c r="B39" s="64">
        <v>2</v>
      </c>
      <c r="C39" s="123" t="s">
        <v>102</v>
      </c>
      <c r="D39" s="88">
        <v>1491184050176</v>
      </c>
      <c r="E39" s="124">
        <v>0.40000459315938064</v>
      </c>
      <c r="F39" s="125"/>
    </row>
    <row r="40" spans="2:6" x14ac:dyDescent="0.2">
      <c r="B40" s="64">
        <v>2</v>
      </c>
      <c r="C40" s="123" t="s">
        <v>103</v>
      </c>
      <c r="D40" s="88">
        <v>745528295424</v>
      </c>
      <c r="E40" s="124">
        <v>0.19998520133358874</v>
      </c>
      <c r="F40" s="125"/>
    </row>
    <row r="41" spans="2:6" x14ac:dyDescent="0.2">
      <c r="B41" s="64">
        <v>2</v>
      </c>
      <c r="C41" s="123" t="s">
        <v>104</v>
      </c>
      <c r="D41" s="88">
        <v>1491204972544</v>
      </c>
      <c r="E41" s="124">
        <v>0.40001020550703065</v>
      </c>
      <c r="F41" s="125"/>
    </row>
    <row r="42" spans="2:6" x14ac:dyDescent="0.2">
      <c r="B42" s="64">
        <v>2</v>
      </c>
      <c r="C42" s="123" t="s">
        <v>105</v>
      </c>
      <c r="D42" s="88">
        <v>0</v>
      </c>
      <c r="E42" s="124">
        <v>0</v>
      </c>
      <c r="F42" s="66">
        <v>3727917318144</v>
      </c>
    </row>
    <row r="43" spans="2:6" x14ac:dyDescent="0.2">
      <c r="B43" s="64">
        <v>3</v>
      </c>
      <c r="C43" s="123" t="s">
        <v>102</v>
      </c>
      <c r="D43" s="88">
        <v>331402256384</v>
      </c>
      <c r="E43" s="124">
        <v>0.40003774484209859</v>
      </c>
      <c r="F43" s="125"/>
    </row>
    <row r="44" spans="2:6" x14ac:dyDescent="0.2">
      <c r="B44" s="64">
        <v>3</v>
      </c>
      <c r="C44" s="123" t="s">
        <v>103</v>
      </c>
      <c r="D44" s="88">
        <v>165660024832</v>
      </c>
      <c r="E44" s="124">
        <v>0.1999692562970698</v>
      </c>
      <c r="F44" s="125"/>
    </row>
    <row r="45" spans="2:6" x14ac:dyDescent="0.2">
      <c r="B45" s="64">
        <v>3</v>
      </c>
      <c r="C45" s="123" t="s">
        <v>104</v>
      </c>
      <c r="D45" s="88">
        <v>331365187584</v>
      </c>
      <c r="E45" s="124">
        <v>0.39999299886083162</v>
      </c>
      <c r="F45" s="125"/>
    </row>
    <row r="46" spans="2:6" x14ac:dyDescent="0.2">
      <c r="B46" s="64">
        <v>3</v>
      </c>
      <c r="C46" s="123" t="s">
        <v>105</v>
      </c>
      <c r="D46" s="88">
        <v>0</v>
      </c>
      <c r="E46" s="124">
        <v>0</v>
      </c>
      <c r="F46" s="66">
        <v>828427468800</v>
      </c>
    </row>
    <row r="47" spans="2:6" x14ac:dyDescent="0.2">
      <c r="B47" s="64">
        <v>1</v>
      </c>
      <c r="C47" s="123" t="s">
        <v>102</v>
      </c>
      <c r="D47" s="88">
        <v>1491171631104</v>
      </c>
      <c r="E47" s="124">
        <v>0.40000126178935813</v>
      </c>
      <c r="F47" s="125"/>
    </row>
    <row r="48" spans="2:6" x14ac:dyDescent="0.2">
      <c r="B48" s="64">
        <v>1</v>
      </c>
      <c r="C48" s="123" t="s">
        <v>103</v>
      </c>
      <c r="D48" s="88">
        <v>745584623616</v>
      </c>
      <c r="E48" s="124">
        <v>0.20000031116226596</v>
      </c>
      <c r="F48" s="125"/>
    </row>
    <row r="49" spans="2:6" x14ac:dyDescent="0.2">
      <c r="B49" s="64">
        <v>1</v>
      </c>
      <c r="C49" s="123" t="s">
        <v>104</v>
      </c>
      <c r="D49" s="88">
        <v>1491161063424</v>
      </c>
      <c r="E49" s="124">
        <v>0.3999984270483759</v>
      </c>
      <c r="F49" s="125"/>
    </row>
    <row r="50" spans="2:6" x14ac:dyDescent="0.2">
      <c r="B50" s="64">
        <v>1</v>
      </c>
      <c r="C50" s="123" t="s">
        <v>105</v>
      </c>
      <c r="D50" s="88">
        <v>0</v>
      </c>
      <c r="E50" s="124">
        <v>0</v>
      </c>
      <c r="F50" s="66">
        <v>3727917318144</v>
      </c>
    </row>
    <row r="51" spans="2:6" x14ac:dyDescent="0.2">
      <c r="B51" s="64">
        <v>2</v>
      </c>
      <c r="C51" s="123" t="s">
        <v>102</v>
      </c>
      <c r="D51" s="88">
        <v>1491111788544</v>
      </c>
      <c r="E51" s="124">
        <v>0.39998520924449382</v>
      </c>
      <c r="F51" s="125"/>
    </row>
    <row r="52" spans="2:6" x14ac:dyDescent="0.2">
      <c r="B52" s="64">
        <v>2</v>
      </c>
      <c r="C52" s="123" t="s">
        <v>103</v>
      </c>
      <c r="D52" s="88">
        <v>745658769408</v>
      </c>
      <c r="E52" s="124">
        <v>0.20002020049608757</v>
      </c>
      <c r="F52" s="125"/>
    </row>
    <row r="53" spans="2:6" x14ac:dyDescent="0.2">
      <c r="B53" s="64">
        <v>2</v>
      </c>
      <c r="C53" s="123" t="s">
        <v>104</v>
      </c>
      <c r="D53" s="88">
        <v>1491146760192</v>
      </c>
      <c r="E53" s="124">
        <v>0.39999459025941864</v>
      </c>
      <c r="F53" s="125"/>
    </row>
    <row r="54" spans="2:6" x14ac:dyDescent="0.2">
      <c r="B54" s="64">
        <v>2</v>
      </c>
      <c r="C54" s="123" t="s">
        <v>105</v>
      </c>
      <c r="D54" s="88">
        <v>0</v>
      </c>
      <c r="E54" s="124">
        <v>0</v>
      </c>
      <c r="F54" s="66">
        <v>3727917318144</v>
      </c>
    </row>
    <row r="55" spans="2:6" x14ac:dyDescent="0.2">
      <c r="B55" s="64">
        <v>3</v>
      </c>
      <c r="C55" s="123" t="s">
        <v>102</v>
      </c>
      <c r="D55" s="88">
        <v>331364761600</v>
      </c>
      <c r="E55" s="124">
        <v>0.39999248465287007</v>
      </c>
      <c r="F55" s="125"/>
    </row>
    <row r="56" spans="2:6" x14ac:dyDescent="0.2">
      <c r="B56" s="64">
        <v>3</v>
      </c>
      <c r="C56" s="123" t="s">
        <v>103</v>
      </c>
      <c r="D56" s="88">
        <v>165696954368</v>
      </c>
      <c r="E56" s="124">
        <v>0.20001383417188787</v>
      </c>
      <c r="F56" s="125"/>
    </row>
    <row r="57" spans="2:6" x14ac:dyDescent="0.2">
      <c r="B57" s="64">
        <v>3</v>
      </c>
      <c r="C57" s="123" t="s">
        <v>104</v>
      </c>
      <c r="D57" s="88">
        <v>331365752832</v>
      </c>
      <c r="E57" s="124">
        <v>0.39999368117524209</v>
      </c>
      <c r="F57" s="125"/>
    </row>
    <row r="58" spans="2:6" x14ac:dyDescent="0.2">
      <c r="B58" s="64">
        <v>3</v>
      </c>
      <c r="C58" s="123" t="s">
        <v>105</v>
      </c>
      <c r="D58" s="88">
        <v>0</v>
      </c>
      <c r="E58" s="124">
        <v>0</v>
      </c>
      <c r="F58" s="66">
        <v>828427468800</v>
      </c>
    </row>
    <row r="59" spans="2:6" x14ac:dyDescent="0.2">
      <c r="B59" s="64">
        <v>1</v>
      </c>
      <c r="C59" s="123" t="s">
        <v>102</v>
      </c>
      <c r="D59" s="88">
        <v>1491237658624</v>
      </c>
      <c r="E59" s="124">
        <v>0.40001897342681281</v>
      </c>
      <c r="F59" s="125"/>
    </row>
    <row r="60" spans="2:6" x14ac:dyDescent="0.2">
      <c r="B60" s="64">
        <v>1</v>
      </c>
      <c r="C60" s="123" t="s">
        <v>103</v>
      </c>
      <c r="D60" s="88">
        <v>745417662464</v>
      </c>
      <c r="E60" s="124">
        <v>0.19995552445222081</v>
      </c>
      <c r="F60" s="125"/>
    </row>
    <row r="61" spans="2:6" x14ac:dyDescent="0.2">
      <c r="B61" s="64">
        <v>1</v>
      </c>
      <c r="C61" s="123" t="s">
        <v>104</v>
      </c>
      <c r="D61" s="88">
        <v>1491261997056</v>
      </c>
      <c r="E61" s="124">
        <v>0.40002550212096638</v>
      </c>
      <c r="F61" s="125"/>
    </row>
    <row r="62" spans="2:6" x14ac:dyDescent="0.2">
      <c r="B62" s="64">
        <v>1</v>
      </c>
      <c r="C62" s="123" t="s">
        <v>105</v>
      </c>
      <c r="D62" s="88">
        <v>0</v>
      </c>
      <c r="E62" s="124">
        <v>0</v>
      </c>
      <c r="F62" s="66">
        <v>3727917318144</v>
      </c>
    </row>
    <row r="63" spans="2:6" x14ac:dyDescent="0.2">
      <c r="B63" s="64">
        <v>2</v>
      </c>
      <c r="C63" s="123" t="s">
        <v>102</v>
      </c>
      <c r="D63" s="88">
        <v>1491199057920</v>
      </c>
      <c r="E63" s="124">
        <v>0.40000861893107009</v>
      </c>
      <c r="F63" s="125"/>
    </row>
    <row r="64" spans="2:6" x14ac:dyDescent="0.2">
      <c r="B64" s="64">
        <v>2</v>
      </c>
      <c r="C64" s="123" t="s">
        <v>103</v>
      </c>
      <c r="D64" s="88">
        <v>745546063872</v>
      </c>
      <c r="E64" s="124">
        <v>0.19998996765389138</v>
      </c>
      <c r="F64" s="125"/>
    </row>
    <row r="65" spans="2:6" x14ac:dyDescent="0.2">
      <c r="B65" s="64">
        <v>2</v>
      </c>
      <c r="C65" s="123" t="s">
        <v>104</v>
      </c>
      <c r="D65" s="88">
        <v>1491172196352</v>
      </c>
      <c r="E65" s="124">
        <v>0.40000141341503859</v>
      </c>
      <c r="F65" s="125"/>
    </row>
    <row r="66" spans="2:6" x14ac:dyDescent="0.2">
      <c r="B66" s="64">
        <v>2</v>
      </c>
      <c r="C66" s="123" t="s">
        <v>105</v>
      </c>
      <c r="D66" s="88">
        <v>0</v>
      </c>
      <c r="E66" s="124">
        <v>0</v>
      </c>
      <c r="F66" s="66">
        <v>3727917318144</v>
      </c>
    </row>
    <row r="67" spans="2:6" x14ac:dyDescent="0.2">
      <c r="B67" s="64">
        <v>3</v>
      </c>
      <c r="C67" s="123" t="s">
        <v>102</v>
      </c>
      <c r="D67" s="88">
        <v>331442012160</v>
      </c>
      <c r="E67" s="124">
        <v>0.40008573428896904</v>
      </c>
      <c r="F67" s="125"/>
    </row>
    <row r="68" spans="2:6" x14ac:dyDescent="0.2">
      <c r="B68" s="64">
        <v>3</v>
      </c>
      <c r="C68" s="123" t="s">
        <v>103</v>
      </c>
      <c r="D68" s="88">
        <v>165638103040</v>
      </c>
      <c r="E68" s="124">
        <v>0.19994279436428075</v>
      </c>
      <c r="F68" s="125"/>
    </row>
    <row r="69" spans="2:6" x14ac:dyDescent="0.2">
      <c r="B69" s="64">
        <v>3</v>
      </c>
      <c r="C69" s="123" t="s">
        <v>104</v>
      </c>
      <c r="D69" s="88">
        <v>331347353600</v>
      </c>
      <c r="E69" s="124">
        <v>0.39997147134675021</v>
      </c>
      <c r="F69" s="125"/>
    </row>
    <row r="70" spans="2:6" x14ac:dyDescent="0.2">
      <c r="B70" s="64">
        <v>3</v>
      </c>
      <c r="C70" s="123" t="s">
        <v>105</v>
      </c>
      <c r="D70" s="88">
        <v>0</v>
      </c>
      <c r="E70" s="124">
        <v>0</v>
      </c>
      <c r="F70" s="66">
        <v>828427468800</v>
      </c>
    </row>
    <row r="71" spans="2:6" x14ac:dyDescent="0.2">
      <c r="B71" s="64">
        <v>1</v>
      </c>
      <c r="C71" s="123" t="s">
        <v>102</v>
      </c>
      <c r="D71" s="88">
        <v>1491189833728</v>
      </c>
      <c r="E71" s="124">
        <v>0.40000614457576311</v>
      </c>
      <c r="F71" s="125"/>
    </row>
    <row r="72" spans="2:6" x14ac:dyDescent="0.2">
      <c r="B72" s="64">
        <v>1</v>
      </c>
      <c r="C72" s="123" t="s">
        <v>103</v>
      </c>
      <c r="D72" s="88">
        <v>745544253440</v>
      </c>
      <c r="E72" s="124">
        <v>0.19998948201221922</v>
      </c>
      <c r="F72" s="125"/>
    </row>
    <row r="73" spans="2:6" x14ac:dyDescent="0.2">
      <c r="B73" s="64">
        <v>1</v>
      </c>
      <c r="C73" s="123" t="s">
        <v>104</v>
      </c>
      <c r="D73" s="88">
        <v>1491183230976</v>
      </c>
      <c r="E73" s="124">
        <v>0.40000437341201767</v>
      </c>
      <c r="F73" s="125"/>
    </row>
    <row r="74" spans="2:6" x14ac:dyDescent="0.2">
      <c r="B74" s="64">
        <v>1</v>
      </c>
      <c r="C74" s="123" t="s">
        <v>105</v>
      </c>
      <c r="D74" s="88">
        <v>0</v>
      </c>
      <c r="E74" s="124">
        <v>0</v>
      </c>
      <c r="F74" s="66">
        <v>3727917318144</v>
      </c>
    </row>
    <row r="75" spans="2:6" x14ac:dyDescent="0.2">
      <c r="B75" s="64">
        <v>2</v>
      </c>
      <c r="C75" s="123" t="s">
        <v>102</v>
      </c>
      <c r="D75" s="88">
        <v>1491318177792</v>
      </c>
      <c r="E75" s="124">
        <v>0.40004057239511825</v>
      </c>
      <c r="F75" s="125"/>
    </row>
    <row r="76" spans="2:6" x14ac:dyDescent="0.2">
      <c r="B76" s="64">
        <v>2</v>
      </c>
      <c r="C76" s="123" t="s">
        <v>103</v>
      </c>
      <c r="D76" s="88">
        <v>745457688576</v>
      </c>
      <c r="E76" s="124">
        <v>0.19996626130837511</v>
      </c>
      <c r="F76" s="125"/>
    </row>
    <row r="77" spans="2:6" x14ac:dyDescent="0.2">
      <c r="B77" s="64">
        <v>2</v>
      </c>
      <c r="C77" s="123" t="s">
        <v>104</v>
      </c>
      <c r="D77" s="88">
        <v>1491141451776</v>
      </c>
      <c r="E77" s="124">
        <v>0.39999316629650661</v>
      </c>
      <c r="F77" s="125"/>
    </row>
    <row r="78" spans="2:6" x14ac:dyDescent="0.2">
      <c r="B78" s="64">
        <v>2</v>
      </c>
      <c r="C78" s="123" t="s">
        <v>105</v>
      </c>
      <c r="D78" s="88">
        <v>0</v>
      </c>
      <c r="E78" s="124">
        <v>0</v>
      </c>
      <c r="F78" s="66">
        <v>3727917318144</v>
      </c>
    </row>
    <row r="79" spans="2:6" x14ac:dyDescent="0.2">
      <c r="B79" s="64">
        <v>3</v>
      </c>
      <c r="C79" s="123" t="s">
        <v>102</v>
      </c>
      <c r="D79" s="88">
        <v>331359125504</v>
      </c>
      <c r="E79" s="124">
        <v>0.39998568128599454</v>
      </c>
      <c r="F79" s="125"/>
    </row>
    <row r="80" spans="2:6" x14ac:dyDescent="0.2">
      <c r="B80" s="64">
        <v>3</v>
      </c>
      <c r="C80" s="123" t="s">
        <v>103</v>
      </c>
      <c r="D80" s="88">
        <v>165708595200</v>
      </c>
      <c r="E80" s="124">
        <v>0.2000278858932979</v>
      </c>
      <c r="F80" s="125"/>
    </row>
    <row r="81" spans="2:6" x14ac:dyDescent="0.2">
      <c r="B81" s="64">
        <v>3</v>
      </c>
      <c r="C81" s="123" t="s">
        <v>104</v>
      </c>
      <c r="D81" s="88">
        <v>331359748096</v>
      </c>
      <c r="E81" s="124">
        <v>0.39998643282070756</v>
      </c>
      <c r="F81" s="125"/>
    </row>
    <row r="82" spans="2:6" x14ac:dyDescent="0.2">
      <c r="B82" s="64">
        <v>3</v>
      </c>
      <c r="C82" s="123" t="s">
        <v>105</v>
      </c>
      <c r="D82" s="88">
        <v>0</v>
      </c>
      <c r="E82" s="124">
        <v>0</v>
      </c>
      <c r="F82" s="66">
        <v>828427468800</v>
      </c>
    </row>
    <row r="83" spans="2:6" x14ac:dyDescent="0.2">
      <c r="B83" s="64">
        <v>1</v>
      </c>
      <c r="C83" s="123" t="s">
        <v>102</v>
      </c>
      <c r="D83" s="88">
        <v>1491283230720</v>
      </c>
      <c r="E83" s="124">
        <v>0.40003119797261433</v>
      </c>
      <c r="F83" s="125"/>
    </row>
    <row r="84" spans="2:6" x14ac:dyDescent="0.2">
      <c r="B84" s="64">
        <v>1</v>
      </c>
      <c r="C84" s="123" t="s">
        <v>103</v>
      </c>
      <c r="D84" s="88">
        <v>745617391616</v>
      </c>
      <c r="E84" s="124">
        <v>0.20000910105678441</v>
      </c>
      <c r="F84" s="125"/>
    </row>
    <row r="85" spans="2:6" x14ac:dyDescent="0.2">
      <c r="B85" s="64">
        <v>1</v>
      </c>
      <c r="C85" s="123" t="s">
        <v>104</v>
      </c>
      <c r="D85" s="88">
        <v>1491016695808</v>
      </c>
      <c r="E85" s="124">
        <v>0.39995970097060124</v>
      </c>
      <c r="F85" s="125"/>
    </row>
    <row r="86" spans="2:6" x14ac:dyDescent="0.2">
      <c r="B86" s="64">
        <v>1</v>
      </c>
      <c r="C86" s="123" t="s">
        <v>105</v>
      </c>
      <c r="D86" s="88">
        <v>0</v>
      </c>
      <c r="E86" s="124">
        <v>0</v>
      </c>
      <c r="F86" s="66">
        <v>3727917318144</v>
      </c>
    </row>
    <row r="87" spans="2:6" x14ac:dyDescent="0.2">
      <c r="B87" s="64">
        <v>2</v>
      </c>
      <c r="C87" s="123" t="s">
        <v>102</v>
      </c>
      <c r="D87" s="88">
        <v>1491140812800</v>
      </c>
      <c r="E87" s="124">
        <v>0.39999299489356349</v>
      </c>
      <c r="F87" s="125"/>
    </row>
    <row r="88" spans="2:6" x14ac:dyDescent="0.2">
      <c r="B88" s="64">
        <v>2</v>
      </c>
      <c r="C88" s="123" t="s">
        <v>103</v>
      </c>
      <c r="D88" s="88">
        <v>745563824128</v>
      </c>
      <c r="E88" s="124">
        <v>0.19999473177672036</v>
      </c>
      <c r="F88" s="125"/>
    </row>
    <row r="89" spans="2:6" x14ac:dyDescent="0.2">
      <c r="B89" s="64">
        <v>2</v>
      </c>
      <c r="C89" s="123" t="s">
        <v>104</v>
      </c>
      <c r="D89" s="88">
        <v>1491212681216</v>
      </c>
      <c r="E89" s="124">
        <v>0.40001227332971612</v>
      </c>
      <c r="F89" s="125"/>
    </row>
    <row r="90" spans="2:6" x14ac:dyDescent="0.2">
      <c r="B90" s="64">
        <v>2</v>
      </c>
      <c r="C90" s="123" t="s">
        <v>105</v>
      </c>
      <c r="D90" s="88">
        <v>0</v>
      </c>
      <c r="E90" s="124">
        <v>0</v>
      </c>
      <c r="F90" s="66">
        <v>3727917318144</v>
      </c>
    </row>
    <row r="91" spans="2:6" x14ac:dyDescent="0.2">
      <c r="B91" s="64">
        <v>3</v>
      </c>
      <c r="C91" s="123" t="s">
        <v>102</v>
      </c>
      <c r="D91" s="88">
        <v>331393613824</v>
      </c>
      <c r="E91" s="124">
        <v>0.40002731235364852</v>
      </c>
      <c r="F91" s="125"/>
    </row>
    <row r="92" spans="2:6" x14ac:dyDescent="0.2">
      <c r="B92" s="64">
        <v>3</v>
      </c>
      <c r="C92" s="123" t="s">
        <v>103</v>
      </c>
      <c r="D92" s="88">
        <v>165691432960</v>
      </c>
      <c r="E92" s="124">
        <v>0.20000716924561737</v>
      </c>
      <c r="F92" s="125"/>
    </row>
    <row r="93" spans="2:6" x14ac:dyDescent="0.2">
      <c r="B93" s="64">
        <v>3</v>
      </c>
      <c r="C93" s="123" t="s">
        <v>104</v>
      </c>
      <c r="D93" s="88">
        <v>331342422016</v>
      </c>
      <c r="E93" s="124">
        <v>0.39996551840073413</v>
      </c>
      <c r="F93" s="125"/>
    </row>
    <row r="94" spans="2:6" x14ac:dyDescent="0.2">
      <c r="B94" s="64">
        <v>3</v>
      </c>
      <c r="C94" s="123" t="s">
        <v>105</v>
      </c>
      <c r="D94" s="88">
        <v>0</v>
      </c>
      <c r="E94" s="124">
        <v>0</v>
      </c>
      <c r="F94" s="66">
        <v>828427468800</v>
      </c>
    </row>
    <row r="95" spans="2:6" x14ac:dyDescent="0.2">
      <c r="B95" s="64">
        <v>1</v>
      </c>
      <c r="C95" s="123" t="s">
        <v>102</v>
      </c>
      <c r="D95" s="88">
        <v>1491224870912</v>
      </c>
      <c r="E95" s="124">
        <v>0.40001554317047699</v>
      </c>
      <c r="F95" s="125"/>
    </row>
    <row r="96" spans="2:6" x14ac:dyDescent="0.2">
      <c r="B96" s="64">
        <v>1</v>
      </c>
      <c r="C96" s="123" t="s">
        <v>103</v>
      </c>
      <c r="D96" s="88">
        <v>745619341312</v>
      </c>
      <c r="E96" s="124">
        <v>0.20000962405550826</v>
      </c>
      <c r="F96" s="125"/>
    </row>
    <row r="97" spans="2:6" x14ac:dyDescent="0.2">
      <c r="B97" s="64">
        <v>1</v>
      </c>
      <c r="C97" s="123" t="s">
        <v>104</v>
      </c>
      <c r="D97" s="88">
        <v>1491073105920</v>
      </c>
      <c r="E97" s="124">
        <v>0.39997483277401474</v>
      </c>
      <c r="F97" s="125"/>
    </row>
    <row r="98" spans="2:6" x14ac:dyDescent="0.2">
      <c r="B98" s="64">
        <v>1</v>
      </c>
      <c r="C98" s="123" t="s">
        <v>105</v>
      </c>
      <c r="D98" s="88">
        <v>0</v>
      </c>
      <c r="E98" s="124">
        <v>0</v>
      </c>
      <c r="F98" s="66">
        <v>3727917318144</v>
      </c>
    </row>
    <row r="99" spans="2:6" x14ac:dyDescent="0.2">
      <c r="B99" s="64">
        <v>2</v>
      </c>
      <c r="C99" s="123" t="s">
        <v>102</v>
      </c>
      <c r="D99" s="88">
        <v>1491254837248</v>
      </c>
      <c r="E99" s="124">
        <v>0.40002358152901413</v>
      </c>
      <c r="F99" s="125"/>
    </row>
    <row r="100" spans="2:6" x14ac:dyDescent="0.2">
      <c r="B100" s="64">
        <v>2</v>
      </c>
      <c r="C100" s="123" t="s">
        <v>103</v>
      </c>
      <c r="D100" s="88">
        <v>745483993088</v>
      </c>
      <c r="E100" s="124">
        <v>0.19997331739619978</v>
      </c>
      <c r="F100" s="125"/>
    </row>
    <row r="101" spans="2:6" x14ac:dyDescent="0.2">
      <c r="B101" s="64">
        <v>2</v>
      </c>
      <c r="C101" s="123" t="s">
        <v>104</v>
      </c>
      <c r="D101" s="88">
        <v>1491178487808</v>
      </c>
      <c r="E101" s="124">
        <v>0.40000310107478609</v>
      </c>
      <c r="F101" s="125"/>
    </row>
    <row r="102" spans="2:6" x14ac:dyDescent="0.2">
      <c r="B102" s="64">
        <v>2</v>
      </c>
      <c r="C102" s="123" t="s">
        <v>105</v>
      </c>
      <c r="D102" s="88">
        <v>0</v>
      </c>
      <c r="E102" s="124">
        <v>0</v>
      </c>
      <c r="F102" s="66">
        <v>3727917318144</v>
      </c>
    </row>
    <row r="103" spans="2:6" x14ac:dyDescent="0.2">
      <c r="B103" s="64">
        <v>3</v>
      </c>
      <c r="C103" s="123" t="s">
        <v>102</v>
      </c>
      <c r="D103" s="88">
        <v>331319443456</v>
      </c>
      <c r="E103" s="124">
        <v>0.39993778083665593</v>
      </c>
      <c r="F103" s="125"/>
    </row>
    <row r="104" spans="2:6" x14ac:dyDescent="0.2">
      <c r="B104" s="64">
        <v>3</v>
      </c>
      <c r="C104" s="123" t="s">
        <v>103</v>
      </c>
      <c r="D104" s="88">
        <v>165694464000</v>
      </c>
      <c r="E104" s="124">
        <v>0.20001082803303588</v>
      </c>
      <c r="F104" s="125"/>
    </row>
    <row r="105" spans="2:6" x14ac:dyDescent="0.2">
      <c r="B105" s="64">
        <v>3</v>
      </c>
      <c r="C105" s="123" t="s">
        <v>104</v>
      </c>
      <c r="D105" s="88">
        <v>331413561344</v>
      </c>
      <c r="E105" s="124">
        <v>0.40005139113030819</v>
      </c>
      <c r="F105" s="125"/>
    </row>
    <row r="106" spans="2:6" x14ac:dyDescent="0.2">
      <c r="B106" s="64">
        <v>3</v>
      </c>
      <c r="C106" s="123" t="s">
        <v>105</v>
      </c>
      <c r="D106" s="88">
        <v>0</v>
      </c>
      <c r="E106" s="124">
        <v>0</v>
      </c>
      <c r="F106" s="66">
        <v>828427468800</v>
      </c>
    </row>
    <row r="107" spans="2:6" x14ac:dyDescent="0.2">
      <c r="B107" s="64">
        <v>1</v>
      </c>
      <c r="C107" s="123" t="s">
        <v>102</v>
      </c>
      <c r="D107" s="88">
        <v>1491164782592</v>
      </c>
      <c r="E107" s="124">
        <v>0.39999953721192344</v>
      </c>
      <c r="F107" s="125"/>
    </row>
    <row r="108" spans="2:6" x14ac:dyDescent="0.2">
      <c r="B108" s="64">
        <v>1</v>
      </c>
      <c r="C108" s="123" t="s">
        <v>103</v>
      </c>
      <c r="D108" s="88">
        <v>745681780736</v>
      </c>
      <c r="E108" s="124">
        <v>0.20002642946227209</v>
      </c>
      <c r="F108" s="125"/>
    </row>
    <row r="109" spans="2:6" x14ac:dyDescent="0.2">
      <c r="B109" s="64">
        <v>1</v>
      </c>
      <c r="C109" s="123" t="s">
        <v>104</v>
      </c>
      <c r="D109" s="88">
        <v>1491069706240</v>
      </c>
      <c r="E109" s="124">
        <v>0.3999740333258045</v>
      </c>
      <c r="F109" s="125"/>
    </row>
    <row r="110" spans="2:6" x14ac:dyDescent="0.2">
      <c r="B110" s="64">
        <v>1</v>
      </c>
      <c r="C110" s="123" t="s">
        <v>105</v>
      </c>
      <c r="D110" s="88">
        <v>0</v>
      </c>
      <c r="E110" s="124">
        <v>0</v>
      </c>
      <c r="F110" s="66">
        <v>3727916269568</v>
      </c>
    </row>
    <row r="111" spans="2:6" x14ac:dyDescent="0.2">
      <c r="B111" s="64">
        <v>2</v>
      </c>
      <c r="C111" s="123" t="s">
        <v>102</v>
      </c>
      <c r="D111" s="88">
        <v>1491076595712</v>
      </c>
      <c r="E111" s="124">
        <v>0.3999758814016468</v>
      </c>
      <c r="F111" s="125"/>
    </row>
    <row r="112" spans="2:6" x14ac:dyDescent="0.2">
      <c r="B112" s="64">
        <v>2</v>
      </c>
      <c r="C112" s="123" t="s">
        <v>103</v>
      </c>
      <c r="D112" s="88">
        <v>745639936000</v>
      </c>
      <c r="E112" s="124">
        <v>0.20001520476381476</v>
      </c>
      <c r="F112" s="125"/>
    </row>
    <row r="113" spans="2:6" x14ac:dyDescent="0.2">
      <c r="B113" s="64">
        <v>2</v>
      </c>
      <c r="C113" s="123" t="s">
        <v>104</v>
      </c>
      <c r="D113" s="88">
        <v>1491199737856</v>
      </c>
      <c r="E113" s="124">
        <v>0.4000089138345384</v>
      </c>
      <c r="F113" s="125"/>
    </row>
    <row r="114" spans="2:6" x14ac:dyDescent="0.2">
      <c r="B114" s="64">
        <v>2</v>
      </c>
      <c r="C114" s="123" t="s">
        <v>105</v>
      </c>
      <c r="D114" s="88">
        <v>0</v>
      </c>
      <c r="E114" s="124">
        <v>0</v>
      </c>
      <c r="F114" s="66">
        <v>3727916269568</v>
      </c>
    </row>
    <row r="115" spans="2:6" x14ac:dyDescent="0.2">
      <c r="B115" s="64">
        <v>3</v>
      </c>
      <c r="C115" s="123" t="s">
        <v>102</v>
      </c>
      <c r="D115" s="88">
        <v>331407785984</v>
      </c>
      <c r="E115" s="124">
        <v>0.40004441965698373</v>
      </c>
      <c r="F115" s="125"/>
    </row>
    <row r="116" spans="2:6" x14ac:dyDescent="0.2">
      <c r="B116" s="64">
        <v>3</v>
      </c>
      <c r="C116" s="123" t="s">
        <v>103</v>
      </c>
      <c r="D116" s="88">
        <v>165667774464</v>
      </c>
      <c r="E116" s="124">
        <v>0.19997861092652364</v>
      </c>
      <c r="F116" s="125"/>
    </row>
    <row r="117" spans="2:6" x14ac:dyDescent="0.2">
      <c r="B117" s="64">
        <v>3</v>
      </c>
      <c r="C117" s="123" t="s">
        <v>104</v>
      </c>
      <c r="D117" s="88">
        <v>331351908352</v>
      </c>
      <c r="E117" s="124">
        <v>0.39997696941649263</v>
      </c>
      <c r="F117" s="125"/>
    </row>
    <row r="118" spans="2:6" x14ac:dyDescent="0.2">
      <c r="B118" s="64">
        <v>3</v>
      </c>
      <c r="C118" s="123" t="s">
        <v>105</v>
      </c>
      <c r="D118" s="88">
        <v>0</v>
      </c>
      <c r="E118" s="124">
        <v>0</v>
      </c>
      <c r="F118" s="66">
        <v>828427468800</v>
      </c>
    </row>
  </sheetData>
  <mergeCells count="13">
    <mergeCell ref="I14:J14"/>
    <mergeCell ref="I15:J15"/>
    <mergeCell ref="I16:J16"/>
    <mergeCell ref="B3:C3"/>
    <mergeCell ref="I6:J6"/>
    <mergeCell ref="I7:J7"/>
    <mergeCell ref="I17:J17"/>
    <mergeCell ref="I8:J8"/>
    <mergeCell ref="I9:J9"/>
    <mergeCell ref="I10:J10"/>
    <mergeCell ref="I11:J11"/>
    <mergeCell ref="I12:J12"/>
    <mergeCell ref="I13:J13"/>
  </mergeCells>
  <pageMargins left="0.7" right="0.7" top="0.75" bottom="0.75" header="0.3" footer="0.3"/>
  <pageSetup orientation="portrait" horizontalDpi="4294967293"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BB117-4750-4AC7-86ED-1B6CC9C7ADEC}">
  <sheetPr codeName="Sheet22"/>
  <dimension ref="A1:J106"/>
  <sheetViews>
    <sheetView workbookViewId="0">
      <selection activeCell="A4" sqref="A4"/>
    </sheetView>
  </sheetViews>
  <sheetFormatPr defaultRowHeight="12.75" x14ac:dyDescent="0.2"/>
  <cols>
    <col min="1" max="1" width="17.5703125" customWidth="1"/>
    <col min="2" max="2" width="14" customWidth="1"/>
    <col min="4" max="4" width="12" customWidth="1"/>
    <col min="5" max="5" width="18.42578125" customWidth="1"/>
    <col min="6" max="6" width="9.42578125" customWidth="1"/>
    <col min="7" max="7" width="18.140625" customWidth="1"/>
    <col min="8" max="8" width="9.140625" customWidth="1"/>
    <col min="11" max="11" width="9.140625" customWidth="1"/>
    <col min="14" max="14" width="9.140625" customWidth="1"/>
    <col min="17" max="17" width="9.140625" customWidth="1"/>
    <col min="20" max="20" width="9.140625" customWidth="1"/>
    <col min="23" max="23" width="9.140625" customWidth="1"/>
    <col min="26" max="26" width="9.140625" customWidth="1"/>
    <col min="29" max="29" width="9.140625" customWidth="1"/>
    <col min="32" max="32" width="9.140625" customWidth="1"/>
    <col min="35" max="35" width="9.140625" customWidth="1"/>
  </cols>
  <sheetData>
    <row r="1" spans="1:10" x14ac:dyDescent="0.2">
      <c r="A1" s="1"/>
      <c r="C1" s="3" t="s">
        <v>99</v>
      </c>
      <c r="D1" s="1">
        <f>ROW(A106)</f>
        <v>106</v>
      </c>
      <c r="E1" s="121">
        <f>ROW(A9)</f>
        <v>9</v>
      </c>
      <c r="G1" s="1"/>
      <c r="J1" s="1"/>
    </row>
    <row r="2" spans="1:10" ht="15.75" x14ac:dyDescent="0.25">
      <c r="A2" s="76" t="s">
        <v>2</v>
      </c>
      <c r="B2" s="6" t="s">
        <v>157</v>
      </c>
    </row>
    <row r="3" spans="1:10" x14ac:dyDescent="0.2">
      <c r="A3" s="7" t="s">
        <v>4</v>
      </c>
      <c r="B3" s="8" t="s">
        <v>107</v>
      </c>
      <c r="C3" s="8"/>
      <c r="E3" s="7" t="s">
        <v>5</v>
      </c>
      <c r="F3" t="s">
        <v>108</v>
      </c>
    </row>
    <row r="4" spans="1:10" x14ac:dyDescent="0.2">
      <c r="A4" s="9" t="s">
        <v>6</v>
      </c>
      <c r="B4" s="10" t="s">
        <v>106</v>
      </c>
    </row>
    <row r="6" spans="1:10" x14ac:dyDescent="0.2">
      <c r="A6" s="11" t="s">
        <v>98</v>
      </c>
    </row>
    <row r="7" spans="1:10" x14ac:dyDescent="0.2">
      <c r="A7" s="11"/>
      <c r="D7" s="7" t="s">
        <v>158</v>
      </c>
      <c r="E7" s="32">
        <f>SUM(E9:E106)</f>
        <v>66274091597824</v>
      </c>
    </row>
    <row r="8" spans="1:10" ht="25.5" x14ac:dyDescent="0.2">
      <c r="A8" s="94" t="s">
        <v>54</v>
      </c>
      <c r="B8" s="95" t="s">
        <v>55</v>
      </c>
      <c r="C8" s="96" t="s">
        <v>67</v>
      </c>
      <c r="D8" s="96" t="s">
        <v>159</v>
      </c>
      <c r="E8" s="97" t="s">
        <v>160</v>
      </c>
      <c r="F8" s="96" t="s">
        <v>161</v>
      </c>
      <c r="G8" s="122" t="s">
        <v>162</v>
      </c>
    </row>
    <row r="9" spans="1:10" x14ac:dyDescent="0.2">
      <c r="A9" s="99" t="s">
        <v>64</v>
      </c>
      <c r="B9" s="100"/>
      <c r="C9" s="64"/>
      <c r="D9" s="123"/>
      <c r="E9" s="88"/>
      <c r="F9" s="124"/>
      <c r="G9" s="125"/>
    </row>
    <row r="10" spans="1:10" x14ac:dyDescent="0.2">
      <c r="A10" s="99" t="s">
        <v>156</v>
      </c>
      <c r="B10" s="100">
        <v>12704.672235</v>
      </c>
      <c r="C10" s="64">
        <v>1</v>
      </c>
      <c r="D10" s="123" t="s">
        <v>102</v>
      </c>
      <c r="E10" s="88">
        <v>1491316891648</v>
      </c>
      <c r="F10" s="124">
        <f>IF(E10&gt;0,E10/SUM(E$10:E$13),0)</f>
        <v>0.40004033991375493</v>
      </c>
      <c r="G10" s="125"/>
    </row>
    <row r="11" spans="1:10" x14ac:dyDescent="0.2">
      <c r="A11" s="99" t="s">
        <v>156</v>
      </c>
      <c r="B11" s="100">
        <v>12704.672236</v>
      </c>
      <c r="C11" s="64">
        <v>1</v>
      </c>
      <c r="D11" s="123" t="s">
        <v>103</v>
      </c>
      <c r="E11" s="88">
        <v>745413877760</v>
      </c>
      <c r="F11" s="124">
        <f>IF(E11&gt;0,E11/SUM(E$10:E$13),0)</f>
        <v>0.19995456546194917</v>
      </c>
      <c r="G11" s="125"/>
    </row>
    <row r="12" spans="1:10" x14ac:dyDescent="0.2">
      <c r="A12" s="99" t="s">
        <v>156</v>
      </c>
      <c r="B12" s="100">
        <v>12704.672236</v>
      </c>
      <c r="C12" s="64">
        <v>1</v>
      </c>
      <c r="D12" s="123" t="s">
        <v>104</v>
      </c>
      <c r="E12" s="88">
        <v>1491185500160</v>
      </c>
      <c r="F12" s="124">
        <f>IF(E12&gt;0,E12/SUM(E$10:E$13),0)</f>
        <v>0.4000050946242959</v>
      </c>
      <c r="G12" s="125"/>
    </row>
    <row r="13" spans="1:10" x14ac:dyDescent="0.2">
      <c r="A13" s="99" t="s">
        <v>156</v>
      </c>
      <c r="B13" s="100">
        <v>12704.672237000001</v>
      </c>
      <c r="C13" s="64">
        <v>1</v>
      </c>
      <c r="D13" s="123" t="s">
        <v>105</v>
      </c>
      <c r="E13" s="88">
        <v>0</v>
      </c>
      <c r="F13" s="124">
        <f>IF(E13&gt;0,E13/SUM(E$10:E$13),0)</f>
        <v>0</v>
      </c>
      <c r="G13" s="66">
        <f>SUM(E$10:E$13)</f>
        <v>3727916269568</v>
      </c>
    </row>
    <row r="14" spans="1:10" x14ac:dyDescent="0.2">
      <c r="A14" s="99" t="s">
        <v>156</v>
      </c>
      <c r="B14" s="100">
        <v>12704.672261</v>
      </c>
      <c r="C14" s="64">
        <v>2</v>
      </c>
      <c r="D14" s="123" t="s">
        <v>102</v>
      </c>
      <c r="E14" s="88">
        <v>1491257360384</v>
      </c>
      <c r="F14" s="124">
        <f>IF(E14&gt;0,E14/SUM(E$14:E$17),0)</f>
        <v>0.40002437086839682</v>
      </c>
      <c r="G14" s="125"/>
    </row>
    <row r="15" spans="1:10" x14ac:dyDescent="0.2">
      <c r="A15" s="99" t="s">
        <v>156</v>
      </c>
      <c r="B15" s="100">
        <v>12704.672262</v>
      </c>
      <c r="C15" s="64">
        <v>2</v>
      </c>
      <c r="D15" s="123" t="s">
        <v>103</v>
      </c>
      <c r="E15" s="88">
        <v>745619341312</v>
      </c>
      <c r="F15" s="124">
        <f>IF(E15&gt;0,E15/SUM(E$14:E$17),0)</f>
        <v>0.20000968031355601</v>
      </c>
      <c r="G15" s="125"/>
    </row>
    <row r="16" spans="1:10" x14ac:dyDescent="0.2">
      <c r="A16" s="99" t="s">
        <v>156</v>
      </c>
      <c r="B16" s="100">
        <v>12704.672262</v>
      </c>
      <c r="C16" s="64">
        <v>2</v>
      </c>
      <c r="D16" s="123" t="s">
        <v>104</v>
      </c>
      <c r="E16" s="88">
        <v>1491039567872</v>
      </c>
      <c r="F16" s="124">
        <f>IF(E16&gt;0,E16/SUM(E$14:E$17),0)</f>
        <v>0.39996594881804715</v>
      </c>
      <c r="G16" s="125"/>
    </row>
    <row r="17" spans="1:7" x14ac:dyDescent="0.2">
      <c r="A17" s="99" t="s">
        <v>156</v>
      </c>
      <c r="B17" s="100">
        <v>12704.672262</v>
      </c>
      <c r="C17" s="64">
        <v>2</v>
      </c>
      <c r="D17" s="123" t="s">
        <v>105</v>
      </c>
      <c r="E17" s="88">
        <v>0</v>
      </c>
      <c r="F17" s="124">
        <f>IF(E17&gt;0,E17/SUM(E$14:E$17),0)</f>
        <v>0</v>
      </c>
      <c r="G17" s="66">
        <f>SUM(E$14:E$17)</f>
        <v>3727916269568</v>
      </c>
    </row>
    <row r="18" spans="1:7" x14ac:dyDescent="0.2">
      <c r="A18" s="99" t="s">
        <v>156</v>
      </c>
      <c r="B18" s="100">
        <v>12704.672264999999</v>
      </c>
      <c r="C18" s="64">
        <v>3</v>
      </c>
      <c r="D18" s="123" t="s">
        <v>102</v>
      </c>
      <c r="E18" s="88">
        <v>331401363456</v>
      </c>
      <c r="F18" s="124">
        <f>IF(E18&gt;0,E18/SUM(E$18:E$21),0)</f>
        <v>0.40003717332722399</v>
      </c>
      <c r="G18" s="125"/>
    </row>
    <row r="19" spans="1:7" x14ac:dyDescent="0.2">
      <c r="A19" s="99" t="s">
        <v>156</v>
      </c>
      <c r="B19" s="100">
        <v>12704.672266</v>
      </c>
      <c r="C19" s="64">
        <v>3</v>
      </c>
      <c r="D19" s="123" t="s">
        <v>103</v>
      </c>
      <c r="E19" s="88">
        <v>165625577472</v>
      </c>
      <c r="F19" s="124">
        <f>IF(E19&gt;0,E19/SUM(E$18:E$21),0)</f>
        <v>0.19992792772979903</v>
      </c>
      <c r="G19" s="125"/>
    </row>
    <row r="20" spans="1:7" x14ac:dyDescent="0.2">
      <c r="A20" s="99" t="s">
        <v>156</v>
      </c>
      <c r="B20" s="100">
        <v>12704.672266</v>
      </c>
      <c r="C20" s="64">
        <v>3</v>
      </c>
      <c r="D20" s="123" t="s">
        <v>104</v>
      </c>
      <c r="E20" s="88">
        <v>331399479296</v>
      </c>
      <c r="F20" s="124">
        <f>IF(E20&gt;0,E20/SUM(E$18:E$21),0)</f>
        <v>0.40003489894297695</v>
      </c>
      <c r="G20" s="125"/>
    </row>
    <row r="21" spans="1:7" x14ac:dyDescent="0.2">
      <c r="A21" s="99" t="s">
        <v>156</v>
      </c>
      <c r="B21" s="100">
        <v>12704.672266</v>
      </c>
      <c r="C21" s="64">
        <v>3</v>
      </c>
      <c r="D21" s="123" t="s">
        <v>105</v>
      </c>
      <c r="E21" s="88">
        <v>0</v>
      </c>
      <c r="F21" s="124">
        <f>IF(E21&gt;0,E21/SUM(E$18:E$21),0)</f>
        <v>0</v>
      </c>
      <c r="G21" s="66">
        <f>SUM(E$18:E$21)</f>
        <v>828426420224</v>
      </c>
    </row>
    <row r="22" spans="1:7" x14ac:dyDescent="0.2">
      <c r="A22" s="99" t="s">
        <v>156</v>
      </c>
      <c r="B22" s="100">
        <v>12719.446066</v>
      </c>
      <c r="C22" s="64">
        <v>1</v>
      </c>
      <c r="D22" s="123" t="s">
        <v>102</v>
      </c>
      <c r="E22" s="88">
        <v>1491203268608</v>
      </c>
      <c r="F22" s="124">
        <f>IF(E22&gt;0,E22/SUM(E$22:E$25),0)</f>
        <v>0.40000974843251569</v>
      </c>
      <c r="G22" s="125"/>
    </row>
    <row r="23" spans="1:7" x14ac:dyDescent="0.2">
      <c r="A23" s="99" t="s">
        <v>156</v>
      </c>
      <c r="B23" s="100">
        <v>12719.446067000001</v>
      </c>
      <c r="C23" s="64">
        <v>1</v>
      </c>
      <c r="D23" s="123" t="s">
        <v>103</v>
      </c>
      <c r="E23" s="88">
        <v>745660227584</v>
      </c>
      <c r="F23" s="124">
        <f>IF(E23&gt;0,E23/SUM(E$22:E$25),0)</f>
        <v>0.20002059164639366</v>
      </c>
      <c r="G23" s="125"/>
    </row>
    <row r="24" spans="1:7" x14ac:dyDescent="0.2">
      <c r="A24" s="99" t="s">
        <v>156</v>
      </c>
      <c r="B24" s="100">
        <v>12719.446067999999</v>
      </c>
      <c r="C24" s="64">
        <v>1</v>
      </c>
      <c r="D24" s="123" t="s">
        <v>104</v>
      </c>
      <c r="E24" s="88">
        <v>1491053821952</v>
      </c>
      <c r="F24" s="124">
        <f>IF(E24&gt;0,E24/SUM(E$22:E$25),0)</f>
        <v>0.39996965992109068</v>
      </c>
      <c r="G24" s="125"/>
    </row>
    <row r="25" spans="1:7" x14ac:dyDescent="0.2">
      <c r="A25" s="99" t="s">
        <v>156</v>
      </c>
      <c r="B25" s="100">
        <v>12719.446067999999</v>
      </c>
      <c r="C25" s="64">
        <v>1</v>
      </c>
      <c r="D25" s="123" t="s">
        <v>105</v>
      </c>
      <c r="E25" s="88">
        <v>0</v>
      </c>
      <c r="F25" s="124">
        <f>IF(E25&gt;0,E25/SUM(E$22:E$25),0)</f>
        <v>0</v>
      </c>
      <c r="G25" s="66">
        <f>SUM(E$22:E$25)</f>
        <v>3727917318144</v>
      </c>
    </row>
    <row r="26" spans="1:7" x14ac:dyDescent="0.2">
      <c r="A26" s="99" t="s">
        <v>156</v>
      </c>
      <c r="B26" s="100">
        <v>12719.446082</v>
      </c>
      <c r="C26" s="64">
        <v>2</v>
      </c>
      <c r="D26" s="123" t="s">
        <v>102</v>
      </c>
      <c r="E26" s="88">
        <v>1491184050176</v>
      </c>
      <c r="F26" s="124">
        <f>IF(E26&gt;0,E26/SUM(E$26:E$29),0)</f>
        <v>0.40000459315938064</v>
      </c>
      <c r="G26" s="125"/>
    </row>
    <row r="27" spans="1:7" x14ac:dyDescent="0.2">
      <c r="A27" s="99" t="s">
        <v>156</v>
      </c>
      <c r="B27" s="100">
        <v>12719.446083000001</v>
      </c>
      <c r="C27" s="64">
        <v>2</v>
      </c>
      <c r="D27" s="123" t="s">
        <v>103</v>
      </c>
      <c r="E27" s="88">
        <v>745528295424</v>
      </c>
      <c r="F27" s="124">
        <f>IF(E27&gt;0,E27/SUM(E$26:E$29),0)</f>
        <v>0.19998520133358874</v>
      </c>
      <c r="G27" s="125"/>
    </row>
    <row r="28" spans="1:7" x14ac:dyDescent="0.2">
      <c r="A28" s="99" t="s">
        <v>156</v>
      </c>
      <c r="B28" s="100">
        <v>12719.446083000001</v>
      </c>
      <c r="C28" s="64">
        <v>2</v>
      </c>
      <c r="D28" s="123" t="s">
        <v>104</v>
      </c>
      <c r="E28" s="88">
        <v>1491204972544</v>
      </c>
      <c r="F28" s="124">
        <f>IF(E28&gt;0,E28/SUM(E$26:E$29),0)</f>
        <v>0.40001020550703065</v>
      </c>
      <c r="G28" s="125"/>
    </row>
    <row r="29" spans="1:7" x14ac:dyDescent="0.2">
      <c r="A29" s="99" t="s">
        <v>156</v>
      </c>
      <c r="B29" s="100">
        <v>12719.446083000001</v>
      </c>
      <c r="C29" s="64">
        <v>2</v>
      </c>
      <c r="D29" s="123" t="s">
        <v>105</v>
      </c>
      <c r="E29" s="88">
        <v>0</v>
      </c>
      <c r="F29" s="124">
        <f>IF(E29&gt;0,E29/SUM(E$26:E$29),0)</f>
        <v>0</v>
      </c>
      <c r="G29" s="66">
        <f>SUM(E$26:E$29)</f>
        <v>3727917318144</v>
      </c>
    </row>
    <row r="30" spans="1:7" x14ac:dyDescent="0.2">
      <c r="A30" s="99" t="s">
        <v>156</v>
      </c>
      <c r="B30" s="100">
        <v>12719.446086</v>
      </c>
      <c r="C30" s="64">
        <v>3</v>
      </c>
      <c r="D30" s="123" t="s">
        <v>102</v>
      </c>
      <c r="E30" s="88">
        <v>331402256384</v>
      </c>
      <c r="F30" s="124">
        <f>IF(E30&gt;0,E30/SUM(E$30:E$33),0)</f>
        <v>0.40003774484209859</v>
      </c>
      <c r="G30" s="125"/>
    </row>
    <row r="31" spans="1:7" x14ac:dyDescent="0.2">
      <c r="A31" s="99" t="s">
        <v>156</v>
      </c>
      <c r="B31" s="100">
        <v>12719.446087</v>
      </c>
      <c r="C31" s="64">
        <v>3</v>
      </c>
      <c r="D31" s="123" t="s">
        <v>103</v>
      </c>
      <c r="E31" s="88">
        <v>165660024832</v>
      </c>
      <c r="F31" s="124">
        <f>IF(E31&gt;0,E31/SUM(E$30:E$33),0)</f>
        <v>0.1999692562970698</v>
      </c>
      <c r="G31" s="125"/>
    </row>
    <row r="32" spans="1:7" x14ac:dyDescent="0.2">
      <c r="A32" s="99" t="s">
        <v>156</v>
      </c>
      <c r="B32" s="100">
        <v>12719.446087</v>
      </c>
      <c r="C32" s="64">
        <v>3</v>
      </c>
      <c r="D32" s="123" t="s">
        <v>104</v>
      </c>
      <c r="E32" s="88">
        <v>331365187584</v>
      </c>
      <c r="F32" s="124">
        <f>IF(E32&gt;0,E32/SUM(E$30:E$33),0)</f>
        <v>0.39999299886083162</v>
      </c>
      <c r="G32" s="125"/>
    </row>
    <row r="33" spans="1:7" x14ac:dyDescent="0.2">
      <c r="A33" s="99" t="s">
        <v>156</v>
      </c>
      <c r="B33" s="100">
        <v>12719.446087</v>
      </c>
      <c r="C33" s="64">
        <v>3</v>
      </c>
      <c r="D33" s="123" t="s">
        <v>105</v>
      </c>
      <c r="E33" s="88">
        <v>0</v>
      </c>
      <c r="F33" s="124">
        <f>IF(E33&gt;0,E33/SUM(E$30:E$33),0)</f>
        <v>0</v>
      </c>
      <c r="G33" s="66">
        <f>SUM(E$30:E$33)</f>
        <v>828427468800</v>
      </c>
    </row>
    <row r="34" spans="1:7" x14ac:dyDescent="0.2">
      <c r="A34" s="99" t="s">
        <v>156</v>
      </c>
      <c r="B34" s="100">
        <v>12730.872966999999</v>
      </c>
      <c r="C34" s="64">
        <v>1</v>
      </c>
      <c r="D34" s="123" t="s">
        <v>102</v>
      </c>
      <c r="E34" s="88">
        <v>1491171631104</v>
      </c>
      <c r="F34" s="124">
        <f>IF(E34&gt;0,E34/SUM(E$34:E$37),0)</f>
        <v>0.40000126178935813</v>
      </c>
      <c r="G34" s="125"/>
    </row>
    <row r="35" spans="1:7" x14ac:dyDescent="0.2">
      <c r="A35" s="99" t="s">
        <v>156</v>
      </c>
      <c r="B35" s="100">
        <v>12730.872966999999</v>
      </c>
      <c r="C35" s="64">
        <v>1</v>
      </c>
      <c r="D35" s="123" t="s">
        <v>103</v>
      </c>
      <c r="E35" s="88">
        <v>745584623616</v>
      </c>
      <c r="F35" s="124">
        <f>IF(E35&gt;0,E35/SUM(E$34:E$37),0)</f>
        <v>0.20000031116226596</v>
      </c>
      <c r="G35" s="125"/>
    </row>
    <row r="36" spans="1:7" x14ac:dyDescent="0.2">
      <c r="A36" s="99" t="s">
        <v>156</v>
      </c>
      <c r="B36" s="100">
        <v>12730.872968</v>
      </c>
      <c r="C36" s="64">
        <v>1</v>
      </c>
      <c r="D36" s="123" t="s">
        <v>104</v>
      </c>
      <c r="E36" s="88">
        <v>1491161063424</v>
      </c>
      <c r="F36" s="124">
        <f>IF(E36&gt;0,E36/SUM(E$34:E$37),0)</f>
        <v>0.3999984270483759</v>
      </c>
      <c r="G36" s="125"/>
    </row>
    <row r="37" spans="1:7" x14ac:dyDescent="0.2">
      <c r="A37" s="99" t="s">
        <v>156</v>
      </c>
      <c r="B37" s="100">
        <v>12730.872968</v>
      </c>
      <c r="C37" s="64">
        <v>1</v>
      </c>
      <c r="D37" s="123" t="s">
        <v>105</v>
      </c>
      <c r="E37" s="88">
        <v>0</v>
      </c>
      <c r="F37" s="124">
        <f>IF(E37&gt;0,E37/SUM(E$34:E$37),0)</f>
        <v>0</v>
      </c>
      <c r="G37" s="66">
        <f>SUM(E$34:E$37)</f>
        <v>3727917318144</v>
      </c>
    </row>
    <row r="38" spans="1:7" x14ac:dyDescent="0.2">
      <c r="A38" s="99" t="s">
        <v>156</v>
      </c>
      <c r="B38" s="100">
        <v>12730.872993999999</v>
      </c>
      <c r="C38" s="64">
        <v>2</v>
      </c>
      <c r="D38" s="123" t="s">
        <v>102</v>
      </c>
      <c r="E38" s="88">
        <v>1491111788544</v>
      </c>
      <c r="F38" s="124">
        <f>IF(E38&gt;0,E38/SUM(E$38:E$41),0)</f>
        <v>0.39998520924449382</v>
      </c>
      <c r="G38" s="125"/>
    </row>
    <row r="39" spans="1:7" x14ac:dyDescent="0.2">
      <c r="A39" s="99" t="s">
        <v>156</v>
      </c>
      <c r="B39" s="100">
        <v>12730.872995</v>
      </c>
      <c r="C39" s="64">
        <v>2</v>
      </c>
      <c r="D39" s="123" t="s">
        <v>103</v>
      </c>
      <c r="E39" s="88">
        <v>745658769408</v>
      </c>
      <c r="F39" s="124">
        <f>IF(E39&gt;0,E39/SUM(E$38:E$41),0)</f>
        <v>0.20002020049608757</v>
      </c>
      <c r="G39" s="125"/>
    </row>
    <row r="40" spans="1:7" x14ac:dyDescent="0.2">
      <c r="A40" s="99" t="s">
        <v>156</v>
      </c>
      <c r="B40" s="100">
        <v>12730.872995</v>
      </c>
      <c r="C40" s="64">
        <v>2</v>
      </c>
      <c r="D40" s="123" t="s">
        <v>104</v>
      </c>
      <c r="E40" s="88">
        <v>1491146760192</v>
      </c>
      <c r="F40" s="124">
        <f>IF(E40&gt;0,E40/SUM(E$38:E$41),0)</f>
        <v>0.39999459025941864</v>
      </c>
      <c r="G40" s="125"/>
    </row>
    <row r="41" spans="1:7" x14ac:dyDescent="0.2">
      <c r="A41" s="99" t="s">
        <v>156</v>
      </c>
      <c r="B41" s="100">
        <v>12730.872995</v>
      </c>
      <c r="C41" s="64">
        <v>2</v>
      </c>
      <c r="D41" s="123" t="s">
        <v>105</v>
      </c>
      <c r="E41" s="88">
        <v>0</v>
      </c>
      <c r="F41" s="124">
        <f>IF(E41&gt;0,E41/SUM(E$38:E$41),0)</f>
        <v>0</v>
      </c>
      <c r="G41" s="66">
        <f>SUM(E$38:E$41)</f>
        <v>3727917318144</v>
      </c>
    </row>
    <row r="42" spans="1:7" x14ac:dyDescent="0.2">
      <c r="A42" s="99" t="s">
        <v>156</v>
      </c>
      <c r="B42" s="100">
        <v>12730.872998999999</v>
      </c>
      <c r="C42" s="64">
        <v>3</v>
      </c>
      <c r="D42" s="123" t="s">
        <v>102</v>
      </c>
      <c r="E42" s="88">
        <v>331364761600</v>
      </c>
      <c r="F42" s="124">
        <f>IF(E42&gt;0,E42/SUM(E$42:E$45),0)</f>
        <v>0.39999248465287007</v>
      </c>
      <c r="G42" s="125"/>
    </row>
    <row r="43" spans="1:7" x14ac:dyDescent="0.2">
      <c r="A43" s="99" t="s">
        <v>156</v>
      </c>
      <c r="B43" s="100">
        <v>12730.872998999999</v>
      </c>
      <c r="C43" s="64">
        <v>3</v>
      </c>
      <c r="D43" s="123" t="s">
        <v>103</v>
      </c>
      <c r="E43" s="88">
        <v>165696954368</v>
      </c>
      <c r="F43" s="124">
        <f>IF(E43&gt;0,E43/SUM(E$42:E$45),0)</f>
        <v>0.20001383417188787</v>
      </c>
      <c r="G43" s="125"/>
    </row>
    <row r="44" spans="1:7" x14ac:dyDescent="0.2">
      <c r="A44" s="99" t="s">
        <v>156</v>
      </c>
      <c r="B44" s="100">
        <v>12730.872998999999</v>
      </c>
      <c r="C44" s="64">
        <v>3</v>
      </c>
      <c r="D44" s="123" t="s">
        <v>104</v>
      </c>
      <c r="E44" s="88">
        <v>331365752832</v>
      </c>
      <c r="F44" s="124">
        <f>IF(E44&gt;0,E44/SUM(E$42:E$45),0)</f>
        <v>0.39999368117524209</v>
      </c>
      <c r="G44" s="125"/>
    </row>
    <row r="45" spans="1:7" x14ac:dyDescent="0.2">
      <c r="A45" s="99" t="s">
        <v>156</v>
      </c>
      <c r="B45" s="100">
        <v>12730.873</v>
      </c>
      <c r="C45" s="64">
        <v>3</v>
      </c>
      <c r="D45" s="123" t="s">
        <v>105</v>
      </c>
      <c r="E45" s="88">
        <v>0</v>
      </c>
      <c r="F45" s="124">
        <f>IF(E45&gt;0,E45/SUM(E$42:E$45),0)</f>
        <v>0</v>
      </c>
      <c r="G45" s="66">
        <f>SUM(E$42:E$45)</f>
        <v>828427468800</v>
      </c>
    </row>
    <row r="46" spans="1:7" x14ac:dyDescent="0.2">
      <c r="A46" s="99" t="s">
        <v>156</v>
      </c>
      <c r="B46" s="100">
        <v>12705.682279000001</v>
      </c>
      <c r="C46" s="64">
        <v>1</v>
      </c>
      <c r="D46" s="123" t="s">
        <v>102</v>
      </c>
      <c r="E46" s="88">
        <v>1491237658624</v>
      </c>
      <c r="F46" s="124">
        <f>IF(E46&gt;0,E46/SUM(E$46:E$49),0)</f>
        <v>0.40001897342681281</v>
      </c>
      <c r="G46" s="125"/>
    </row>
    <row r="47" spans="1:7" x14ac:dyDescent="0.2">
      <c r="A47" s="99" t="s">
        <v>156</v>
      </c>
      <c r="B47" s="100">
        <v>12705.682280000001</v>
      </c>
      <c r="C47" s="64">
        <v>1</v>
      </c>
      <c r="D47" s="123" t="s">
        <v>103</v>
      </c>
      <c r="E47" s="88">
        <v>745417662464</v>
      </c>
      <c r="F47" s="124">
        <f>IF(E47&gt;0,E47/SUM(E$46:E$49),0)</f>
        <v>0.19995552445222081</v>
      </c>
      <c r="G47" s="125"/>
    </row>
    <row r="48" spans="1:7" x14ac:dyDescent="0.2">
      <c r="A48" s="99" t="s">
        <v>156</v>
      </c>
      <c r="B48" s="100">
        <v>12705.682280000001</v>
      </c>
      <c r="C48" s="64">
        <v>1</v>
      </c>
      <c r="D48" s="123" t="s">
        <v>104</v>
      </c>
      <c r="E48" s="88">
        <v>1491261997056</v>
      </c>
      <c r="F48" s="124">
        <f>IF(E48&gt;0,E48/SUM(E$46:E$49),0)</f>
        <v>0.40002550212096638</v>
      </c>
      <c r="G48" s="125"/>
    </row>
    <row r="49" spans="1:7" x14ac:dyDescent="0.2">
      <c r="A49" s="99" t="s">
        <v>156</v>
      </c>
      <c r="B49" s="100">
        <v>12705.682280999999</v>
      </c>
      <c r="C49" s="64">
        <v>1</v>
      </c>
      <c r="D49" s="123" t="s">
        <v>105</v>
      </c>
      <c r="E49" s="88">
        <v>0</v>
      </c>
      <c r="F49" s="124">
        <f>IF(E49&gt;0,E49/SUM(E$46:E$49),0)</f>
        <v>0</v>
      </c>
      <c r="G49" s="66">
        <f>SUM(E$46:E$49)</f>
        <v>3727917318144</v>
      </c>
    </row>
    <row r="50" spans="1:7" x14ac:dyDescent="0.2">
      <c r="A50" s="99" t="s">
        <v>156</v>
      </c>
      <c r="B50" s="100">
        <v>12705.682301999999</v>
      </c>
      <c r="C50" s="64">
        <v>2</v>
      </c>
      <c r="D50" s="123" t="s">
        <v>102</v>
      </c>
      <c r="E50" s="88">
        <v>1491199057920</v>
      </c>
      <c r="F50" s="124">
        <f>IF(E50&gt;0,E50/SUM(E$50:E$53),0)</f>
        <v>0.40000861893107009</v>
      </c>
      <c r="G50" s="125"/>
    </row>
    <row r="51" spans="1:7" x14ac:dyDescent="0.2">
      <c r="A51" s="99" t="s">
        <v>156</v>
      </c>
      <c r="B51" s="100">
        <v>12705.682303</v>
      </c>
      <c r="C51" s="64">
        <v>2</v>
      </c>
      <c r="D51" s="123" t="s">
        <v>103</v>
      </c>
      <c r="E51" s="88">
        <v>745546063872</v>
      </c>
      <c r="F51" s="124">
        <f>IF(E51&gt;0,E51/SUM(E$50:E$53),0)</f>
        <v>0.19998996765389138</v>
      </c>
      <c r="G51" s="125"/>
    </row>
    <row r="52" spans="1:7" x14ac:dyDescent="0.2">
      <c r="A52" s="99" t="s">
        <v>156</v>
      </c>
      <c r="B52" s="100">
        <v>12705.682303</v>
      </c>
      <c r="C52" s="64">
        <v>2</v>
      </c>
      <c r="D52" s="123" t="s">
        <v>104</v>
      </c>
      <c r="E52" s="88">
        <v>1491172196352</v>
      </c>
      <c r="F52" s="124">
        <f>IF(E52&gt;0,E52/SUM(E$50:E$53),0)</f>
        <v>0.40000141341503859</v>
      </c>
      <c r="G52" s="125"/>
    </row>
    <row r="53" spans="1:7" x14ac:dyDescent="0.2">
      <c r="A53" s="99" t="s">
        <v>156</v>
      </c>
      <c r="B53" s="100">
        <v>12705.682303</v>
      </c>
      <c r="C53" s="64">
        <v>2</v>
      </c>
      <c r="D53" s="123" t="s">
        <v>105</v>
      </c>
      <c r="E53" s="88">
        <v>0</v>
      </c>
      <c r="F53" s="124">
        <f>IF(E53&gt;0,E53/SUM(E$50:E$53),0)</f>
        <v>0</v>
      </c>
      <c r="G53" s="66">
        <f>SUM(E$50:E$53)</f>
        <v>3727917318144</v>
      </c>
    </row>
    <row r="54" spans="1:7" x14ac:dyDescent="0.2">
      <c r="A54" s="99" t="s">
        <v>156</v>
      </c>
      <c r="B54" s="100">
        <v>12705.682306000001</v>
      </c>
      <c r="C54" s="64">
        <v>3</v>
      </c>
      <c r="D54" s="123" t="s">
        <v>102</v>
      </c>
      <c r="E54" s="88">
        <v>331442012160</v>
      </c>
      <c r="F54" s="124">
        <f>IF(E54&gt;0,E54/SUM(E$54:E$57),0)</f>
        <v>0.40008573428896904</v>
      </c>
      <c r="G54" s="125"/>
    </row>
    <row r="55" spans="1:7" x14ac:dyDescent="0.2">
      <c r="A55" s="99" t="s">
        <v>156</v>
      </c>
      <c r="B55" s="100">
        <v>12705.682306999999</v>
      </c>
      <c r="C55" s="64">
        <v>3</v>
      </c>
      <c r="D55" s="123" t="s">
        <v>103</v>
      </c>
      <c r="E55" s="88">
        <v>165638103040</v>
      </c>
      <c r="F55" s="124">
        <f>IF(E55&gt;0,E55/SUM(E$54:E$57),0)</f>
        <v>0.19994279436428075</v>
      </c>
      <c r="G55" s="125"/>
    </row>
    <row r="56" spans="1:7" x14ac:dyDescent="0.2">
      <c r="A56" s="99" t="s">
        <v>156</v>
      </c>
      <c r="B56" s="100">
        <v>12705.682306999999</v>
      </c>
      <c r="C56" s="64">
        <v>3</v>
      </c>
      <c r="D56" s="123" t="s">
        <v>104</v>
      </c>
      <c r="E56" s="88">
        <v>331347353600</v>
      </c>
      <c r="F56" s="124">
        <f>IF(E56&gt;0,E56/SUM(E$54:E$57),0)</f>
        <v>0.39997147134675021</v>
      </c>
      <c r="G56" s="125"/>
    </row>
    <row r="57" spans="1:7" x14ac:dyDescent="0.2">
      <c r="A57" s="99" t="s">
        <v>156</v>
      </c>
      <c r="B57" s="100">
        <v>12705.682306999999</v>
      </c>
      <c r="C57" s="64">
        <v>3</v>
      </c>
      <c r="D57" s="123" t="s">
        <v>105</v>
      </c>
      <c r="E57" s="88">
        <v>0</v>
      </c>
      <c r="F57" s="124">
        <f>IF(E57&gt;0,E57/SUM(E$54:E$57),0)</f>
        <v>0</v>
      </c>
      <c r="G57" s="66">
        <f>SUM(E$54:E$57)</f>
        <v>828427468800</v>
      </c>
    </row>
    <row r="58" spans="1:7" x14ac:dyDescent="0.2">
      <c r="A58" s="99" t="s">
        <v>156</v>
      </c>
      <c r="B58" s="100">
        <v>12712.968273</v>
      </c>
      <c r="C58" s="64">
        <v>1</v>
      </c>
      <c r="D58" s="123" t="s">
        <v>102</v>
      </c>
      <c r="E58" s="88">
        <v>1491189833728</v>
      </c>
      <c r="F58" s="124">
        <f>IF(E58&gt;0,E58/SUM(E$58:E$61),0)</f>
        <v>0.40000614457576311</v>
      </c>
      <c r="G58" s="125"/>
    </row>
    <row r="59" spans="1:7" x14ac:dyDescent="0.2">
      <c r="A59" s="99" t="s">
        <v>156</v>
      </c>
      <c r="B59" s="100">
        <v>12712.968279000001</v>
      </c>
      <c r="C59" s="64">
        <v>1</v>
      </c>
      <c r="D59" s="123" t="s">
        <v>103</v>
      </c>
      <c r="E59" s="88">
        <v>745544253440</v>
      </c>
      <c r="F59" s="124">
        <f>IF(E59&gt;0,E59/SUM(E$58:E$61),0)</f>
        <v>0.19998948201221922</v>
      </c>
      <c r="G59" s="125"/>
    </row>
    <row r="60" spans="1:7" x14ac:dyDescent="0.2">
      <c r="A60" s="99" t="s">
        <v>156</v>
      </c>
      <c r="B60" s="100">
        <v>12712.968279999999</v>
      </c>
      <c r="C60" s="64">
        <v>1</v>
      </c>
      <c r="D60" s="123" t="s">
        <v>104</v>
      </c>
      <c r="E60" s="88">
        <v>1491183230976</v>
      </c>
      <c r="F60" s="124">
        <f>IF(E60&gt;0,E60/SUM(E$58:E$61),0)</f>
        <v>0.40000437341201767</v>
      </c>
      <c r="G60" s="125"/>
    </row>
    <row r="61" spans="1:7" x14ac:dyDescent="0.2">
      <c r="A61" s="99" t="s">
        <v>156</v>
      </c>
      <c r="B61" s="100">
        <v>12712.968279999999</v>
      </c>
      <c r="C61" s="64">
        <v>1</v>
      </c>
      <c r="D61" s="123" t="s">
        <v>105</v>
      </c>
      <c r="E61" s="88">
        <v>0</v>
      </c>
      <c r="F61" s="124">
        <f>IF(E61&gt;0,E61/SUM(E$58:E$61),0)</f>
        <v>0</v>
      </c>
      <c r="G61" s="66">
        <f>SUM(E$58:E$61)</f>
        <v>3727917318144</v>
      </c>
    </row>
    <row r="62" spans="1:7" x14ac:dyDescent="0.2">
      <c r="A62" s="99" t="s">
        <v>156</v>
      </c>
      <c r="B62" s="100">
        <v>12712.968295999999</v>
      </c>
      <c r="C62" s="64">
        <v>2</v>
      </c>
      <c r="D62" s="123" t="s">
        <v>102</v>
      </c>
      <c r="E62" s="88">
        <v>1491318177792</v>
      </c>
      <c r="F62" s="124">
        <f>IF(E62&gt;0,E62/SUM(E$62:E$65),0)</f>
        <v>0.40004057239511825</v>
      </c>
      <c r="G62" s="125"/>
    </row>
    <row r="63" spans="1:7" x14ac:dyDescent="0.2">
      <c r="A63" s="99" t="s">
        <v>156</v>
      </c>
      <c r="B63" s="100">
        <v>12712.968295999999</v>
      </c>
      <c r="C63" s="64">
        <v>2</v>
      </c>
      <c r="D63" s="123" t="s">
        <v>103</v>
      </c>
      <c r="E63" s="88">
        <v>745457688576</v>
      </c>
      <c r="F63" s="124">
        <f>IF(E63&gt;0,E63/SUM(E$62:E$65),0)</f>
        <v>0.19996626130837511</v>
      </c>
      <c r="G63" s="125"/>
    </row>
    <row r="64" spans="1:7" x14ac:dyDescent="0.2">
      <c r="A64" s="99" t="s">
        <v>156</v>
      </c>
      <c r="B64" s="100">
        <v>12712.968296999999</v>
      </c>
      <c r="C64" s="64">
        <v>2</v>
      </c>
      <c r="D64" s="123" t="s">
        <v>104</v>
      </c>
      <c r="E64" s="88">
        <v>1491141451776</v>
      </c>
      <c r="F64" s="124">
        <f>IF(E64&gt;0,E64/SUM(E$62:E$65),0)</f>
        <v>0.39999316629650661</v>
      </c>
      <c r="G64" s="125"/>
    </row>
    <row r="65" spans="1:7" x14ac:dyDescent="0.2">
      <c r="A65" s="99" t="s">
        <v>156</v>
      </c>
      <c r="B65" s="100">
        <v>12712.968296999999</v>
      </c>
      <c r="C65" s="64">
        <v>2</v>
      </c>
      <c r="D65" s="123" t="s">
        <v>105</v>
      </c>
      <c r="E65" s="88">
        <v>0</v>
      </c>
      <c r="F65" s="124">
        <f>IF(E65&gt;0,E65/SUM(E$62:E$65),0)</f>
        <v>0</v>
      </c>
      <c r="G65" s="66">
        <f>SUM(E$62:E$65)</f>
        <v>3727917318144</v>
      </c>
    </row>
    <row r="66" spans="1:7" x14ac:dyDescent="0.2">
      <c r="A66" s="99" t="s">
        <v>156</v>
      </c>
      <c r="B66" s="100">
        <v>12712.9683</v>
      </c>
      <c r="C66" s="64">
        <v>3</v>
      </c>
      <c r="D66" s="123" t="s">
        <v>102</v>
      </c>
      <c r="E66" s="88">
        <v>331359125504</v>
      </c>
      <c r="F66" s="124">
        <f>IF(E66&gt;0,E66/SUM(E$66:E$69),0)</f>
        <v>0.39998568128599454</v>
      </c>
      <c r="G66" s="125"/>
    </row>
    <row r="67" spans="1:7" x14ac:dyDescent="0.2">
      <c r="A67" s="99" t="s">
        <v>156</v>
      </c>
      <c r="B67" s="100">
        <v>12712.9683</v>
      </c>
      <c r="C67" s="64">
        <v>3</v>
      </c>
      <c r="D67" s="123" t="s">
        <v>103</v>
      </c>
      <c r="E67" s="88">
        <v>165708595200</v>
      </c>
      <c r="F67" s="124">
        <f>IF(E67&gt;0,E67/SUM(E$66:E$69),0)</f>
        <v>0.2000278858932979</v>
      </c>
      <c r="G67" s="125"/>
    </row>
    <row r="68" spans="1:7" x14ac:dyDescent="0.2">
      <c r="A68" s="99" t="s">
        <v>156</v>
      </c>
      <c r="B68" s="100">
        <v>12712.968301000001</v>
      </c>
      <c r="C68" s="64">
        <v>3</v>
      </c>
      <c r="D68" s="123" t="s">
        <v>104</v>
      </c>
      <c r="E68" s="88">
        <v>331359748096</v>
      </c>
      <c r="F68" s="124">
        <f>IF(E68&gt;0,E68/SUM(E$66:E$69),0)</f>
        <v>0.39998643282070756</v>
      </c>
      <c r="G68" s="125"/>
    </row>
    <row r="69" spans="1:7" x14ac:dyDescent="0.2">
      <c r="A69" s="99" t="s">
        <v>156</v>
      </c>
      <c r="B69" s="100">
        <v>12712.968301000001</v>
      </c>
      <c r="C69" s="64">
        <v>3</v>
      </c>
      <c r="D69" s="123" t="s">
        <v>105</v>
      </c>
      <c r="E69" s="88">
        <v>0</v>
      </c>
      <c r="F69" s="124">
        <f>IF(E69&gt;0,E69/SUM(E$66:E$69),0)</f>
        <v>0</v>
      </c>
      <c r="G69" s="66">
        <f>SUM(E$66:E$69)</f>
        <v>828427468800</v>
      </c>
    </row>
    <row r="70" spans="1:7" x14ac:dyDescent="0.2">
      <c r="A70" s="99" t="s">
        <v>156</v>
      </c>
      <c r="B70" s="100">
        <v>12705.570099</v>
      </c>
      <c r="C70" s="64">
        <v>1</v>
      </c>
      <c r="D70" s="123" t="s">
        <v>102</v>
      </c>
      <c r="E70" s="88">
        <v>1491283230720</v>
      </c>
      <c r="F70" s="124">
        <f>IF(E70&gt;0,E70/SUM(E$70:E$73),0)</f>
        <v>0.40003119797261433</v>
      </c>
      <c r="G70" s="125"/>
    </row>
    <row r="71" spans="1:7" x14ac:dyDescent="0.2">
      <c r="A71" s="99" t="s">
        <v>156</v>
      </c>
      <c r="B71" s="100">
        <v>12705.570100000001</v>
      </c>
      <c r="C71" s="64">
        <v>1</v>
      </c>
      <c r="D71" s="123" t="s">
        <v>103</v>
      </c>
      <c r="E71" s="88">
        <v>745617391616</v>
      </c>
      <c r="F71" s="124">
        <f>IF(E71&gt;0,E71/SUM(E$70:E$73),0)</f>
        <v>0.20000910105678441</v>
      </c>
      <c r="G71" s="125"/>
    </row>
    <row r="72" spans="1:7" x14ac:dyDescent="0.2">
      <c r="A72" s="99" t="s">
        <v>156</v>
      </c>
      <c r="B72" s="100">
        <v>12705.570100999999</v>
      </c>
      <c r="C72" s="64">
        <v>1</v>
      </c>
      <c r="D72" s="123" t="s">
        <v>104</v>
      </c>
      <c r="E72" s="88">
        <v>1491016695808</v>
      </c>
      <c r="F72" s="124">
        <f>IF(E72&gt;0,E72/SUM(E$70:E$73),0)</f>
        <v>0.39995970097060124</v>
      </c>
      <c r="G72" s="125"/>
    </row>
    <row r="73" spans="1:7" x14ac:dyDescent="0.2">
      <c r="A73" s="99" t="s">
        <v>156</v>
      </c>
      <c r="B73" s="100">
        <v>12705.570100999999</v>
      </c>
      <c r="C73" s="64">
        <v>1</v>
      </c>
      <c r="D73" s="123" t="s">
        <v>105</v>
      </c>
      <c r="E73" s="88">
        <v>0</v>
      </c>
      <c r="F73" s="124">
        <f>IF(E73&gt;0,E73/SUM(E$70:E$73),0)</f>
        <v>0</v>
      </c>
      <c r="G73" s="66">
        <f>SUM(E$70:E$73)</f>
        <v>3727917318144</v>
      </c>
    </row>
    <row r="74" spans="1:7" x14ac:dyDescent="0.2">
      <c r="A74" s="99" t="s">
        <v>156</v>
      </c>
      <c r="B74" s="100">
        <v>12705.570135</v>
      </c>
      <c r="C74" s="64">
        <v>2</v>
      </c>
      <c r="D74" s="123" t="s">
        <v>102</v>
      </c>
      <c r="E74" s="88">
        <v>1491140812800</v>
      </c>
      <c r="F74" s="124">
        <f>IF(E74&gt;0,E74/SUM(E$74:E$77),0)</f>
        <v>0.39999299489356349</v>
      </c>
      <c r="G74" s="125"/>
    </row>
    <row r="75" spans="1:7" x14ac:dyDescent="0.2">
      <c r="A75" s="99" t="s">
        <v>156</v>
      </c>
      <c r="B75" s="100">
        <v>12705.570135</v>
      </c>
      <c r="C75" s="64">
        <v>2</v>
      </c>
      <c r="D75" s="123" t="s">
        <v>103</v>
      </c>
      <c r="E75" s="88">
        <v>745563824128</v>
      </c>
      <c r="F75" s="124">
        <f>IF(E75&gt;0,E75/SUM(E$74:E$77),0)</f>
        <v>0.19999473177672036</v>
      </c>
      <c r="G75" s="125"/>
    </row>
    <row r="76" spans="1:7" x14ac:dyDescent="0.2">
      <c r="A76" s="99" t="s">
        <v>156</v>
      </c>
      <c r="B76" s="100">
        <v>12705.570136</v>
      </c>
      <c r="C76" s="64">
        <v>2</v>
      </c>
      <c r="D76" s="123" t="s">
        <v>104</v>
      </c>
      <c r="E76" s="88">
        <v>1491212681216</v>
      </c>
      <c r="F76" s="124">
        <f>IF(E76&gt;0,E76/SUM(E$74:E$77),0)</f>
        <v>0.40001227332971612</v>
      </c>
      <c r="G76" s="125"/>
    </row>
    <row r="77" spans="1:7" x14ac:dyDescent="0.2">
      <c r="A77" s="99" t="s">
        <v>156</v>
      </c>
      <c r="B77" s="100">
        <v>12705.570136</v>
      </c>
      <c r="C77" s="64">
        <v>2</v>
      </c>
      <c r="D77" s="123" t="s">
        <v>105</v>
      </c>
      <c r="E77" s="88">
        <v>0</v>
      </c>
      <c r="F77" s="124">
        <f>IF(E77&gt;0,E77/SUM(E$74:E$77),0)</f>
        <v>0</v>
      </c>
      <c r="G77" s="66">
        <f>SUM(E$74:E$77)</f>
        <v>3727917318144</v>
      </c>
    </row>
    <row r="78" spans="1:7" x14ac:dyDescent="0.2">
      <c r="A78" s="99" t="s">
        <v>156</v>
      </c>
      <c r="B78" s="100">
        <v>12705.570138999999</v>
      </c>
      <c r="C78" s="64">
        <v>3</v>
      </c>
      <c r="D78" s="123" t="s">
        <v>102</v>
      </c>
      <c r="E78" s="88">
        <v>331393613824</v>
      </c>
      <c r="F78" s="124">
        <f>IF(E78&gt;0,E78/SUM(E$78:E$81),0)</f>
        <v>0.40002731235364852</v>
      </c>
      <c r="G78" s="125"/>
    </row>
    <row r="79" spans="1:7" x14ac:dyDescent="0.2">
      <c r="A79" s="99" t="s">
        <v>156</v>
      </c>
      <c r="B79" s="100">
        <v>12705.57014</v>
      </c>
      <c r="C79" s="64">
        <v>3</v>
      </c>
      <c r="D79" s="123" t="s">
        <v>103</v>
      </c>
      <c r="E79" s="88">
        <v>165691432960</v>
      </c>
      <c r="F79" s="124">
        <f>IF(E79&gt;0,E79/SUM(E$78:E$81),0)</f>
        <v>0.20000716924561737</v>
      </c>
      <c r="G79" s="125"/>
    </row>
    <row r="80" spans="1:7" x14ac:dyDescent="0.2">
      <c r="A80" s="99" t="s">
        <v>156</v>
      </c>
      <c r="B80" s="100">
        <v>12705.57014</v>
      </c>
      <c r="C80" s="64">
        <v>3</v>
      </c>
      <c r="D80" s="123" t="s">
        <v>104</v>
      </c>
      <c r="E80" s="88">
        <v>331342422016</v>
      </c>
      <c r="F80" s="124">
        <f>IF(E80&gt;0,E80/SUM(E$78:E$81),0)</f>
        <v>0.39996551840073413</v>
      </c>
      <c r="G80" s="125"/>
    </row>
    <row r="81" spans="1:7" x14ac:dyDescent="0.2">
      <c r="A81" s="99" t="s">
        <v>156</v>
      </c>
      <c r="B81" s="100">
        <v>12705.57014</v>
      </c>
      <c r="C81" s="64">
        <v>3</v>
      </c>
      <c r="D81" s="123" t="s">
        <v>105</v>
      </c>
      <c r="E81" s="88">
        <v>0</v>
      </c>
      <c r="F81" s="124">
        <f>IF(E81&gt;0,E81/SUM(E$78:E$81),0)</f>
        <v>0</v>
      </c>
      <c r="G81" s="66">
        <f>SUM(E$78:E$81)</f>
        <v>828427468800</v>
      </c>
    </row>
    <row r="82" spans="1:7" x14ac:dyDescent="0.2">
      <c r="A82" s="99" t="s">
        <v>156</v>
      </c>
      <c r="B82" s="100">
        <v>12720.965565</v>
      </c>
      <c r="C82" s="64">
        <v>1</v>
      </c>
      <c r="D82" s="123" t="s">
        <v>102</v>
      </c>
      <c r="E82" s="88">
        <v>1491224870912</v>
      </c>
      <c r="F82" s="124">
        <f>IF(E82&gt;0,E82/SUM(E$82:E$85),0)</f>
        <v>0.40001554317047699</v>
      </c>
      <c r="G82" s="125"/>
    </row>
    <row r="83" spans="1:7" x14ac:dyDescent="0.2">
      <c r="A83" s="99" t="s">
        <v>156</v>
      </c>
      <c r="B83" s="100">
        <v>12720.965565</v>
      </c>
      <c r="C83" s="64">
        <v>1</v>
      </c>
      <c r="D83" s="123" t="s">
        <v>103</v>
      </c>
      <c r="E83" s="88">
        <v>745619341312</v>
      </c>
      <c r="F83" s="124">
        <f>IF(E83&gt;0,E83/SUM(E$82:E$85),0)</f>
        <v>0.20000962405550826</v>
      </c>
      <c r="G83" s="125"/>
    </row>
    <row r="84" spans="1:7" x14ac:dyDescent="0.2">
      <c r="A84" s="99" t="s">
        <v>156</v>
      </c>
      <c r="B84" s="100">
        <v>12720.965566000001</v>
      </c>
      <c r="C84" s="64">
        <v>1</v>
      </c>
      <c r="D84" s="123" t="s">
        <v>104</v>
      </c>
      <c r="E84" s="88">
        <v>1491073105920</v>
      </c>
      <c r="F84" s="124">
        <f>IF(E84&gt;0,E84/SUM(E$82:E$85),0)</f>
        <v>0.39997483277401474</v>
      </c>
      <c r="G84" s="125"/>
    </row>
    <row r="85" spans="1:7" x14ac:dyDescent="0.2">
      <c r="A85" s="99" t="s">
        <v>156</v>
      </c>
      <c r="B85" s="100">
        <v>12720.965566000001</v>
      </c>
      <c r="C85" s="64">
        <v>1</v>
      </c>
      <c r="D85" s="123" t="s">
        <v>105</v>
      </c>
      <c r="E85" s="88">
        <v>0</v>
      </c>
      <c r="F85" s="124">
        <f>IF(E85&gt;0,E85/SUM(E$82:E$85),0)</f>
        <v>0</v>
      </c>
      <c r="G85" s="66">
        <f>SUM(E$82:E$85)</f>
        <v>3727917318144</v>
      </c>
    </row>
    <row r="86" spans="1:7" x14ac:dyDescent="0.2">
      <c r="A86" s="99" t="s">
        <v>156</v>
      </c>
      <c r="B86" s="100">
        <v>12720.965581</v>
      </c>
      <c r="C86" s="64">
        <v>2</v>
      </c>
      <c r="D86" s="123" t="s">
        <v>102</v>
      </c>
      <c r="E86" s="88">
        <v>1491254837248</v>
      </c>
      <c r="F86" s="124">
        <f>IF(E86&gt;0,E86/SUM(E$86:E$89),0)</f>
        <v>0.40002358152901413</v>
      </c>
      <c r="G86" s="125"/>
    </row>
    <row r="87" spans="1:7" x14ac:dyDescent="0.2">
      <c r="A87" s="99" t="s">
        <v>156</v>
      </c>
      <c r="B87" s="100">
        <v>12720.965582000001</v>
      </c>
      <c r="C87" s="64">
        <v>2</v>
      </c>
      <c r="D87" s="123" t="s">
        <v>103</v>
      </c>
      <c r="E87" s="88">
        <v>745483993088</v>
      </c>
      <c r="F87" s="124">
        <f>IF(E87&gt;0,E87/SUM(E$86:E$89),0)</f>
        <v>0.19997331739619978</v>
      </c>
      <c r="G87" s="125"/>
    </row>
    <row r="88" spans="1:7" x14ac:dyDescent="0.2">
      <c r="A88" s="99" t="s">
        <v>156</v>
      </c>
      <c r="B88" s="100">
        <v>12720.965582000001</v>
      </c>
      <c r="C88" s="64">
        <v>2</v>
      </c>
      <c r="D88" s="123" t="s">
        <v>104</v>
      </c>
      <c r="E88" s="88">
        <v>1491178487808</v>
      </c>
      <c r="F88" s="124">
        <f>IF(E88&gt;0,E88/SUM(E$86:E$89),0)</f>
        <v>0.40000310107478609</v>
      </c>
      <c r="G88" s="125"/>
    </row>
    <row r="89" spans="1:7" x14ac:dyDescent="0.2">
      <c r="A89" s="99" t="s">
        <v>156</v>
      </c>
      <c r="B89" s="100">
        <v>12720.965582000001</v>
      </c>
      <c r="C89" s="64">
        <v>2</v>
      </c>
      <c r="D89" s="123" t="s">
        <v>105</v>
      </c>
      <c r="E89" s="88">
        <v>0</v>
      </c>
      <c r="F89" s="124">
        <f>IF(E89&gt;0,E89/SUM(E$86:E$89),0)</f>
        <v>0</v>
      </c>
      <c r="G89" s="66">
        <f>SUM(E$86:E$89)</f>
        <v>3727917318144</v>
      </c>
    </row>
    <row r="90" spans="1:7" x14ac:dyDescent="0.2">
      <c r="A90" s="99" t="s">
        <v>156</v>
      </c>
      <c r="B90" s="100">
        <v>12720.965585</v>
      </c>
      <c r="C90" s="64">
        <v>3</v>
      </c>
      <c r="D90" s="123" t="s">
        <v>102</v>
      </c>
      <c r="E90" s="88">
        <v>331319443456</v>
      </c>
      <c r="F90" s="124">
        <f>IF(E90&gt;0,E90/SUM(E$90:E$93),0)</f>
        <v>0.39993778083665593</v>
      </c>
      <c r="G90" s="125"/>
    </row>
    <row r="91" spans="1:7" x14ac:dyDescent="0.2">
      <c r="A91" s="99" t="s">
        <v>156</v>
      </c>
      <c r="B91" s="100">
        <v>12720.965586</v>
      </c>
      <c r="C91" s="64">
        <v>3</v>
      </c>
      <c r="D91" s="123" t="s">
        <v>103</v>
      </c>
      <c r="E91" s="88">
        <v>165694464000</v>
      </c>
      <c r="F91" s="124">
        <f>IF(E91&gt;0,E91/SUM(E$90:E$93),0)</f>
        <v>0.20001082803303588</v>
      </c>
      <c r="G91" s="125"/>
    </row>
    <row r="92" spans="1:7" x14ac:dyDescent="0.2">
      <c r="A92" s="99" t="s">
        <v>156</v>
      </c>
      <c r="B92" s="100">
        <v>12720.965586</v>
      </c>
      <c r="C92" s="64">
        <v>3</v>
      </c>
      <c r="D92" s="123" t="s">
        <v>104</v>
      </c>
      <c r="E92" s="88">
        <v>331413561344</v>
      </c>
      <c r="F92" s="124">
        <f>IF(E92&gt;0,E92/SUM(E$90:E$93),0)</f>
        <v>0.40005139113030819</v>
      </c>
      <c r="G92" s="125"/>
    </row>
    <row r="93" spans="1:7" x14ac:dyDescent="0.2">
      <c r="A93" s="99" t="s">
        <v>156</v>
      </c>
      <c r="B93" s="100">
        <v>12720.965586</v>
      </c>
      <c r="C93" s="64">
        <v>3</v>
      </c>
      <c r="D93" s="123" t="s">
        <v>105</v>
      </c>
      <c r="E93" s="88">
        <v>0</v>
      </c>
      <c r="F93" s="124">
        <f>IF(E93&gt;0,E93/SUM(E$90:E$93),0)</f>
        <v>0</v>
      </c>
      <c r="G93" s="66">
        <f>SUM(E$90:E$93)</f>
        <v>828427468800</v>
      </c>
    </row>
    <row r="94" spans="1:7" x14ac:dyDescent="0.2">
      <c r="A94" s="99" t="s">
        <v>156</v>
      </c>
      <c r="B94" s="100">
        <v>12719.335031000001</v>
      </c>
      <c r="C94" s="64">
        <v>1</v>
      </c>
      <c r="D94" s="123" t="s">
        <v>102</v>
      </c>
      <c r="E94" s="88">
        <v>1491164782592</v>
      </c>
      <c r="F94" s="124">
        <f>IF(E94&gt;0,E94/SUM(E$94:E$97),0)</f>
        <v>0.39999953721192344</v>
      </c>
      <c r="G94" s="125"/>
    </row>
    <row r="95" spans="1:7" x14ac:dyDescent="0.2">
      <c r="A95" s="99" t="s">
        <v>156</v>
      </c>
      <c r="B95" s="100">
        <v>12719.335032000001</v>
      </c>
      <c r="C95" s="64">
        <v>1</v>
      </c>
      <c r="D95" s="123" t="s">
        <v>103</v>
      </c>
      <c r="E95" s="88">
        <v>745681780736</v>
      </c>
      <c r="F95" s="124">
        <f>IF(E95&gt;0,E95/SUM(E$94:E$97),0)</f>
        <v>0.20002642946227209</v>
      </c>
      <c r="G95" s="125"/>
    </row>
    <row r="96" spans="1:7" x14ac:dyDescent="0.2">
      <c r="A96" s="99" t="s">
        <v>156</v>
      </c>
      <c r="B96" s="100">
        <v>12719.335032999999</v>
      </c>
      <c r="C96" s="64">
        <v>1</v>
      </c>
      <c r="D96" s="123" t="s">
        <v>104</v>
      </c>
      <c r="E96" s="88">
        <v>1491069706240</v>
      </c>
      <c r="F96" s="124">
        <f>IF(E96&gt;0,E96/SUM(E$94:E$97),0)</f>
        <v>0.3999740333258045</v>
      </c>
      <c r="G96" s="125"/>
    </row>
    <row r="97" spans="1:7" x14ac:dyDescent="0.2">
      <c r="A97" s="99" t="s">
        <v>156</v>
      </c>
      <c r="B97" s="100">
        <v>12719.335032999999</v>
      </c>
      <c r="C97" s="64">
        <v>1</v>
      </c>
      <c r="D97" s="123" t="s">
        <v>105</v>
      </c>
      <c r="E97" s="88">
        <v>0</v>
      </c>
      <c r="F97" s="124">
        <f>IF(E97&gt;0,E97/SUM(E$94:E$97),0)</f>
        <v>0</v>
      </c>
      <c r="G97" s="66">
        <f>SUM(E$94:E$97)</f>
        <v>3727916269568</v>
      </c>
    </row>
    <row r="98" spans="1:7" x14ac:dyDescent="0.2">
      <c r="A98" s="99" t="s">
        <v>156</v>
      </c>
      <c r="B98" s="100">
        <v>12719.335048999999</v>
      </c>
      <c r="C98" s="64">
        <v>2</v>
      </c>
      <c r="D98" s="123" t="s">
        <v>102</v>
      </c>
      <c r="E98" s="88">
        <v>1491076595712</v>
      </c>
      <c r="F98" s="124">
        <f>IF(E98&gt;0,E98/SUM(E$98:E$101),0)</f>
        <v>0.3999758814016468</v>
      </c>
      <c r="G98" s="125"/>
    </row>
    <row r="99" spans="1:7" x14ac:dyDescent="0.2">
      <c r="A99" s="99" t="s">
        <v>156</v>
      </c>
      <c r="B99" s="100">
        <v>12719.335048999999</v>
      </c>
      <c r="C99" s="64">
        <v>2</v>
      </c>
      <c r="D99" s="123" t="s">
        <v>103</v>
      </c>
      <c r="E99" s="88">
        <v>745639936000</v>
      </c>
      <c r="F99" s="124">
        <f>IF(E99&gt;0,E99/SUM(E$98:E$101),0)</f>
        <v>0.20001520476381476</v>
      </c>
      <c r="G99" s="125"/>
    </row>
    <row r="100" spans="1:7" x14ac:dyDescent="0.2">
      <c r="A100" s="99" t="s">
        <v>156</v>
      </c>
      <c r="B100" s="100">
        <v>12719.33505</v>
      </c>
      <c r="C100" s="64">
        <v>2</v>
      </c>
      <c r="D100" s="123" t="s">
        <v>104</v>
      </c>
      <c r="E100" s="88">
        <v>1491199737856</v>
      </c>
      <c r="F100" s="124">
        <f>IF(E100&gt;0,E100/SUM(E$98:E$101),0)</f>
        <v>0.4000089138345384</v>
      </c>
      <c r="G100" s="125"/>
    </row>
    <row r="101" spans="1:7" x14ac:dyDescent="0.2">
      <c r="A101" s="99" t="s">
        <v>156</v>
      </c>
      <c r="B101" s="100">
        <v>12719.33505</v>
      </c>
      <c r="C101" s="64">
        <v>2</v>
      </c>
      <c r="D101" s="123" t="s">
        <v>105</v>
      </c>
      <c r="E101" s="88">
        <v>0</v>
      </c>
      <c r="F101" s="124">
        <f>IF(E101&gt;0,E101/SUM(E$98:E$101),0)</f>
        <v>0</v>
      </c>
      <c r="G101" s="66">
        <f>SUM(E$98:E$101)</f>
        <v>3727916269568</v>
      </c>
    </row>
    <row r="102" spans="1:7" x14ac:dyDescent="0.2">
      <c r="A102" s="99" t="s">
        <v>156</v>
      </c>
      <c r="B102" s="100">
        <v>12719.335053000001</v>
      </c>
      <c r="C102" s="64">
        <v>3</v>
      </c>
      <c r="D102" s="123" t="s">
        <v>102</v>
      </c>
      <c r="E102" s="88">
        <v>331407785984</v>
      </c>
      <c r="F102" s="124">
        <f>IF(E102&gt;0,E102/SUM(E$102:E$105),0)</f>
        <v>0.40004441965698373</v>
      </c>
      <c r="G102" s="125"/>
    </row>
    <row r="103" spans="1:7" x14ac:dyDescent="0.2">
      <c r="A103" s="99" t="s">
        <v>156</v>
      </c>
      <c r="B103" s="100">
        <v>12719.335053999999</v>
      </c>
      <c r="C103" s="64">
        <v>3</v>
      </c>
      <c r="D103" s="123" t="s">
        <v>103</v>
      </c>
      <c r="E103" s="88">
        <v>165667774464</v>
      </c>
      <c r="F103" s="124">
        <f>IF(E103&gt;0,E103/SUM(E$102:E$105),0)</f>
        <v>0.19997861092652364</v>
      </c>
      <c r="G103" s="125"/>
    </row>
    <row r="104" spans="1:7" x14ac:dyDescent="0.2">
      <c r="A104" s="99" t="s">
        <v>156</v>
      </c>
      <c r="B104" s="100">
        <v>12719.335053999999</v>
      </c>
      <c r="C104" s="64">
        <v>3</v>
      </c>
      <c r="D104" s="123" t="s">
        <v>104</v>
      </c>
      <c r="E104" s="88">
        <v>331351908352</v>
      </c>
      <c r="F104" s="124">
        <f>IF(E104&gt;0,E104/SUM(E$102:E$105),0)</f>
        <v>0.39997696941649263</v>
      </c>
      <c r="G104" s="125"/>
    </row>
    <row r="105" spans="1:7" x14ac:dyDescent="0.2">
      <c r="A105" s="99" t="s">
        <v>156</v>
      </c>
      <c r="B105" s="100">
        <v>12719.335055</v>
      </c>
      <c r="C105" s="64">
        <v>3</v>
      </c>
      <c r="D105" s="123" t="s">
        <v>105</v>
      </c>
      <c r="E105" s="88">
        <v>0</v>
      </c>
      <c r="F105" s="124">
        <f>IF(E105&gt;0,E105/SUM(E$102:E$105),0)</f>
        <v>0</v>
      </c>
      <c r="G105" s="66">
        <f>SUM(E$102:E$105)</f>
        <v>828427468800</v>
      </c>
    </row>
    <row r="106" spans="1:7" x14ac:dyDescent="0.2">
      <c r="A106" s="99"/>
      <c r="B106" s="100"/>
      <c r="C106" s="64"/>
      <c r="D106" s="123"/>
      <c r="E106" s="88"/>
      <c r="F106" s="124"/>
      <c r="G106" s="125"/>
    </row>
  </sheetData>
  <mergeCells count="1">
    <mergeCell ref="B3:C3"/>
  </mergeCells>
  <pageMargins left="0.7" right="0.7" top="0.75" bottom="0.75" header="0.3" footer="0.3"/>
  <pageSetup orientation="portrait" horizontalDpi="4294967293"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53426-C5E6-4227-93FD-420341F82021}">
  <sheetPr codeName="Sheet2"/>
  <dimension ref="A1:AA47"/>
  <sheetViews>
    <sheetView workbookViewId="0">
      <selection activeCell="A4" sqref="A4"/>
    </sheetView>
  </sheetViews>
  <sheetFormatPr defaultRowHeight="12.75" x14ac:dyDescent="0.2"/>
  <cols>
    <col min="1" max="1" width="18.28515625" customWidth="1"/>
    <col min="2" max="2" width="21.5703125" customWidth="1"/>
    <col min="3" max="3" width="15.7109375" customWidth="1"/>
    <col min="4" max="4" width="7.5703125" customWidth="1"/>
    <col min="5" max="5" width="9.85546875" customWidth="1"/>
    <col min="6" max="6" width="8.85546875" customWidth="1"/>
    <col min="7" max="7" width="8.5703125" customWidth="1"/>
    <col min="8" max="8" width="12" customWidth="1"/>
    <col min="9" max="9" width="13.140625" customWidth="1"/>
    <col min="11" max="11" width="12.28515625" customWidth="1"/>
    <col min="12" max="12" width="7.7109375" customWidth="1"/>
    <col min="13" max="13" width="11.28515625" customWidth="1"/>
    <col min="14" max="14" width="6.85546875" customWidth="1"/>
    <col min="15" max="15" width="10.28515625" customWidth="1"/>
    <col min="16" max="16" width="10.7109375" customWidth="1"/>
    <col min="17" max="17" width="15.7109375" customWidth="1"/>
    <col min="19" max="19" width="10.140625" customWidth="1"/>
    <col min="22" max="22" width="13.28515625" customWidth="1"/>
    <col min="23" max="23" width="11" customWidth="1"/>
    <col min="24" max="26" width="11.7109375" customWidth="1"/>
    <col min="27" max="27" width="31.42578125" customWidth="1"/>
  </cols>
  <sheetData>
    <row r="1" spans="1:27" x14ac:dyDescent="0.2">
      <c r="A1" s="1">
        <v>25</v>
      </c>
      <c r="B1" s="2">
        <f>COLUMN(W6)</f>
        <v>23</v>
      </c>
      <c r="C1" s="3" t="s">
        <v>16</v>
      </c>
      <c r="E1" s="1">
        <v>5</v>
      </c>
      <c r="F1" s="1">
        <f>E1+1</f>
        <v>6</v>
      </c>
      <c r="G1" s="1">
        <f t="shared" ref="G1:AA1" si="0">F1+1</f>
        <v>7</v>
      </c>
      <c r="H1" s="1">
        <f t="shared" si="0"/>
        <v>8</v>
      </c>
      <c r="I1" s="1">
        <f t="shared" si="0"/>
        <v>9</v>
      </c>
      <c r="J1" s="1">
        <f t="shared" si="0"/>
        <v>10</v>
      </c>
      <c r="K1" s="1">
        <f t="shared" si="0"/>
        <v>11</v>
      </c>
      <c r="L1" s="1">
        <f t="shared" si="0"/>
        <v>12</v>
      </c>
      <c r="M1" s="1">
        <f t="shared" si="0"/>
        <v>13</v>
      </c>
      <c r="N1" s="1">
        <f t="shared" si="0"/>
        <v>14</v>
      </c>
      <c r="O1" s="1">
        <f t="shared" si="0"/>
        <v>15</v>
      </c>
      <c r="P1" s="1">
        <f t="shared" si="0"/>
        <v>16</v>
      </c>
      <c r="Q1" s="1">
        <f t="shared" si="0"/>
        <v>17</v>
      </c>
      <c r="R1" s="1">
        <f t="shared" si="0"/>
        <v>18</v>
      </c>
      <c r="S1" s="1">
        <f t="shared" si="0"/>
        <v>19</v>
      </c>
      <c r="T1" s="1">
        <f t="shared" si="0"/>
        <v>20</v>
      </c>
      <c r="U1" s="1">
        <f>T1+1</f>
        <v>21</v>
      </c>
      <c r="V1" s="1">
        <f>U1+1</f>
        <v>22</v>
      </c>
      <c r="W1" s="1">
        <f>V1+1</f>
        <v>23</v>
      </c>
      <c r="X1" s="1">
        <f>W1+1</f>
        <v>24</v>
      </c>
      <c r="Y1" s="1">
        <f t="shared" si="0"/>
        <v>25</v>
      </c>
      <c r="Z1" s="1">
        <f t="shared" si="0"/>
        <v>26</v>
      </c>
      <c r="AA1" s="1">
        <f t="shared" si="0"/>
        <v>27</v>
      </c>
    </row>
    <row r="2" spans="1:27" ht="15.75" x14ac:dyDescent="0.25">
      <c r="A2" s="5" t="s">
        <v>2</v>
      </c>
      <c r="B2" s="6" t="s">
        <v>17</v>
      </c>
    </row>
    <row r="3" spans="1:27" x14ac:dyDescent="0.2">
      <c r="A3" s="7" t="s">
        <v>4</v>
      </c>
      <c r="B3" s="40" t="s">
        <v>107</v>
      </c>
      <c r="D3" s="7"/>
      <c r="E3" s="7" t="s">
        <v>5</v>
      </c>
      <c r="F3" t="s">
        <v>108</v>
      </c>
    </row>
    <row r="4" spans="1:27" x14ac:dyDescent="0.2">
      <c r="A4" s="9" t="s">
        <v>6</v>
      </c>
      <c r="B4" s="10" t="s">
        <v>106</v>
      </c>
    </row>
    <row r="5" spans="1:27" x14ac:dyDescent="0.2">
      <c r="B5" s="41"/>
    </row>
    <row r="6" spans="1:27" s="44" customFormat="1" ht="51.75" thickBot="1" x14ac:dyDescent="0.25">
      <c r="A6" s="12" t="s">
        <v>7</v>
      </c>
      <c r="B6" s="12" t="s">
        <v>18</v>
      </c>
      <c r="C6" s="12" t="s">
        <v>19</v>
      </c>
      <c r="D6" s="12" t="s">
        <v>20</v>
      </c>
      <c r="E6" s="12" t="s">
        <v>21</v>
      </c>
      <c r="F6" s="12" t="s">
        <v>22</v>
      </c>
      <c r="G6" s="42" t="s">
        <v>23</v>
      </c>
      <c r="H6" s="35" t="s">
        <v>24</v>
      </c>
      <c r="I6" s="12" t="s">
        <v>25</v>
      </c>
      <c r="J6" s="12" t="s">
        <v>26</v>
      </c>
      <c r="K6" s="12" t="s">
        <v>27</v>
      </c>
      <c r="L6" s="12" t="s">
        <v>22</v>
      </c>
      <c r="M6" s="12" t="s">
        <v>28</v>
      </c>
      <c r="N6" s="12" t="s">
        <v>29</v>
      </c>
      <c r="O6" s="12" t="s">
        <v>12</v>
      </c>
      <c r="P6" s="42" t="s">
        <v>13</v>
      </c>
      <c r="Q6" s="35" t="s">
        <v>30</v>
      </c>
      <c r="R6" s="12" t="s">
        <v>31</v>
      </c>
      <c r="S6" s="12" t="s">
        <v>32</v>
      </c>
      <c r="T6" s="12" t="s">
        <v>33</v>
      </c>
      <c r="U6" s="43" t="s">
        <v>34</v>
      </c>
      <c r="V6" s="43" t="s">
        <v>15</v>
      </c>
      <c r="W6" s="42" t="s">
        <v>35</v>
      </c>
      <c r="X6" s="35" t="s">
        <v>36</v>
      </c>
      <c r="Y6" s="12" t="s">
        <v>37</v>
      </c>
      <c r="Z6" s="12" t="s">
        <v>38</v>
      </c>
      <c r="AA6" s="12" t="s">
        <v>39</v>
      </c>
    </row>
    <row r="7" spans="1:27" ht="191.25" x14ac:dyDescent="0.2">
      <c r="A7" s="36" t="s">
        <v>109</v>
      </c>
      <c r="B7" s="45" t="s">
        <v>110</v>
      </c>
      <c r="C7" s="20">
        <v>8.6219999999999995E-3</v>
      </c>
      <c r="D7" s="46" t="s">
        <v>143</v>
      </c>
      <c r="E7" s="46" t="s">
        <v>144</v>
      </c>
      <c r="F7" s="47">
        <v>10000</v>
      </c>
      <c r="G7" s="48">
        <v>10000</v>
      </c>
      <c r="H7" s="18" t="s">
        <v>145</v>
      </c>
      <c r="I7" s="19" t="s">
        <v>146</v>
      </c>
      <c r="J7" s="23">
        <v>10</v>
      </c>
      <c r="K7" s="49" t="s">
        <v>147</v>
      </c>
      <c r="L7" s="50"/>
      <c r="M7" s="51"/>
      <c r="N7" s="37"/>
      <c r="O7" s="22"/>
      <c r="P7" s="52"/>
      <c r="Q7" s="53">
        <v>12777.0319</v>
      </c>
      <c r="R7" s="23">
        <v>17</v>
      </c>
      <c r="S7" s="54" t="s">
        <v>171</v>
      </c>
      <c r="T7" s="54" t="s">
        <v>172</v>
      </c>
      <c r="U7" s="55" t="s">
        <v>172</v>
      </c>
      <c r="V7" s="56" t="s">
        <v>173</v>
      </c>
      <c r="W7" s="52">
        <v>17</v>
      </c>
      <c r="X7" s="57" t="s">
        <v>148</v>
      </c>
      <c r="Y7" s="58" t="s">
        <v>149</v>
      </c>
      <c r="Z7" s="58" t="s">
        <v>150</v>
      </c>
      <c r="AA7" s="58" t="s">
        <v>151</v>
      </c>
    </row>
    <row r="8" spans="1:27" ht="33.75" x14ac:dyDescent="0.2">
      <c r="A8" s="36" t="s">
        <v>111</v>
      </c>
      <c r="B8" s="45" t="s">
        <v>112</v>
      </c>
      <c r="C8" s="20">
        <v>22.059963</v>
      </c>
      <c r="D8" s="46" t="s">
        <v>143</v>
      </c>
      <c r="E8" s="46" t="s">
        <v>144</v>
      </c>
      <c r="F8" s="47">
        <v>0</v>
      </c>
      <c r="G8" s="48">
        <v>10000</v>
      </c>
      <c r="H8" s="18" t="s">
        <v>145</v>
      </c>
      <c r="I8" s="19" t="s">
        <v>146</v>
      </c>
      <c r="J8" s="23">
        <v>0</v>
      </c>
      <c r="K8" s="49" t="s">
        <v>175</v>
      </c>
      <c r="L8" s="50">
        <v>0</v>
      </c>
      <c r="M8" s="51" t="s">
        <v>170</v>
      </c>
      <c r="N8" s="37">
        <v>1001</v>
      </c>
      <c r="O8" s="22">
        <v>625</v>
      </c>
      <c r="P8" s="52">
        <v>1</v>
      </c>
      <c r="Q8" s="53">
        <v>12704.672488</v>
      </c>
      <c r="R8" s="23">
        <v>48</v>
      </c>
      <c r="S8" s="54" t="s">
        <v>213</v>
      </c>
      <c r="T8" s="54" t="s">
        <v>172</v>
      </c>
      <c r="U8" s="55" t="s">
        <v>172</v>
      </c>
      <c r="V8" s="56" t="s">
        <v>173</v>
      </c>
      <c r="W8" s="52">
        <v>48</v>
      </c>
      <c r="X8" s="57" t="s">
        <v>148</v>
      </c>
      <c r="Y8" s="58" t="s">
        <v>149</v>
      </c>
      <c r="Z8" s="58" t="s">
        <v>150</v>
      </c>
      <c r="AA8" s="58"/>
    </row>
    <row r="9" spans="1:27" ht="33.75" x14ac:dyDescent="0.2">
      <c r="A9" s="36" t="s">
        <v>113</v>
      </c>
      <c r="B9" s="45" t="s">
        <v>114</v>
      </c>
      <c r="C9" s="20">
        <v>20.927834000000001</v>
      </c>
      <c r="D9" s="46" t="s">
        <v>143</v>
      </c>
      <c r="E9" s="46" t="s">
        <v>144</v>
      </c>
      <c r="F9" s="47">
        <v>1</v>
      </c>
      <c r="G9" s="48">
        <v>10000</v>
      </c>
      <c r="H9" s="18" t="s">
        <v>145</v>
      </c>
      <c r="I9" s="19" t="s">
        <v>146</v>
      </c>
      <c r="J9" s="23">
        <v>0</v>
      </c>
      <c r="K9" s="49" t="s">
        <v>214</v>
      </c>
      <c r="L9" s="50">
        <v>1</v>
      </c>
      <c r="M9" s="51" t="s">
        <v>169</v>
      </c>
      <c r="N9" s="37">
        <v>1001</v>
      </c>
      <c r="O9" s="22">
        <v>625</v>
      </c>
      <c r="P9" s="52">
        <v>1</v>
      </c>
      <c r="Q9" s="53">
        <v>12719.446281</v>
      </c>
      <c r="R9" s="23">
        <v>48</v>
      </c>
      <c r="S9" s="54" t="s">
        <v>215</v>
      </c>
      <c r="T9" s="54" t="s">
        <v>172</v>
      </c>
      <c r="U9" s="55" t="s">
        <v>172</v>
      </c>
      <c r="V9" s="56" t="s">
        <v>173</v>
      </c>
      <c r="W9" s="52">
        <v>48</v>
      </c>
      <c r="X9" s="57" t="s">
        <v>148</v>
      </c>
      <c r="Y9" s="58" t="s">
        <v>149</v>
      </c>
      <c r="Z9" s="58" t="s">
        <v>150</v>
      </c>
      <c r="AA9" s="58"/>
    </row>
    <row r="10" spans="1:27" ht="33.75" x14ac:dyDescent="0.2">
      <c r="A10" s="36" t="s">
        <v>115</v>
      </c>
      <c r="B10" s="45" t="s">
        <v>116</v>
      </c>
      <c r="C10" s="20">
        <v>17.926418000000002</v>
      </c>
      <c r="D10" s="46" t="s">
        <v>143</v>
      </c>
      <c r="E10" s="46" t="s">
        <v>144</v>
      </c>
      <c r="F10" s="47">
        <v>2</v>
      </c>
      <c r="G10" s="48">
        <v>10000</v>
      </c>
      <c r="H10" s="18" t="s">
        <v>145</v>
      </c>
      <c r="I10" s="19" t="s">
        <v>146</v>
      </c>
      <c r="J10" s="23">
        <v>0</v>
      </c>
      <c r="K10" s="49" t="s">
        <v>214</v>
      </c>
      <c r="L10" s="50">
        <v>2</v>
      </c>
      <c r="M10" s="51" t="s">
        <v>168</v>
      </c>
      <c r="N10" s="37">
        <v>1001</v>
      </c>
      <c r="O10" s="22">
        <v>625</v>
      </c>
      <c r="P10" s="52">
        <v>1</v>
      </c>
      <c r="Q10" s="53">
        <v>12730.873191000001</v>
      </c>
      <c r="R10" s="23">
        <v>48</v>
      </c>
      <c r="S10" s="54" t="s">
        <v>216</v>
      </c>
      <c r="T10" s="54" t="s">
        <v>172</v>
      </c>
      <c r="U10" s="55" t="s">
        <v>172</v>
      </c>
      <c r="V10" s="56" t="s">
        <v>173</v>
      </c>
      <c r="W10" s="52">
        <v>48</v>
      </c>
      <c r="X10" s="57" t="s">
        <v>148</v>
      </c>
      <c r="Y10" s="58" t="s">
        <v>149</v>
      </c>
      <c r="Z10" s="58" t="s">
        <v>150</v>
      </c>
      <c r="AA10" s="58"/>
    </row>
    <row r="11" spans="1:27" ht="33.75" x14ac:dyDescent="0.2">
      <c r="A11" s="36" t="s">
        <v>117</v>
      </c>
      <c r="B11" s="45" t="s">
        <v>118</v>
      </c>
      <c r="C11" s="20">
        <v>14.925924</v>
      </c>
      <c r="D11" s="46" t="s">
        <v>143</v>
      </c>
      <c r="E11" s="46" t="s">
        <v>144</v>
      </c>
      <c r="F11" s="47">
        <v>3</v>
      </c>
      <c r="G11" s="48">
        <v>10000</v>
      </c>
      <c r="H11" s="18" t="s">
        <v>145</v>
      </c>
      <c r="I11" s="19" t="s">
        <v>146</v>
      </c>
      <c r="J11" s="23">
        <v>0</v>
      </c>
      <c r="K11" s="49" t="s">
        <v>214</v>
      </c>
      <c r="L11" s="50">
        <v>3</v>
      </c>
      <c r="M11" s="51" t="s">
        <v>167</v>
      </c>
      <c r="N11" s="37">
        <v>1001</v>
      </c>
      <c r="O11" s="22">
        <v>625</v>
      </c>
      <c r="P11" s="52">
        <v>1</v>
      </c>
      <c r="Q11" s="53">
        <v>12705.682494999999</v>
      </c>
      <c r="R11" s="23">
        <v>48</v>
      </c>
      <c r="S11" s="54" t="s">
        <v>217</v>
      </c>
      <c r="T11" s="54" t="s">
        <v>172</v>
      </c>
      <c r="U11" s="55" t="s">
        <v>172</v>
      </c>
      <c r="V11" s="56" t="s">
        <v>173</v>
      </c>
      <c r="W11" s="52">
        <v>48</v>
      </c>
      <c r="X11" s="57" t="s">
        <v>148</v>
      </c>
      <c r="Y11" s="58" t="s">
        <v>149</v>
      </c>
      <c r="Z11" s="58" t="s">
        <v>150</v>
      </c>
      <c r="AA11" s="58"/>
    </row>
    <row r="12" spans="1:27" ht="33.75" x14ac:dyDescent="0.2">
      <c r="A12" s="36" t="s">
        <v>119</v>
      </c>
      <c r="B12" s="45" t="s">
        <v>120</v>
      </c>
      <c r="C12" s="20">
        <v>11.919051</v>
      </c>
      <c r="D12" s="46" t="s">
        <v>143</v>
      </c>
      <c r="E12" s="46" t="s">
        <v>144</v>
      </c>
      <c r="F12" s="47">
        <v>4</v>
      </c>
      <c r="G12" s="48">
        <v>10000</v>
      </c>
      <c r="H12" s="18" t="s">
        <v>145</v>
      </c>
      <c r="I12" s="19" t="s">
        <v>146</v>
      </c>
      <c r="J12" s="23">
        <v>0</v>
      </c>
      <c r="K12" s="49" t="s">
        <v>214</v>
      </c>
      <c r="L12" s="50">
        <v>4</v>
      </c>
      <c r="M12" s="51" t="s">
        <v>166</v>
      </c>
      <c r="N12" s="37">
        <v>1001</v>
      </c>
      <c r="O12" s="22">
        <v>625</v>
      </c>
      <c r="P12" s="52">
        <v>1</v>
      </c>
      <c r="Q12" s="53">
        <v>12712.968467000001</v>
      </c>
      <c r="R12" s="23">
        <v>48</v>
      </c>
      <c r="S12" s="54" t="s">
        <v>218</v>
      </c>
      <c r="T12" s="54" t="s">
        <v>172</v>
      </c>
      <c r="U12" s="55" t="s">
        <v>172</v>
      </c>
      <c r="V12" s="56" t="s">
        <v>173</v>
      </c>
      <c r="W12" s="52">
        <v>48</v>
      </c>
      <c r="X12" s="57" t="s">
        <v>148</v>
      </c>
      <c r="Y12" s="58" t="s">
        <v>149</v>
      </c>
      <c r="Z12" s="58" t="s">
        <v>150</v>
      </c>
      <c r="AA12" s="58"/>
    </row>
    <row r="13" spans="1:27" ht="33.75" x14ac:dyDescent="0.2">
      <c r="A13" s="36" t="s">
        <v>121</v>
      </c>
      <c r="B13" s="45" t="s">
        <v>122</v>
      </c>
      <c r="C13" s="20">
        <v>8.9226550000000007</v>
      </c>
      <c r="D13" s="46" t="s">
        <v>143</v>
      </c>
      <c r="E13" s="46" t="s">
        <v>144</v>
      </c>
      <c r="F13" s="47">
        <v>5</v>
      </c>
      <c r="G13" s="48">
        <v>10000</v>
      </c>
      <c r="H13" s="18" t="s">
        <v>145</v>
      </c>
      <c r="I13" s="19" t="s">
        <v>146</v>
      </c>
      <c r="J13" s="23">
        <v>0</v>
      </c>
      <c r="K13" s="49" t="s">
        <v>214</v>
      </c>
      <c r="L13" s="50">
        <v>5</v>
      </c>
      <c r="M13" s="51" t="s">
        <v>165</v>
      </c>
      <c r="N13" s="37">
        <v>1001</v>
      </c>
      <c r="O13" s="22">
        <v>625</v>
      </c>
      <c r="P13" s="52">
        <v>1</v>
      </c>
      <c r="Q13" s="53">
        <v>12705.570341000001</v>
      </c>
      <c r="R13" s="23">
        <v>48</v>
      </c>
      <c r="S13" s="54" t="s">
        <v>219</v>
      </c>
      <c r="T13" s="54" t="s">
        <v>172</v>
      </c>
      <c r="U13" s="55" t="s">
        <v>172</v>
      </c>
      <c r="V13" s="56" t="s">
        <v>173</v>
      </c>
      <c r="W13" s="52">
        <v>48</v>
      </c>
      <c r="X13" s="57" t="s">
        <v>148</v>
      </c>
      <c r="Y13" s="58" t="s">
        <v>149</v>
      </c>
      <c r="Z13" s="58" t="s">
        <v>150</v>
      </c>
      <c r="AA13" s="58"/>
    </row>
    <row r="14" spans="1:27" ht="33.75" x14ac:dyDescent="0.2">
      <c r="A14" s="36" t="s">
        <v>123</v>
      </c>
      <c r="B14" s="45" t="s">
        <v>124</v>
      </c>
      <c r="C14" s="20">
        <v>5.9153349999999998</v>
      </c>
      <c r="D14" s="46" t="s">
        <v>143</v>
      </c>
      <c r="E14" s="46" t="s">
        <v>144</v>
      </c>
      <c r="F14" s="47">
        <v>6</v>
      </c>
      <c r="G14" s="48">
        <v>10000</v>
      </c>
      <c r="H14" s="18" t="s">
        <v>145</v>
      </c>
      <c r="I14" s="19" t="s">
        <v>146</v>
      </c>
      <c r="J14" s="23">
        <v>0</v>
      </c>
      <c r="K14" s="49" t="s">
        <v>214</v>
      </c>
      <c r="L14" s="50">
        <v>6</v>
      </c>
      <c r="M14" s="51" t="s">
        <v>164</v>
      </c>
      <c r="N14" s="37">
        <v>1001</v>
      </c>
      <c r="O14" s="22">
        <v>625</v>
      </c>
      <c r="P14" s="52">
        <v>1</v>
      </c>
      <c r="Q14" s="53">
        <v>12720.965765000001</v>
      </c>
      <c r="R14" s="23">
        <v>48</v>
      </c>
      <c r="S14" s="54" t="s">
        <v>220</v>
      </c>
      <c r="T14" s="54" t="s">
        <v>172</v>
      </c>
      <c r="U14" s="55" t="s">
        <v>172</v>
      </c>
      <c r="V14" s="56" t="s">
        <v>173</v>
      </c>
      <c r="W14" s="52">
        <v>48</v>
      </c>
      <c r="X14" s="57" t="s">
        <v>148</v>
      </c>
      <c r="Y14" s="58" t="s">
        <v>149</v>
      </c>
      <c r="Z14" s="58" t="s">
        <v>150</v>
      </c>
      <c r="AA14" s="58"/>
    </row>
    <row r="15" spans="1:27" ht="33.75" x14ac:dyDescent="0.2">
      <c r="A15" s="36" t="s">
        <v>125</v>
      </c>
      <c r="B15" s="45" t="s">
        <v>126</v>
      </c>
      <c r="C15" s="20">
        <v>2.9253300000000002</v>
      </c>
      <c r="D15" s="46" t="s">
        <v>143</v>
      </c>
      <c r="E15" s="46" t="s">
        <v>144</v>
      </c>
      <c r="F15" s="47">
        <v>7</v>
      </c>
      <c r="G15" s="48">
        <v>10000</v>
      </c>
      <c r="H15" s="18" t="s">
        <v>145</v>
      </c>
      <c r="I15" s="19" t="s">
        <v>146</v>
      </c>
      <c r="J15" s="23">
        <v>0</v>
      </c>
      <c r="K15" s="49" t="s">
        <v>214</v>
      </c>
      <c r="L15" s="50">
        <v>7</v>
      </c>
      <c r="M15" s="51" t="s">
        <v>163</v>
      </c>
      <c r="N15" s="37">
        <v>1001</v>
      </c>
      <c r="O15" s="22">
        <v>625</v>
      </c>
      <c r="P15" s="52">
        <v>1</v>
      </c>
      <c r="Q15" s="53">
        <v>12719.335236999999</v>
      </c>
      <c r="R15" s="23">
        <v>48</v>
      </c>
      <c r="S15" s="54" t="s">
        <v>221</v>
      </c>
      <c r="T15" s="54" t="s">
        <v>172</v>
      </c>
      <c r="U15" s="55" t="s">
        <v>172</v>
      </c>
      <c r="V15" s="56" t="s">
        <v>173</v>
      </c>
      <c r="W15" s="52">
        <v>48</v>
      </c>
      <c r="X15" s="57" t="s">
        <v>148</v>
      </c>
      <c r="Y15" s="58" t="s">
        <v>149</v>
      </c>
      <c r="Z15" s="58" t="s">
        <v>150</v>
      </c>
      <c r="AA15" s="58"/>
    </row>
    <row r="16" spans="1:27" ht="25.5" x14ac:dyDescent="0.2">
      <c r="A16" s="36" t="s">
        <v>127</v>
      </c>
      <c r="B16" s="45" t="s">
        <v>128</v>
      </c>
      <c r="C16" s="20"/>
      <c r="D16" s="46"/>
      <c r="E16" s="46"/>
      <c r="F16" s="47"/>
      <c r="G16" s="48"/>
      <c r="H16" s="18"/>
      <c r="I16" s="19"/>
      <c r="J16" s="23"/>
      <c r="K16" s="49"/>
      <c r="L16" s="50"/>
      <c r="M16" s="51"/>
      <c r="N16" s="37"/>
      <c r="O16" s="22"/>
      <c r="P16" s="52"/>
      <c r="Q16" s="53"/>
      <c r="R16" s="23"/>
      <c r="S16" s="54"/>
      <c r="T16" s="54"/>
      <c r="U16" s="55"/>
      <c r="V16" s="56"/>
      <c r="W16" s="52"/>
      <c r="X16" s="57"/>
      <c r="Y16" s="58"/>
      <c r="Z16" s="58"/>
      <c r="AA16" s="58"/>
    </row>
    <row r="17" spans="1:27" ht="25.5" x14ac:dyDescent="0.2">
      <c r="A17" s="36" t="s">
        <v>129</v>
      </c>
      <c r="B17" s="45" t="s">
        <v>130</v>
      </c>
      <c r="C17" s="20"/>
      <c r="D17" s="46"/>
      <c r="E17" s="46"/>
      <c r="F17" s="47"/>
      <c r="G17" s="48"/>
      <c r="H17" s="18"/>
      <c r="I17" s="19"/>
      <c r="J17" s="23"/>
      <c r="K17" s="49"/>
      <c r="L17" s="50"/>
      <c r="M17" s="51"/>
      <c r="N17" s="37"/>
      <c r="O17" s="22"/>
      <c r="P17" s="52"/>
      <c r="Q17" s="53"/>
      <c r="R17" s="23"/>
      <c r="S17" s="54"/>
      <c r="T17" s="54"/>
      <c r="U17" s="55"/>
      <c r="V17" s="56"/>
      <c r="W17" s="52"/>
      <c r="X17" s="57"/>
      <c r="Y17" s="58"/>
      <c r="Z17" s="58"/>
      <c r="AA17" s="58"/>
    </row>
    <row r="18" spans="1:27" ht="25.5" x14ac:dyDescent="0.2">
      <c r="A18" s="36" t="s">
        <v>131</v>
      </c>
      <c r="B18" s="45" t="s">
        <v>132</v>
      </c>
      <c r="C18" s="20"/>
      <c r="D18" s="46"/>
      <c r="E18" s="46"/>
      <c r="F18" s="47"/>
      <c r="G18" s="48"/>
      <c r="H18" s="18"/>
      <c r="I18" s="19"/>
      <c r="J18" s="23"/>
      <c r="K18" s="49"/>
      <c r="L18" s="50"/>
      <c r="M18" s="51"/>
      <c r="N18" s="37"/>
      <c r="O18" s="22"/>
      <c r="P18" s="52"/>
      <c r="Q18" s="53"/>
      <c r="R18" s="23"/>
      <c r="S18" s="54"/>
      <c r="T18" s="54"/>
      <c r="U18" s="55"/>
      <c r="V18" s="56"/>
      <c r="W18" s="52"/>
      <c r="X18" s="57"/>
      <c r="Y18" s="58"/>
      <c r="Z18" s="58"/>
      <c r="AA18" s="58"/>
    </row>
    <row r="19" spans="1:27" ht="25.5" x14ac:dyDescent="0.2">
      <c r="A19" s="36" t="s">
        <v>133</v>
      </c>
      <c r="B19" s="45" t="s">
        <v>134</v>
      </c>
      <c r="C19" s="20"/>
      <c r="D19" s="46"/>
      <c r="E19" s="46"/>
      <c r="F19" s="47"/>
      <c r="G19" s="48"/>
      <c r="H19" s="18"/>
      <c r="I19" s="19"/>
      <c r="J19" s="23"/>
      <c r="K19" s="49"/>
      <c r="L19" s="50"/>
      <c r="M19" s="51"/>
      <c r="N19" s="37"/>
      <c r="O19" s="22"/>
      <c r="P19" s="52"/>
      <c r="Q19" s="53"/>
      <c r="R19" s="23"/>
      <c r="S19" s="54"/>
      <c r="T19" s="54"/>
      <c r="U19" s="55"/>
      <c r="V19" s="56"/>
      <c r="W19" s="52"/>
      <c r="X19" s="57"/>
      <c r="Y19" s="58"/>
      <c r="Z19" s="58"/>
      <c r="AA19" s="58"/>
    </row>
    <row r="20" spans="1:27" ht="25.5" x14ac:dyDescent="0.2">
      <c r="A20" s="36" t="s">
        <v>135</v>
      </c>
      <c r="B20" s="45" t="s">
        <v>136</v>
      </c>
      <c r="C20" s="20"/>
      <c r="D20" s="46"/>
      <c r="E20" s="46"/>
      <c r="F20" s="47"/>
      <c r="G20" s="48"/>
      <c r="H20" s="18"/>
      <c r="I20" s="19"/>
      <c r="J20" s="23"/>
      <c r="K20" s="49"/>
      <c r="L20" s="50"/>
      <c r="M20" s="51"/>
      <c r="N20" s="37"/>
      <c r="O20" s="22"/>
      <c r="P20" s="52"/>
      <c r="Q20" s="53"/>
      <c r="R20" s="23"/>
      <c r="S20" s="54"/>
      <c r="T20" s="54"/>
      <c r="U20" s="55"/>
      <c r="V20" s="56"/>
      <c r="W20" s="52"/>
      <c r="X20" s="57"/>
      <c r="Y20" s="58"/>
      <c r="Z20" s="58"/>
      <c r="AA20" s="58"/>
    </row>
    <row r="21" spans="1:27" ht="25.5" x14ac:dyDescent="0.2">
      <c r="A21" s="36" t="s">
        <v>137</v>
      </c>
      <c r="B21" s="45" t="s">
        <v>138</v>
      </c>
      <c r="C21" s="20"/>
      <c r="D21" s="46"/>
      <c r="E21" s="46"/>
      <c r="F21" s="47"/>
      <c r="G21" s="48"/>
      <c r="H21" s="18"/>
      <c r="I21" s="19"/>
      <c r="J21" s="23"/>
      <c r="K21" s="49"/>
      <c r="L21" s="50"/>
      <c r="M21" s="51"/>
      <c r="N21" s="37"/>
      <c r="O21" s="22"/>
      <c r="P21" s="52"/>
      <c r="Q21" s="53"/>
      <c r="R21" s="23"/>
      <c r="S21" s="54"/>
      <c r="T21" s="54"/>
      <c r="U21" s="55"/>
      <c r="V21" s="56"/>
      <c r="W21" s="52"/>
      <c r="X21" s="57"/>
      <c r="Y21" s="58"/>
      <c r="Z21" s="58"/>
      <c r="AA21" s="58"/>
    </row>
    <row r="22" spans="1:27" ht="25.5" x14ac:dyDescent="0.2">
      <c r="A22" s="36" t="s">
        <v>139</v>
      </c>
      <c r="B22" s="45" t="s">
        <v>140</v>
      </c>
      <c r="C22" s="20"/>
      <c r="D22" s="46"/>
      <c r="E22" s="46"/>
      <c r="F22" s="47"/>
      <c r="G22" s="48"/>
      <c r="H22" s="18"/>
      <c r="I22" s="19"/>
      <c r="J22" s="23"/>
      <c r="K22" s="49"/>
      <c r="L22" s="50"/>
      <c r="M22" s="51"/>
      <c r="N22" s="37"/>
      <c r="O22" s="22"/>
      <c r="P22" s="52"/>
      <c r="Q22" s="53"/>
      <c r="R22" s="23"/>
      <c r="S22" s="54"/>
      <c r="T22" s="54"/>
      <c r="U22" s="55"/>
      <c r="V22" s="56"/>
      <c r="W22" s="52"/>
      <c r="X22" s="57"/>
      <c r="Y22" s="58"/>
      <c r="Z22" s="58"/>
      <c r="AA22" s="58"/>
    </row>
    <row r="23" spans="1:27" ht="25.5" x14ac:dyDescent="0.2">
      <c r="A23" s="36" t="s">
        <v>141</v>
      </c>
      <c r="B23" s="45" t="s">
        <v>142</v>
      </c>
      <c r="C23" s="20"/>
      <c r="D23" s="46"/>
      <c r="E23" s="46"/>
      <c r="F23" s="47"/>
      <c r="G23" s="48"/>
      <c r="H23" s="18"/>
      <c r="I23" s="19"/>
      <c r="J23" s="23"/>
      <c r="K23" s="49"/>
      <c r="L23" s="50"/>
      <c r="M23" s="51"/>
      <c r="N23" s="37"/>
      <c r="O23" s="22"/>
      <c r="P23" s="52"/>
      <c r="Q23" s="53"/>
      <c r="R23" s="23"/>
      <c r="S23" s="54"/>
      <c r="T23" s="54"/>
      <c r="U23" s="55"/>
      <c r="V23" s="56"/>
      <c r="W23" s="52"/>
      <c r="X23" s="57"/>
      <c r="Y23" s="58"/>
      <c r="Z23" s="58"/>
      <c r="AA23" s="58"/>
    </row>
    <row r="24" spans="1:27" x14ac:dyDescent="0.2">
      <c r="A24" s="36"/>
      <c r="B24" s="45"/>
      <c r="C24" s="20"/>
      <c r="D24" s="46"/>
      <c r="E24" s="46"/>
      <c r="F24" s="47"/>
      <c r="G24" s="48"/>
      <c r="H24" s="18"/>
      <c r="I24" s="19"/>
      <c r="J24" s="23"/>
      <c r="K24" s="49"/>
      <c r="L24" s="50"/>
      <c r="M24" s="51"/>
      <c r="N24" s="37"/>
      <c r="O24" s="22"/>
      <c r="P24" s="52"/>
      <c r="Q24" s="53"/>
      <c r="R24" s="23"/>
      <c r="S24" s="54"/>
      <c r="T24" s="54"/>
      <c r="U24" s="55"/>
      <c r="V24" s="56"/>
      <c r="W24" s="52"/>
      <c r="X24" s="57"/>
      <c r="Y24" s="58"/>
      <c r="Z24" s="58"/>
      <c r="AA24" s="58"/>
    </row>
    <row r="25" spans="1:27" x14ac:dyDescent="0.2">
      <c r="A25" s="38"/>
      <c r="B25" s="59"/>
      <c r="C25" s="29"/>
      <c r="D25" s="60"/>
      <c r="E25" s="60"/>
      <c r="F25" s="61"/>
      <c r="G25" s="62"/>
      <c r="H25" s="27"/>
      <c r="I25" s="28"/>
      <c r="J25" s="32"/>
      <c r="K25" s="63"/>
      <c r="L25" s="64"/>
      <c r="M25" s="65"/>
      <c r="N25" s="39"/>
      <c r="O25" s="31"/>
      <c r="P25" s="66"/>
      <c r="Q25" s="67"/>
      <c r="R25" s="32"/>
      <c r="S25" s="68"/>
      <c r="T25" s="68"/>
      <c r="U25" s="69"/>
      <c r="V25" s="70"/>
      <c r="W25" s="66"/>
      <c r="X25" s="71"/>
      <c r="Y25" s="72"/>
      <c r="Z25" s="72"/>
      <c r="AA25" s="72"/>
    </row>
    <row r="26" spans="1:27" x14ac:dyDescent="0.2">
      <c r="B26" s="73"/>
    </row>
    <row r="27" spans="1:27" x14ac:dyDescent="0.2">
      <c r="B27" s="73"/>
    </row>
    <row r="28" spans="1:27" x14ac:dyDescent="0.2">
      <c r="B28" s="73"/>
    </row>
    <row r="29" spans="1:27" x14ac:dyDescent="0.2">
      <c r="B29" s="73"/>
    </row>
    <row r="30" spans="1:27" x14ac:dyDescent="0.2">
      <c r="B30" s="73"/>
    </row>
    <row r="31" spans="1:27" x14ac:dyDescent="0.2">
      <c r="B31" s="73"/>
    </row>
    <row r="32" spans="1:27" x14ac:dyDescent="0.2">
      <c r="B32" s="73"/>
    </row>
    <row r="33" spans="2:9" x14ac:dyDescent="0.2">
      <c r="B33" s="73"/>
    </row>
    <row r="34" spans="2:9" x14ac:dyDescent="0.2">
      <c r="B34" s="73"/>
    </row>
    <row r="35" spans="2:9" x14ac:dyDescent="0.2">
      <c r="B35" s="73"/>
    </row>
    <row r="36" spans="2:9" x14ac:dyDescent="0.2">
      <c r="B36" s="74"/>
    </row>
    <row r="37" spans="2:9" x14ac:dyDescent="0.2">
      <c r="B37" s="74"/>
    </row>
    <row r="38" spans="2:9" x14ac:dyDescent="0.2">
      <c r="B38" s="74"/>
    </row>
    <row r="39" spans="2:9" x14ac:dyDescent="0.2">
      <c r="B39" s="74"/>
    </row>
    <row r="40" spans="2:9" x14ac:dyDescent="0.2">
      <c r="B40" s="74"/>
    </row>
    <row r="41" spans="2:9" x14ac:dyDescent="0.2">
      <c r="B41" s="74"/>
    </row>
    <row r="42" spans="2:9" x14ac:dyDescent="0.2">
      <c r="B42" s="74"/>
    </row>
    <row r="43" spans="2:9" x14ac:dyDescent="0.2">
      <c r="B43" s="74"/>
    </row>
    <row r="44" spans="2:9" x14ac:dyDescent="0.2">
      <c r="B44" s="74"/>
    </row>
    <row r="45" spans="2:9" x14ac:dyDescent="0.2">
      <c r="B45" s="74"/>
    </row>
    <row r="47" spans="2:9" x14ac:dyDescent="0.2">
      <c r="B47" s="75"/>
      <c r="C47" s="75"/>
      <c r="D47" s="75"/>
      <c r="E47" s="75"/>
      <c r="F47" s="75"/>
      <c r="G47" s="75"/>
      <c r="H47" s="75"/>
      <c r="I47" s="75"/>
    </row>
  </sheetData>
  <sortState xmlns:xlrd2="http://schemas.microsoft.com/office/spreadsheetml/2017/richdata2" ref="A7:Z23">
    <sortCondition ref="A6"/>
  </sortState>
  <pageMargins left="0.7" right="0.7" top="0.75" bottom="0.75" header="0.3" footer="0.3"/>
  <pageSetup orientation="portrait" horizontalDpi="4294967293" verticalDpi="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A9D27-1A8D-462A-B81E-05BDBCFB17BB}">
  <sheetPr codeName="Sheet3"/>
  <dimension ref="A1:BL28"/>
  <sheetViews>
    <sheetView workbookViewId="0">
      <selection activeCell="A4" sqref="A4"/>
    </sheetView>
  </sheetViews>
  <sheetFormatPr defaultRowHeight="12.75" x14ac:dyDescent="0.2"/>
  <cols>
    <col min="1" max="1" width="16" customWidth="1"/>
    <col min="2" max="2" width="12" customWidth="1"/>
    <col min="3" max="6" width="15.7109375" customWidth="1"/>
    <col min="7" max="7" width="24.7109375" customWidth="1"/>
    <col min="8" max="8" width="12" customWidth="1"/>
    <col min="9" max="9" width="12.7109375" customWidth="1"/>
    <col min="10" max="13" width="15.7109375" customWidth="1"/>
    <col min="14" max="14" width="24.7109375" customWidth="1"/>
    <col min="15" max="16" width="12.7109375" customWidth="1"/>
    <col min="17" max="20" width="15.7109375" customWidth="1"/>
    <col min="21" max="21" width="24.7109375" customWidth="1"/>
    <col min="24" max="27" width="15.7109375" customWidth="1"/>
    <col min="28" max="28" width="24.7109375" customWidth="1"/>
    <col min="31" max="34" width="15.7109375" customWidth="1"/>
    <col min="35" max="35" width="24.7109375" customWidth="1"/>
    <col min="38" max="41" width="15.7109375" customWidth="1"/>
    <col min="42" max="42" width="24.7109375" customWidth="1"/>
    <col min="45" max="48" width="15.7109375" customWidth="1"/>
    <col min="49" max="49" width="24.7109375" customWidth="1"/>
    <col min="52" max="55" width="15.7109375" customWidth="1"/>
    <col min="56" max="56" width="24.7109375" customWidth="1"/>
  </cols>
  <sheetData>
    <row r="1" spans="1:64" x14ac:dyDescent="0.2">
      <c r="A1" s="1">
        <f>ROW(A28)</f>
        <v>28</v>
      </c>
      <c r="B1" s="2">
        <v>51</v>
      </c>
      <c r="C1" s="3" t="s">
        <v>40</v>
      </c>
      <c r="D1" s="1">
        <v>7</v>
      </c>
      <c r="E1" s="1">
        <v>58</v>
      </c>
    </row>
    <row r="2" spans="1:64" ht="15.75" x14ac:dyDescent="0.25">
      <c r="A2" s="76" t="s">
        <v>2</v>
      </c>
      <c r="B2" s="6" t="s">
        <v>41</v>
      </c>
      <c r="C2" s="6"/>
    </row>
    <row r="3" spans="1:64" x14ac:dyDescent="0.2">
      <c r="A3" s="7" t="s">
        <v>4</v>
      </c>
      <c r="B3" s="8" t="s">
        <v>107</v>
      </c>
      <c r="C3" s="8"/>
      <c r="D3" s="8"/>
      <c r="E3" s="7" t="s">
        <v>5</v>
      </c>
      <c r="F3" s="40" t="s">
        <v>108</v>
      </c>
      <c r="G3" s="40"/>
    </row>
    <row r="4" spans="1:64" x14ac:dyDescent="0.2">
      <c r="A4" s="9" t="s">
        <v>6</v>
      </c>
      <c r="B4" s="10" t="s">
        <v>106</v>
      </c>
      <c r="C4" s="10"/>
    </row>
    <row r="6" spans="1:64" x14ac:dyDescent="0.2">
      <c r="B6" s="77" t="s">
        <v>42</v>
      </c>
      <c r="C6" s="7" t="s">
        <v>111</v>
      </c>
      <c r="D6" s="78"/>
      <c r="E6" s="78"/>
      <c r="F6" s="78"/>
      <c r="G6" s="78"/>
      <c r="H6" s="79"/>
      <c r="I6" s="77" t="s">
        <v>42</v>
      </c>
      <c r="J6" s="7" t="s">
        <v>113</v>
      </c>
      <c r="K6" s="78"/>
      <c r="L6" s="78"/>
      <c r="M6" s="78"/>
      <c r="N6" s="78"/>
      <c r="O6" s="79"/>
      <c r="P6" s="77" t="s">
        <v>42</v>
      </c>
      <c r="Q6" s="7" t="s">
        <v>115</v>
      </c>
      <c r="R6" s="78"/>
      <c r="S6" s="78"/>
      <c r="T6" s="78"/>
      <c r="U6" s="78"/>
      <c r="V6" s="79"/>
      <c r="W6" s="77" t="s">
        <v>42</v>
      </c>
      <c r="X6" s="7" t="s">
        <v>117</v>
      </c>
      <c r="Y6" s="78"/>
      <c r="Z6" s="78"/>
      <c r="AA6" s="78"/>
      <c r="AB6" s="78"/>
      <c r="AC6" s="79"/>
      <c r="AD6" s="77" t="s">
        <v>42</v>
      </c>
      <c r="AE6" s="7" t="s">
        <v>119</v>
      </c>
      <c r="AF6" s="78"/>
      <c r="AG6" s="78"/>
      <c r="AH6" s="78"/>
      <c r="AI6" s="78"/>
      <c r="AJ6" s="79"/>
      <c r="AK6" s="77" t="s">
        <v>42</v>
      </c>
      <c r="AL6" s="7" t="s">
        <v>121</v>
      </c>
      <c r="AM6" s="78"/>
      <c r="AN6" s="78"/>
      <c r="AO6" s="78"/>
      <c r="AP6" s="78"/>
      <c r="AQ6" s="79"/>
      <c r="AR6" s="77" t="s">
        <v>42</v>
      </c>
      <c r="AS6" s="7" t="s">
        <v>123</v>
      </c>
      <c r="AT6" s="78"/>
      <c r="AU6" s="78"/>
      <c r="AV6" s="78"/>
      <c r="AW6" s="78"/>
      <c r="AX6" s="79"/>
      <c r="AY6" s="77" t="s">
        <v>42</v>
      </c>
      <c r="AZ6" s="7" t="s">
        <v>125</v>
      </c>
      <c r="BA6" s="78"/>
      <c r="BB6" s="78"/>
      <c r="BC6" s="78"/>
      <c r="BD6" s="78"/>
      <c r="BE6" s="79"/>
      <c r="BF6" s="77" t="s">
        <v>42</v>
      </c>
      <c r="BG6" s="7"/>
      <c r="BH6" s="78"/>
      <c r="BI6" s="78"/>
      <c r="BJ6" s="78"/>
      <c r="BK6" s="78"/>
      <c r="BL6" s="79"/>
    </row>
    <row r="7" spans="1:64" x14ac:dyDescent="0.2">
      <c r="A7" s="80"/>
      <c r="B7" s="81" t="s">
        <v>43</v>
      </c>
      <c r="C7" s="82" t="s">
        <v>44</v>
      </c>
      <c r="D7" s="83" t="s">
        <v>45</v>
      </c>
      <c r="E7" s="83" t="s">
        <v>46</v>
      </c>
      <c r="F7" s="83" t="s">
        <v>47</v>
      </c>
      <c r="G7" s="83" t="s">
        <v>48</v>
      </c>
      <c r="H7" s="84" t="s">
        <v>18</v>
      </c>
      <c r="I7" s="81" t="s">
        <v>43</v>
      </c>
      <c r="J7" s="82" t="s">
        <v>44</v>
      </c>
      <c r="K7" s="83" t="s">
        <v>45</v>
      </c>
      <c r="L7" s="83" t="s">
        <v>46</v>
      </c>
      <c r="M7" s="83" t="s">
        <v>47</v>
      </c>
      <c r="N7" s="83" t="s">
        <v>48</v>
      </c>
      <c r="O7" s="84" t="s">
        <v>18</v>
      </c>
      <c r="P7" s="81" t="s">
        <v>43</v>
      </c>
      <c r="Q7" s="82" t="s">
        <v>44</v>
      </c>
      <c r="R7" s="83" t="s">
        <v>45</v>
      </c>
      <c r="S7" s="83" t="s">
        <v>46</v>
      </c>
      <c r="T7" s="83" t="s">
        <v>47</v>
      </c>
      <c r="U7" s="83" t="s">
        <v>48</v>
      </c>
      <c r="V7" s="84" t="s">
        <v>18</v>
      </c>
      <c r="W7" s="81" t="s">
        <v>43</v>
      </c>
      <c r="X7" s="82" t="s">
        <v>44</v>
      </c>
      <c r="Y7" s="83" t="s">
        <v>45</v>
      </c>
      <c r="Z7" s="83" t="s">
        <v>46</v>
      </c>
      <c r="AA7" s="83" t="s">
        <v>47</v>
      </c>
      <c r="AB7" s="83" t="s">
        <v>48</v>
      </c>
      <c r="AC7" s="84" t="s">
        <v>18</v>
      </c>
      <c r="AD7" s="81" t="s">
        <v>43</v>
      </c>
      <c r="AE7" s="82" t="s">
        <v>44</v>
      </c>
      <c r="AF7" s="83" t="s">
        <v>45</v>
      </c>
      <c r="AG7" s="83" t="s">
        <v>46</v>
      </c>
      <c r="AH7" s="83" t="s">
        <v>47</v>
      </c>
      <c r="AI7" s="83" t="s">
        <v>48</v>
      </c>
      <c r="AJ7" s="84" t="s">
        <v>18</v>
      </c>
      <c r="AK7" s="81" t="s">
        <v>43</v>
      </c>
      <c r="AL7" s="82" t="s">
        <v>44</v>
      </c>
      <c r="AM7" s="83" t="s">
        <v>45</v>
      </c>
      <c r="AN7" s="83" t="s">
        <v>46</v>
      </c>
      <c r="AO7" s="83" t="s">
        <v>47</v>
      </c>
      <c r="AP7" s="83" t="s">
        <v>48</v>
      </c>
      <c r="AQ7" s="84" t="s">
        <v>18</v>
      </c>
      <c r="AR7" s="81" t="s">
        <v>43</v>
      </c>
      <c r="AS7" s="82" t="s">
        <v>44</v>
      </c>
      <c r="AT7" s="83" t="s">
        <v>45</v>
      </c>
      <c r="AU7" s="83" t="s">
        <v>46</v>
      </c>
      <c r="AV7" s="83" t="s">
        <v>47</v>
      </c>
      <c r="AW7" s="83" t="s">
        <v>48</v>
      </c>
      <c r="AX7" s="84" t="s">
        <v>18</v>
      </c>
      <c r="AY7" s="81" t="s">
        <v>43</v>
      </c>
      <c r="AZ7" s="82" t="s">
        <v>44</v>
      </c>
      <c r="BA7" s="83" t="s">
        <v>45</v>
      </c>
      <c r="BB7" s="83" t="s">
        <v>46</v>
      </c>
      <c r="BC7" s="83" t="s">
        <v>47</v>
      </c>
      <c r="BD7" s="83" t="s">
        <v>48</v>
      </c>
      <c r="BE7" s="84" t="s">
        <v>18</v>
      </c>
      <c r="BF7" s="81" t="s">
        <v>43</v>
      </c>
      <c r="BG7" s="82" t="s">
        <v>44</v>
      </c>
      <c r="BH7" s="83" t="s">
        <v>45</v>
      </c>
      <c r="BI7" s="83" t="s">
        <v>46</v>
      </c>
      <c r="BJ7" s="83" t="s">
        <v>47</v>
      </c>
      <c r="BK7" s="83" t="s">
        <v>48</v>
      </c>
      <c r="BL7" s="84" t="s">
        <v>18</v>
      </c>
    </row>
    <row r="8" spans="1:64" ht="22.5" x14ac:dyDescent="0.2">
      <c r="A8" s="85" t="s">
        <v>49</v>
      </c>
      <c r="B8" s="86">
        <v>0</v>
      </c>
      <c r="C8" s="87">
        <v>3313701486592</v>
      </c>
      <c r="D8" s="32">
        <v>0</v>
      </c>
      <c r="E8" s="88">
        <v>3313701478400</v>
      </c>
      <c r="F8" s="88">
        <v>8192</v>
      </c>
      <c r="G8" s="88">
        <v>3313701486592</v>
      </c>
      <c r="H8" s="89" t="s">
        <v>176</v>
      </c>
      <c r="I8" s="86">
        <v>0</v>
      </c>
      <c r="J8" s="87">
        <v>3313701486592</v>
      </c>
      <c r="K8" s="32">
        <v>0</v>
      </c>
      <c r="L8" s="88">
        <v>3313701478400</v>
      </c>
      <c r="M8" s="88">
        <v>8192</v>
      </c>
      <c r="N8" s="88">
        <v>3313701486592</v>
      </c>
      <c r="O8" s="89" t="s">
        <v>176</v>
      </c>
      <c r="P8" s="86">
        <v>0</v>
      </c>
      <c r="Q8" s="87">
        <v>3313701486592</v>
      </c>
      <c r="R8" s="32">
        <v>0</v>
      </c>
      <c r="S8" s="88">
        <v>3313701478400</v>
      </c>
      <c r="T8" s="88">
        <v>8192</v>
      </c>
      <c r="U8" s="88">
        <v>3313701486592</v>
      </c>
      <c r="V8" s="89" t="s">
        <v>176</v>
      </c>
      <c r="W8" s="86">
        <v>0</v>
      </c>
      <c r="X8" s="87">
        <v>3313701486592</v>
      </c>
      <c r="Y8" s="32">
        <v>0</v>
      </c>
      <c r="Z8" s="88">
        <v>3313701478400</v>
      </c>
      <c r="AA8" s="88">
        <v>8192</v>
      </c>
      <c r="AB8" s="88">
        <v>3313701486592</v>
      </c>
      <c r="AC8" s="89" t="s">
        <v>176</v>
      </c>
      <c r="AD8" s="86">
        <v>0</v>
      </c>
      <c r="AE8" s="87">
        <v>3313701486592</v>
      </c>
      <c r="AF8" s="32">
        <v>0</v>
      </c>
      <c r="AG8" s="88">
        <v>3313701478400</v>
      </c>
      <c r="AH8" s="88">
        <v>8192</v>
      </c>
      <c r="AI8" s="88">
        <v>3313701486592</v>
      </c>
      <c r="AJ8" s="89" t="s">
        <v>176</v>
      </c>
      <c r="AK8" s="86">
        <v>0</v>
      </c>
      <c r="AL8" s="87">
        <v>3313701486592</v>
      </c>
      <c r="AM8" s="32">
        <v>0</v>
      </c>
      <c r="AN8" s="88">
        <v>3313701478400</v>
      </c>
      <c r="AO8" s="88">
        <v>8192</v>
      </c>
      <c r="AP8" s="88">
        <v>3313701486592</v>
      </c>
      <c r="AQ8" s="89" t="s">
        <v>176</v>
      </c>
      <c r="AR8" s="86">
        <v>0</v>
      </c>
      <c r="AS8" s="87">
        <v>3313701486592</v>
      </c>
      <c r="AT8" s="32">
        <v>0</v>
      </c>
      <c r="AU8" s="88">
        <v>3313701478400</v>
      </c>
      <c r="AV8" s="88">
        <v>8192</v>
      </c>
      <c r="AW8" s="88">
        <v>3313701486592</v>
      </c>
      <c r="AX8" s="89" t="s">
        <v>176</v>
      </c>
      <c r="AY8" s="86">
        <v>0</v>
      </c>
      <c r="AZ8" s="87">
        <v>3313701486592</v>
      </c>
      <c r="BA8" s="32">
        <v>0</v>
      </c>
      <c r="BB8" s="88">
        <v>3313701478400</v>
      </c>
      <c r="BC8" s="88">
        <v>8192</v>
      </c>
      <c r="BD8" s="88">
        <v>3313701486592</v>
      </c>
      <c r="BE8" s="89" t="s">
        <v>176</v>
      </c>
      <c r="BF8" s="86"/>
      <c r="BG8" s="87"/>
      <c r="BH8" s="32"/>
      <c r="BI8" s="88"/>
      <c r="BJ8" s="88"/>
      <c r="BK8" s="88"/>
      <c r="BL8" s="89"/>
    </row>
    <row r="9" spans="1:64" ht="22.5" x14ac:dyDescent="0.2">
      <c r="A9" s="85" t="s">
        <v>177</v>
      </c>
      <c r="B9" s="86">
        <v>1</v>
      </c>
      <c r="C9" s="87">
        <v>3313701486592</v>
      </c>
      <c r="D9" s="32">
        <v>0</v>
      </c>
      <c r="E9" s="88">
        <v>3313701478400</v>
      </c>
      <c r="F9" s="88">
        <v>8192</v>
      </c>
      <c r="G9" s="88">
        <v>3313701486592</v>
      </c>
      <c r="H9" s="89" t="s">
        <v>178</v>
      </c>
      <c r="I9" s="86">
        <v>1</v>
      </c>
      <c r="J9" s="87">
        <v>3313701486592</v>
      </c>
      <c r="K9" s="32">
        <v>0</v>
      </c>
      <c r="L9" s="88">
        <v>3313701478400</v>
      </c>
      <c r="M9" s="88">
        <v>8192</v>
      </c>
      <c r="N9" s="88">
        <v>3313701486592</v>
      </c>
      <c r="O9" s="89" t="s">
        <v>178</v>
      </c>
      <c r="P9" s="86">
        <v>1</v>
      </c>
      <c r="Q9" s="87">
        <v>3313701486592</v>
      </c>
      <c r="R9" s="32">
        <v>0</v>
      </c>
      <c r="S9" s="88">
        <v>3313701478400</v>
      </c>
      <c r="T9" s="88">
        <v>8192</v>
      </c>
      <c r="U9" s="88">
        <v>3313701486592</v>
      </c>
      <c r="V9" s="89" t="s">
        <v>178</v>
      </c>
      <c r="W9" s="86">
        <v>1</v>
      </c>
      <c r="X9" s="87">
        <v>3313701486592</v>
      </c>
      <c r="Y9" s="32">
        <v>0</v>
      </c>
      <c r="Z9" s="88">
        <v>3313701478400</v>
      </c>
      <c r="AA9" s="88">
        <v>8192</v>
      </c>
      <c r="AB9" s="88">
        <v>3313701486592</v>
      </c>
      <c r="AC9" s="89" t="s">
        <v>178</v>
      </c>
      <c r="AD9" s="86">
        <v>1</v>
      </c>
      <c r="AE9" s="87">
        <v>3313701486592</v>
      </c>
      <c r="AF9" s="32">
        <v>0</v>
      </c>
      <c r="AG9" s="88">
        <v>3313701478400</v>
      </c>
      <c r="AH9" s="88">
        <v>8192</v>
      </c>
      <c r="AI9" s="88">
        <v>3313701486592</v>
      </c>
      <c r="AJ9" s="89" t="s">
        <v>178</v>
      </c>
      <c r="AK9" s="86">
        <v>1</v>
      </c>
      <c r="AL9" s="87">
        <v>3313701486592</v>
      </c>
      <c r="AM9" s="32">
        <v>0</v>
      </c>
      <c r="AN9" s="88">
        <v>3313701478400</v>
      </c>
      <c r="AO9" s="88">
        <v>8192</v>
      </c>
      <c r="AP9" s="88">
        <v>3313701486592</v>
      </c>
      <c r="AQ9" s="89" t="s">
        <v>178</v>
      </c>
      <c r="AR9" s="86">
        <v>1</v>
      </c>
      <c r="AS9" s="87">
        <v>3313701486592</v>
      </c>
      <c r="AT9" s="32">
        <v>0</v>
      </c>
      <c r="AU9" s="88">
        <v>3313701478400</v>
      </c>
      <c r="AV9" s="88">
        <v>8192</v>
      </c>
      <c r="AW9" s="88">
        <v>3313701486592</v>
      </c>
      <c r="AX9" s="89" t="s">
        <v>178</v>
      </c>
      <c r="AY9" s="86">
        <v>1</v>
      </c>
      <c r="AZ9" s="87">
        <v>3313701486592</v>
      </c>
      <c r="BA9" s="32">
        <v>0</v>
      </c>
      <c r="BB9" s="88">
        <v>3313701478400</v>
      </c>
      <c r="BC9" s="88">
        <v>8192</v>
      </c>
      <c r="BD9" s="88">
        <v>3313701486592</v>
      </c>
      <c r="BE9" s="89" t="s">
        <v>178</v>
      </c>
      <c r="BF9" s="86"/>
      <c r="BG9" s="87"/>
      <c r="BH9" s="32"/>
      <c r="BI9" s="88"/>
      <c r="BJ9" s="88"/>
      <c r="BK9" s="88"/>
      <c r="BL9" s="89"/>
    </row>
    <row r="10" spans="1:64" ht="22.5" x14ac:dyDescent="0.2">
      <c r="A10" s="85" t="s">
        <v>179</v>
      </c>
      <c r="B10" s="86">
        <v>2</v>
      </c>
      <c r="C10" s="87">
        <v>3313701486592</v>
      </c>
      <c r="D10" s="32">
        <v>0</v>
      </c>
      <c r="E10" s="88">
        <v>3313701478400</v>
      </c>
      <c r="F10" s="88">
        <v>8192</v>
      </c>
      <c r="G10" s="88">
        <v>3313701486592</v>
      </c>
      <c r="H10" s="89" t="s">
        <v>180</v>
      </c>
      <c r="I10" s="86">
        <v>2</v>
      </c>
      <c r="J10" s="87">
        <v>3313701486592</v>
      </c>
      <c r="K10" s="32">
        <v>0</v>
      </c>
      <c r="L10" s="88">
        <v>3313701478400</v>
      </c>
      <c r="M10" s="88">
        <v>8192</v>
      </c>
      <c r="N10" s="88">
        <v>3313701486592</v>
      </c>
      <c r="O10" s="89" t="s">
        <v>180</v>
      </c>
      <c r="P10" s="86">
        <v>2</v>
      </c>
      <c r="Q10" s="87">
        <v>3313701486592</v>
      </c>
      <c r="R10" s="32">
        <v>0</v>
      </c>
      <c r="S10" s="88">
        <v>3313701478400</v>
      </c>
      <c r="T10" s="88">
        <v>8192</v>
      </c>
      <c r="U10" s="88">
        <v>3313701486592</v>
      </c>
      <c r="V10" s="89" t="s">
        <v>180</v>
      </c>
      <c r="W10" s="86">
        <v>2</v>
      </c>
      <c r="X10" s="87">
        <v>3313701486592</v>
      </c>
      <c r="Y10" s="32">
        <v>0</v>
      </c>
      <c r="Z10" s="88">
        <v>3313701478400</v>
      </c>
      <c r="AA10" s="88">
        <v>8192</v>
      </c>
      <c r="AB10" s="88">
        <v>3313701486592</v>
      </c>
      <c r="AC10" s="89" t="s">
        <v>180</v>
      </c>
      <c r="AD10" s="86">
        <v>2</v>
      </c>
      <c r="AE10" s="87">
        <v>3313701486592</v>
      </c>
      <c r="AF10" s="32">
        <v>0</v>
      </c>
      <c r="AG10" s="88">
        <v>3313701478400</v>
      </c>
      <c r="AH10" s="88">
        <v>8192</v>
      </c>
      <c r="AI10" s="88">
        <v>3313701486592</v>
      </c>
      <c r="AJ10" s="89" t="s">
        <v>180</v>
      </c>
      <c r="AK10" s="86">
        <v>2</v>
      </c>
      <c r="AL10" s="87">
        <v>3313701486592</v>
      </c>
      <c r="AM10" s="32">
        <v>0</v>
      </c>
      <c r="AN10" s="88">
        <v>3313701478400</v>
      </c>
      <c r="AO10" s="88">
        <v>8192</v>
      </c>
      <c r="AP10" s="88">
        <v>3313701486592</v>
      </c>
      <c r="AQ10" s="89" t="s">
        <v>180</v>
      </c>
      <c r="AR10" s="86">
        <v>2</v>
      </c>
      <c r="AS10" s="87">
        <v>3313701486592</v>
      </c>
      <c r="AT10" s="32">
        <v>0</v>
      </c>
      <c r="AU10" s="88">
        <v>3313701478400</v>
      </c>
      <c r="AV10" s="88">
        <v>8192</v>
      </c>
      <c r="AW10" s="88">
        <v>3313701486592</v>
      </c>
      <c r="AX10" s="89" t="s">
        <v>180</v>
      </c>
      <c r="AY10" s="86">
        <v>2</v>
      </c>
      <c r="AZ10" s="87">
        <v>3313701486592</v>
      </c>
      <c r="BA10" s="32">
        <v>0</v>
      </c>
      <c r="BB10" s="88">
        <v>3313701478400</v>
      </c>
      <c r="BC10" s="88">
        <v>8192</v>
      </c>
      <c r="BD10" s="88">
        <v>3313701486592</v>
      </c>
      <c r="BE10" s="89" t="s">
        <v>180</v>
      </c>
      <c r="BF10" s="86"/>
      <c r="BG10" s="87"/>
      <c r="BH10" s="32"/>
      <c r="BI10" s="88"/>
      <c r="BJ10" s="88"/>
      <c r="BK10" s="88"/>
      <c r="BL10" s="89"/>
    </row>
    <row r="11" spans="1:64" ht="22.5" x14ac:dyDescent="0.2">
      <c r="A11" s="85" t="s">
        <v>181</v>
      </c>
      <c r="B11" s="86">
        <v>3</v>
      </c>
      <c r="C11" s="87">
        <v>3313701486592</v>
      </c>
      <c r="D11" s="32">
        <v>0</v>
      </c>
      <c r="E11" s="88">
        <v>3313701478400</v>
      </c>
      <c r="F11" s="88">
        <v>8192</v>
      </c>
      <c r="G11" s="88">
        <v>3313701486592</v>
      </c>
      <c r="H11" s="89" t="s">
        <v>182</v>
      </c>
      <c r="I11" s="86">
        <v>3</v>
      </c>
      <c r="J11" s="87">
        <v>3313701486592</v>
      </c>
      <c r="K11" s="32">
        <v>0</v>
      </c>
      <c r="L11" s="88">
        <v>3313701478400</v>
      </c>
      <c r="M11" s="88">
        <v>8192</v>
      </c>
      <c r="N11" s="88">
        <v>3313701486592</v>
      </c>
      <c r="O11" s="89" t="s">
        <v>182</v>
      </c>
      <c r="P11" s="86">
        <v>3</v>
      </c>
      <c r="Q11" s="87">
        <v>3313701486592</v>
      </c>
      <c r="R11" s="32">
        <v>0</v>
      </c>
      <c r="S11" s="88">
        <v>3313701478400</v>
      </c>
      <c r="T11" s="88">
        <v>8192</v>
      </c>
      <c r="U11" s="88">
        <v>3313701486592</v>
      </c>
      <c r="V11" s="89" t="s">
        <v>182</v>
      </c>
      <c r="W11" s="86">
        <v>3</v>
      </c>
      <c r="X11" s="87">
        <v>3313701486592</v>
      </c>
      <c r="Y11" s="32">
        <v>0</v>
      </c>
      <c r="Z11" s="88">
        <v>3313701478400</v>
      </c>
      <c r="AA11" s="88">
        <v>8192</v>
      </c>
      <c r="AB11" s="88">
        <v>3313701486592</v>
      </c>
      <c r="AC11" s="89" t="s">
        <v>182</v>
      </c>
      <c r="AD11" s="86">
        <v>3</v>
      </c>
      <c r="AE11" s="87">
        <v>3313701486592</v>
      </c>
      <c r="AF11" s="32">
        <v>0</v>
      </c>
      <c r="AG11" s="88">
        <v>3313701478400</v>
      </c>
      <c r="AH11" s="88">
        <v>8192</v>
      </c>
      <c r="AI11" s="88">
        <v>3313701486592</v>
      </c>
      <c r="AJ11" s="89" t="s">
        <v>182</v>
      </c>
      <c r="AK11" s="86">
        <v>3</v>
      </c>
      <c r="AL11" s="87">
        <v>3313701486592</v>
      </c>
      <c r="AM11" s="32">
        <v>0</v>
      </c>
      <c r="AN11" s="88">
        <v>3313701478400</v>
      </c>
      <c r="AO11" s="88">
        <v>8192</v>
      </c>
      <c r="AP11" s="88">
        <v>3313701486592</v>
      </c>
      <c r="AQ11" s="89" t="s">
        <v>182</v>
      </c>
      <c r="AR11" s="86">
        <v>3</v>
      </c>
      <c r="AS11" s="87">
        <v>3313701486592</v>
      </c>
      <c r="AT11" s="32">
        <v>0</v>
      </c>
      <c r="AU11" s="88">
        <v>3313701478400</v>
      </c>
      <c r="AV11" s="88">
        <v>8192</v>
      </c>
      <c r="AW11" s="88">
        <v>3313701486592</v>
      </c>
      <c r="AX11" s="89" t="s">
        <v>182</v>
      </c>
      <c r="AY11" s="86">
        <v>3</v>
      </c>
      <c r="AZ11" s="87">
        <v>3313701486592</v>
      </c>
      <c r="BA11" s="32">
        <v>0</v>
      </c>
      <c r="BB11" s="88">
        <v>3313701478400</v>
      </c>
      <c r="BC11" s="88">
        <v>8192</v>
      </c>
      <c r="BD11" s="88">
        <v>3313701486592</v>
      </c>
      <c r="BE11" s="89" t="s">
        <v>182</v>
      </c>
      <c r="BF11" s="86"/>
      <c r="BG11" s="87"/>
      <c r="BH11" s="32"/>
      <c r="BI11" s="88"/>
      <c r="BJ11" s="88"/>
      <c r="BK11" s="88"/>
      <c r="BL11" s="89"/>
    </row>
    <row r="12" spans="1:64" ht="22.5" x14ac:dyDescent="0.2">
      <c r="A12" s="85" t="s">
        <v>183</v>
      </c>
      <c r="B12" s="86">
        <v>4</v>
      </c>
      <c r="C12" s="87">
        <v>3313701486592</v>
      </c>
      <c r="D12" s="32">
        <v>0</v>
      </c>
      <c r="E12" s="88">
        <v>3313701478400</v>
      </c>
      <c r="F12" s="88">
        <v>8192</v>
      </c>
      <c r="G12" s="88">
        <v>3313701486592</v>
      </c>
      <c r="H12" s="89" t="s">
        <v>184</v>
      </c>
      <c r="I12" s="86">
        <v>4</v>
      </c>
      <c r="J12" s="87">
        <v>3313701486592</v>
      </c>
      <c r="K12" s="32">
        <v>0</v>
      </c>
      <c r="L12" s="88">
        <v>3313701478400</v>
      </c>
      <c r="M12" s="88">
        <v>8192</v>
      </c>
      <c r="N12" s="88">
        <v>3313701486592</v>
      </c>
      <c r="O12" s="89" t="s">
        <v>184</v>
      </c>
      <c r="P12" s="86">
        <v>4</v>
      </c>
      <c r="Q12" s="87">
        <v>3313701486592</v>
      </c>
      <c r="R12" s="32">
        <v>0</v>
      </c>
      <c r="S12" s="88">
        <v>3313701478400</v>
      </c>
      <c r="T12" s="88">
        <v>8192</v>
      </c>
      <c r="U12" s="88">
        <v>3313701486592</v>
      </c>
      <c r="V12" s="89" t="s">
        <v>184</v>
      </c>
      <c r="W12" s="86">
        <v>4</v>
      </c>
      <c r="X12" s="87">
        <v>3313701486592</v>
      </c>
      <c r="Y12" s="32">
        <v>0</v>
      </c>
      <c r="Z12" s="88">
        <v>3313701478400</v>
      </c>
      <c r="AA12" s="88">
        <v>8192</v>
      </c>
      <c r="AB12" s="88">
        <v>3313701486592</v>
      </c>
      <c r="AC12" s="89" t="s">
        <v>184</v>
      </c>
      <c r="AD12" s="86">
        <v>4</v>
      </c>
      <c r="AE12" s="87">
        <v>3313701486592</v>
      </c>
      <c r="AF12" s="32">
        <v>0</v>
      </c>
      <c r="AG12" s="88">
        <v>3313701478400</v>
      </c>
      <c r="AH12" s="88">
        <v>8192</v>
      </c>
      <c r="AI12" s="88">
        <v>3313701486592</v>
      </c>
      <c r="AJ12" s="89" t="s">
        <v>184</v>
      </c>
      <c r="AK12" s="86">
        <v>4</v>
      </c>
      <c r="AL12" s="87">
        <v>3313701486592</v>
      </c>
      <c r="AM12" s="32">
        <v>0</v>
      </c>
      <c r="AN12" s="88">
        <v>3313701478400</v>
      </c>
      <c r="AO12" s="88">
        <v>8192</v>
      </c>
      <c r="AP12" s="88">
        <v>3313701486592</v>
      </c>
      <c r="AQ12" s="89" t="s">
        <v>184</v>
      </c>
      <c r="AR12" s="86">
        <v>4</v>
      </c>
      <c r="AS12" s="87">
        <v>3313701486592</v>
      </c>
      <c r="AT12" s="32">
        <v>0</v>
      </c>
      <c r="AU12" s="88">
        <v>3313701478400</v>
      </c>
      <c r="AV12" s="88">
        <v>8192</v>
      </c>
      <c r="AW12" s="88">
        <v>3313701486592</v>
      </c>
      <c r="AX12" s="89" t="s">
        <v>184</v>
      </c>
      <c r="AY12" s="86">
        <v>4</v>
      </c>
      <c r="AZ12" s="87">
        <v>3313701486592</v>
      </c>
      <c r="BA12" s="32">
        <v>0</v>
      </c>
      <c r="BB12" s="88">
        <v>3313701478400</v>
      </c>
      <c r="BC12" s="88">
        <v>8192</v>
      </c>
      <c r="BD12" s="88">
        <v>3313701486592</v>
      </c>
      <c r="BE12" s="89" t="s">
        <v>184</v>
      </c>
      <c r="BF12" s="86"/>
      <c r="BG12" s="87"/>
      <c r="BH12" s="32"/>
      <c r="BI12" s="88"/>
      <c r="BJ12" s="88"/>
      <c r="BK12" s="88"/>
      <c r="BL12" s="89"/>
    </row>
    <row r="13" spans="1:64" ht="22.5" x14ac:dyDescent="0.2">
      <c r="A13" s="85" t="s">
        <v>185</v>
      </c>
      <c r="B13" s="86">
        <v>5</v>
      </c>
      <c r="C13" s="87">
        <v>3313701486592</v>
      </c>
      <c r="D13" s="32">
        <v>0</v>
      </c>
      <c r="E13" s="88">
        <v>3313701478400</v>
      </c>
      <c r="F13" s="88">
        <v>8192</v>
      </c>
      <c r="G13" s="88">
        <v>3313701486592</v>
      </c>
      <c r="H13" s="89" t="s">
        <v>186</v>
      </c>
      <c r="I13" s="86">
        <v>5</v>
      </c>
      <c r="J13" s="87">
        <v>3313701486592</v>
      </c>
      <c r="K13" s="32">
        <v>0</v>
      </c>
      <c r="L13" s="88">
        <v>3313701478400</v>
      </c>
      <c r="M13" s="88">
        <v>8192</v>
      </c>
      <c r="N13" s="88">
        <v>3313701486592</v>
      </c>
      <c r="O13" s="89" t="s">
        <v>186</v>
      </c>
      <c r="P13" s="86">
        <v>5</v>
      </c>
      <c r="Q13" s="87">
        <v>3313701486592</v>
      </c>
      <c r="R13" s="32">
        <v>0</v>
      </c>
      <c r="S13" s="88">
        <v>3313701478400</v>
      </c>
      <c r="T13" s="88">
        <v>8192</v>
      </c>
      <c r="U13" s="88">
        <v>3313701486592</v>
      </c>
      <c r="V13" s="89" t="s">
        <v>186</v>
      </c>
      <c r="W13" s="86">
        <v>5</v>
      </c>
      <c r="X13" s="87">
        <v>3313701486592</v>
      </c>
      <c r="Y13" s="32">
        <v>0</v>
      </c>
      <c r="Z13" s="88">
        <v>3313701478400</v>
      </c>
      <c r="AA13" s="88">
        <v>8192</v>
      </c>
      <c r="AB13" s="88">
        <v>3313701486592</v>
      </c>
      <c r="AC13" s="89" t="s">
        <v>186</v>
      </c>
      <c r="AD13" s="86">
        <v>5</v>
      </c>
      <c r="AE13" s="87">
        <v>3313701486592</v>
      </c>
      <c r="AF13" s="32">
        <v>0</v>
      </c>
      <c r="AG13" s="88">
        <v>3313701478400</v>
      </c>
      <c r="AH13" s="88">
        <v>8192</v>
      </c>
      <c r="AI13" s="88">
        <v>3313701486592</v>
      </c>
      <c r="AJ13" s="89" t="s">
        <v>186</v>
      </c>
      <c r="AK13" s="86">
        <v>5</v>
      </c>
      <c r="AL13" s="87">
        <v>3313701486592</v>
      </c>
      <c r="AM13" s="32">
        <v>0</v>
      </c>
      <c r="AN13" s="88">
        <v>3313701478400</v>
      </c>
      <c r="AO13" s="88">
        <v>8192</v>
      </c>
      <c r="AP13" s="88">
        <v>3313701486592</v>
      </c>
      <c r="AQ13" s="89" t="s">
        <v>186</v>
      </c>
      <c r="AR13" s="86">
        <v>5</v>
      </c>
      <c r="AS13" s="87">
        <v>3313701486592</v>
      </c>
      <c r="AT13" s="32">
        <v>0</v>
      </c>
      <c r="AU13" s="88">
        <v>3313701478400</v>
      </c>
      <c r="AV13" s="88">
        <v>8192</v>
      </c>
      <c r="AW13" s="88">
        <v>3313701486592</v>
      </c>
      <c r="AX13" s="89" t="s">
        <v>186</v>
      </c>
      <c r="AY13" s="86">
        <v>5</v>
      </c>
      <c r="AZ13" s="87">
        <v>3313701486592</v>
      </c>
      <c r="BA13" s="32">
        <v>0</v>
      </c>
      <c r="BB13" s="88">
        <v>3313701478400</v>
      </c>
      <c r="BC13" s="88">
        <v>8192</v>
      </c>
      <c r="BD13" s="88">
        <v>3313701486592</v>
      </c>
      <c r="BE13" s="89" t="s">
        <v>186</v>
      </c>
      <c r="BF13" s="86"/>
      <c r="BG13" s="87"/>
      <c r="BH13" s="32"/>
      <c r="BI13" s="88"/>
      <c r="BJ13" s="88"/>
      <c r="BK13" s="88"/>
      <c r="BL13" s="89"/>
    </row>
    <row r="14" spans="1:64" ht="22.5" x14ac:dyDescent="0.2">
      <c r="A14" s="85" t="s">
        <v>187</v>
      </c>
      <c r="B14" s="86">
        <v>6</v>
      </c>
      <c r="C14" s="87">
        <v>3313701486592</v>
      </c>
      <c r="D14" s="32">
        <v>0</v>
      </c>
      <c r="E14" s="88">
        <v>3313701478400</v>
      </c>
      <c r="F14" s="88">
        <v>8192</v>
      </c>
      <c r="G14" s="88">
        <v>3313701486592</v>
      </c>
      <c r="H14" s="89" t="s">
        <v>188</v>
      </c>
      <c r="I14" s="86">
        <v>6</v>
      </c>
      <c r="J14" s="87">
        <v>3313701486592</v>
      </c>
      <c r="K14" s="32">
        <v>0</v>
      </c>
      <c r="L14" s="88">
        <v>3313701478400</v>
      </c>
      <c r="M14" s="88">
        <v>8192</v>
      </c>
      <c r="N14" s="88">
        <v>3313701486592</v>
      </c>
      <c r="O14" s="89" t="s">
        <v>188</v>
      </c>
      <c r="P14" s="86">
        <v>6</v>
      </c>
      <c r="Q14" s="87">
        <v>3313701486592</v>
      </c>
      <c r="R14" s="32">
        <v>0</v>
      </c>
      <c r="S14" s="88">
        <v>3313701478400</v>
      </c>
      <c r="T14" s="88">
        <v>8192</v>
      </c>
      <c r="U14" s="88">
        <v>3313701486592</v>
      </c>
      <c r="V14" s="89" t="s">
        <v>188</v>
      </c>
      <c r="W14" s="86">
        <v>6</v>
      </c>
      <c r="X14" s="87">
        <v>3313701486592</v>
      </c>
      <c r="Y14" s="32">
        <v>0</v>
      </c>
      <c r="Z14" s="88">
        <v>3313701478400</v>
      </c>
      <c r="AA14" s="88">
        <v>8192</v>
      </c>
      <c r="AB14" s="88">
        <v>3313701486592</v>
      </c>
      <c r="AC14" s="89" t="s">
        <v>188</v>
      </c>
      <c r="AD14" s="86">
        <v>6</v>
      </c>
      <c r="AE14" s="87">
        <v>3313701486592</v>
      </c>
      <c r="AF14" s="32">
        <v>0</v>
      </c>
      <c r="AG14" s="88">
        <v>3313701478400</v>
      </c>
      <c r="AH14" s="88">
        <v>8192</v>
      </c>
      <c r="AI14" s="88">
        <v>3313701486592</v>
      </c>
      <c r="AJ14" s="89" t="s">
        <v>188</v>
      </c>
      <c r="AK14" s="86">
        <v>6</v>
      </c>
      <c r="AL14" s="87">
        <v>3313701486592</v>
      </c>
      <c r="AM14" s="32">
        <v>0</v>
      </c>
      <c r="AN14" s="88">
        <v>3313701478400</v>
      </c>
      <c r="AO14" s="88">
        <v>8192</v>
      </c>
      <c r="AP14" s="88">
        <v>3313701486592</v>
      </c>
      <c r="AQ14" s="89" t="s">
        <v>188</v>
      </c>
      <c r="AR14" s="86">
        <v>6</v>
      </c>
      <c r="AS14" s="87">
        <v>3313701486592</v>
      </c>
      <c r="AT14" s="32">
        <v>0</v>
      </c>
      <c r="AU14" s="88">
        <v>3313701478400</v>
      </c>
      <c r="AV14" s="88">
        <v>8192</v>
      </c>
      <c r="AW14" s="88">
        <v>3313701486592</v>
      </c>
      <c r="AX14" s="89" t="s">
        <v>188</v>
      </c>
      <c r="AY14" s="86">
        <v>6</v>
      </c>
      <c r="AZ14" s="87">
        <v>3313701486592</v>
      </c>
      <c r="BA14" s="32">
        <v>0</v>
      </c>
      <c r="BB14" s="88">
        <v>3313701478400</v>
      </c>
      <c r="BC14" s="88">
        <v>8192</v>
      </c>
      <c r="BD14" s="88">
        <v>3313701486592</v>
      </c>
      <c r="BE14" s="89" t="s">
        <v>188</v>
      </c>
      <c r="BF14" s="86"/>
      <c r="BG14" s="87"/>
      <c r="BH14" s="32"/>
      <c r="BI14" s="88"/>
      <c r="BJ14" s="88"/>
      <c r="BK14" s="88"/>
      <c r="BL14" s="89"/>
    </row>
    <row r="15" spans="1:64" ht="22.5" x14ac:dyDescent="0.2">
      <c r="A15" s="85" t="s">
        <v>189</v>
      </c>
      <c r="B15" s="86">
        <v>7</v>
      </c>
      <c r="C15" s="87">
        <v>3313701486592</v>
      </c>
      <c r="D15" s="32">
        <v>0</v>
      </c>
      <c r="E15" s="88">
        <v>3313701478400</v>
      </c>
      <c r="F15" s="88">
        <v>8192</v>
      </c>
      <c r="G15" s="88">
        <v>3313701486592</v>
      </c>
      <c r="H15" s="89" t="s">
        <v>190</v>
      </c>
      <c r="I15" s="86">
        <v>7</v>
      </c>
      <c r="J15" s="87">
        <v>3313701486592</v>
      </c>
      <c r="K15" s="32">
        <v>0</v>
      </c>
      <c r="L15" s="88">
        <v>3313701478400</v>
      </c>
      <c r="M15" s="88">
        <v>8192</v>
      </c>
      <c r="N15" s="88">
        <v>3313701486592</v>
      </c>
      <c r="O15" s="89" t="s">
        <v>190</v>
      </c>
      <c r="P15" s="86">
        <v>7</v>
      </c>
      <c r="Q15" s="87">
        <v>3313701486592</v>
      </c>
      <c r="R15" s="32">
        <v>0</v>
      </c>
      <c r="S15" s="88">
        <v>3313701478400</v>
      </c>
      <c r="T15" s="88">
        <v>8192</v>
      </c>
      <c r="U15" s="88">
        <v>3313701486592</v>
      </c>
      <c r="V15" s="89" t="s">
        <v>190</v>
      </c>
      <c r="W15" s="86">
        <v>7</v>
      </c>
      <c r="X15" s="87">
        <v>3313701486592</v>
      </c>
      <c r="Y15" s="32">
        <v>0</v>
      </c>
      <c r="Z15" s="88">
        <v>3313701478400</v>
      </c>
      <c r="AA15" s="88">
        <v>8192</v>
      </c>
      <c r="AB15" s="88">
        <v>3313701486592</v>
      </c>
      <c r="AC15" s="89" t="s">
        <v>190</v>
      </c>
      <c r="AD15" s="86">
        <v>7</v>
      </c>
      <c r="AE15" s="87">
        <v>3313701486592</v>
      </c>
      <c r="AF15" s="32">
        <v>0</v>
      </c>
      <c r="AG15" s="88">
        <v>3313701478400</v>
      </c>
      <c r="AH15" s="88">
        <v>8192</v>
      </c>
      <c r="AI15" s="88">
        <v>3313701486592</v>
      </c>
      <c r="AJ15" s="89" t="s">
        <v>190</v>
      </c>
      <c r="AK15" s="86">
        <v>7</v>
      </c>
      <c r="AL15" s="87">
        <v>3313701486592</v>
      </c>
      <c r="AM15" s="32">
        <v>0</v>
      </c>
      <c r="AN15" s="88">
        <v>3313701478400</v>
      </c>
      <c r="AO15" s="88">
        <v>8192</v>
      </c>
      <c r="AP15" s="88">
        <v>3313701486592</v>
      </c>
      <c r="AQ15" s="89" t="s">
        <v>190</v>
      </c>
      <c r="AR15" s="86">
        <v>7</v>
      </c>
      <c r="AS15" s="87">
        <v>3313701486592</v>
      </c>
      <c r="AT15" s="32">
        <v>0</v>
      </c>
      <c r="AU15" s="88">
        <v>3313701478400</v>
      </c>
      <c r="AV15" s="88">
        <v>8192</v>
      </c>
      <c r="AW15" s="88">
        <v>3313701486592</v>
      </c>
      <c r="AX15" s="89" t="s">
        <v>190</v>
      </c>
      <c r="AY15" s="86">
        <v>7</v>
      </c>
      <c r="AZ15" s="87">
        <v>3313701486592</v>
      </c>
      <c r="BA15" s="32">
        <v>0</v>
      </c>
      <c r="BB15" s="88">
        <v>3313701478400</v>
      </c>
      <c r="BC15" s="88">
        <v>8192</v>
      </c>
      <c r="BD15" s="88">
        <v>3313701486592</v>
      </c>
      <c r="BE15" s="89" t="s">
        <v>190</v>
      </c>
      <c r="BF15" s="86"/>
      <c r="BG15" s="87"/>
      <c r="BH15" s="32"/>
      <c r="BI15" s="88"/>
      <c r="BJ15" s="88"/>
      <c r="BK15" s="88"/>
      <c r="BL15" s="89"/>
    </row>
    <row r="16" spans="1:64" ht="22.5" x14ac:dyDescent="0.2">
      <c r="A16" s="85" t="s">
        <v>191</v>
      </c>
      <c r="B16" s="86">
        <v>8</v>
      </c>
      <c r="C16" s="87">
        <v>3313701486592</v>
      </c>
      <c r="D16" s="32">
        <v>0</v>
      </c>
      <c r="E16" s="88">
        <v>3313701478400</v>
      </c>
      <c r="F16" s="88">
        <v>8192</v>
      </c>
      <c r="G16" s="88">
        <v>3313701486592</v>
      </c>
      <c r="H16" s="89" t="s">
        <v>192</v>
      </c>
      <c r="I16" s="86">
        <v>8</v>
      </c>
      <c r="J16" s="87">
        <v>3313701486592</v>
      </c>
      <c r="K16" s="32">
        <v>0</v>
      </c>
      <c r="L16" s="88">
        <v>3313701478400</v>
      </c>
      <c r="M16" s="88">
        <v>8192</v>
      </c>
      <c r="N16" s="88">
        <v>3313701486592</v>
      </c>
      <c r="O16" s="89" t="s">
        <v>192</v>
      </c>
      <c r="P16" s="86">
        <v>8</v>
      </c>
      <c r="Q16" s="87">
        <v>3313701486592</v>
      </c>
      <c r="R16" s="32">
        <v>0</v>
      </c>
      <c r="S16" s="88">
        <v>3313701478400</v>
      </c>
      <c r="T16" s="88">
        <v>8192</v>
      </c>
      <c r="U16" s="88">
        <v>3313701486592</v>
      </c>
      <c r="V16" s="89" t="s">
        <v>192</v>
      </c>
      <c r="W16" s="86">
        <v>8</v>
      </c>
      <c r="X16" s="87">
        <v>3313701486592</v>
      </c>
      <c r="Y16" s="32">
        <v>0</v>
      </c>
      <c r="Z16" s="88">
        <v>3313701478400</v>
      </c>
      <c r="AA16" s="88">
        <v>8192</v>
      </c>
      <c r="AB16" s="88">
        <v>3313701486592</v>
      </c>
      <c r="AC16" s="89" t="s">
        <v>192</v>
      </c>
      <c r="AD16" s="86">
        <v>8</v>
      </c>
      <c r="AE16" s="87">
        <v>3313701486592</v>
      </c>
      <c r="AF16" s="32">
        <v>0</v>
      </c>
      <c r="AG16" s="88">
        <v>3313701478400</v>
      </c>
      <c r="AH16" s="88">
        <v>8192</v>
      </c>
      <c r="AI16" s="88">
        <v>3313701486592</v>
      </c>
      <c r="AJ16" s="89" t="s">
        <v>192</v>
      </c>
      <c r="AK16" s="86">
        <v>8</v>
      </c>
      <c r="AL16" s="87">
        <v>3313701486592</v>
      </c>
      <c r="AM16" s="32">
        <v>0</v>
      </c>
      <c r="AN16" s="88">
        <v>3313701478400</v>
      </c>
      <c r="AO16" s="88">
        <v>8192</v>
      </c>
      <c r="AP16" s="88">
        <v>3313701486592</v>
      </c>
      <c r="AQ16" s="89" t="s">
        <v>192</v>
      </c>
      <c r="AR16" s="86">
        <v>8</v>
      </c>
      <c r="AS16" s="87">
        <v>3313701486592</v>
      </c>
      <c r="AT16" s="32">
        <v>0</v>
      </c>
      <c r="AU16" s="88">
        <v>3313701478400</v>
      </c>
      <c r="AV16" s="88">
        <v>8192</v>
      </c>
      <c r="AW16" s="88">
        <v>3313701486592</v>
      </c>
      <c r="AX16" s="89" t="s">
        <v>192</v>
      </c>
      <c r="AY16" s="86">
        <v>8</v>
      </c>
      <c r="AZ16" s="87">
        <v>3313701486592</v>
      </c>
      <c r="BA16" s="32">
        <v>0</v>
      </c>
      <c r="BB16" s="88">
        <v>3313701478400</v>
      </c>
      <c r="BC16" s="88">
        <v>8192</v>
      </c>
      <c r="BD16" s="88">
        <v>3313701486592</v>
      </c>
      <c r="BE16" s="89" t="s">
        <v>192</v>
      </c>
      <c r="BF16" s="86"/>
      <c r="BG16" s="87"/>
      <c r="BH16" s="32"/>
      <c r="BI16" s="88"/>
      <c r="BJ16" s="88"/>
      <c r="BK16" s="88"/>
      <c r="BL16" s="89"/>
    </row>
    <row r="17" spans="1:64" ht="22.5" x14ac:dyDescent="0.2">
      <c r="A17" s="85" t="s">
        <v>50</v>
      </c>
      <c r="B17" s="86">
        <v>0</v>
      </c>
      <c r="C17" s="87">
        <v>3313701486592</v>
      </c>
      <c r="D17" s="32">
        <v>0</v>
      </c>
      <c r="E17" s="88">
        <v>3313701478400</v>
      </c>
      <c r="F17" s="88">
        <v>8192</v>
      </c>
      <c r="G17" s="88">
        <v>3313701486592</v>
      </c>
      <c r="H17" s="89" t="s">
        <v>193</v>
      </c>
      <c r="I17" s="86">
        <v>0</v>
      </c>
      <c r="J17" s="87">
        <v>3313701486592</v>
      </c>
      <c r="K17" s="32">
        <v>0</v>
      </c>
      <c r="L17" s="88">
        <v>3313701478400</v>
      </c>
      <c r="M17" s="88">
        <v>8192</v>
      </c>
      <c r="N17" s="88">
        <v>3313701486592</v>
      </c>
      <c r="O17" s="89" t="s">
        <v>193</v>
      </c>
      <c r="P17" s="86">
        <v>0</v>
      </c>
      <c r="Q17" s="87">
        <v>3313701486592</v>
      </c>
      <c r="R17" s="32">
        <v>0</v>
      </c>
      <c r="S17" s="88">
        <v>3313701478400</v>
      </c>
      <c r="T17" s="88">
        <v>8192</v>
      </c>
      <c r="U17" s="88">
        <v>3313701486592</v>
      </c>
      <c r="V17" s="89" t="s">
        <v>193</v>
      </c>
      <c r="W17" s="86">
        <v>0</v>
      </c>
      <c r="X17" s="87">
        <v>3313701486592</v>
      </c>
      <c r="Y17" s="32">
        <v>0</v>
      </c>
      <c r="Z17" s="88">
        <v>3313701478400</v>
      </c>
      <c r="AA17" s="88">
        <v>8192</v>
      </c>
      <c r="AB17" s="88">
        <v>3313701486592</v>
      </c>
      <c r="AC17" s="89" t="s">
        <v>193</v>
      </c>
      <c r="AD17" s="86">
        <v>0</v>
      </c>
      <c r="AE17" s="87">
        <v>3313701486592</v>
      </c>
      <c r="AF17" s="32">
        <v>0</v>
      </c>
      <c r="AG17" s="88">
        <v>3313701478400</v>
      </c>
      <c r="AH17" s="88">
        <v>8192</v>
      </c>
      <c r="AI17" s="88">
        <v>3313701486592</v>
      </c>
      <c r="AJ17" s="89" t="s">
        <v>193</v>
      </c>
      <c r="AK17" s="86">
        <v>0</v>
      </c>
      <c r="AL17" s="87">
        <v>3313701486592</v>
      </c>
      <c r="AM17" s="32">
        <v>0</v>
      </c>
      <c r="AN17" s="88">
        <v>3313701478400</v>
      </c>
      <c r="AO17" s="88">
        <v>8192</v>
      </c>
      <c r="AP17" s="88">
        <v>3313701486592</v>
      </c>
      <c r="AQ17" s="89" t="s">
        <v>193</v>
      </c>
      <c r="AR17" s="86">
        <v>0</v>
      </c>
      <c r="AS17" s="87">
        <v>3313701486592</v>
      </c>
      <c r="AT17" s="32">
        <v>0</v>
      </c>
      <c r="AU17" s="88">
        <v>3313701478400</v>
      </c>
      <c r="AV17" s="88">
        <v>8192</v>
      </c>
      <c r="AW17" s="88">
        <v>3313701486592</v>
      </c>
      <c r="AX17" s="89" t="s">
        <v>193</v>
      </c>
      <c r="AY17" s="86">
        <v>0</v>
      </c>
      <c r="AZ17" s="87">
        <v>3313701486592</v>
      </c>
      <c r="BA17" s="32">
        <v>0</v>
      </c>
      <c r="BB17" s="88">
        <v>3313701478400</v>
      </c>
      <c r="BC17" s="88">
        <v>8192</v>
      </c>
      <c r="BD17" s="88">
        <v>3313701486592</v>
      </c>
      <c r="BE17" s="89" t="s">
        <v>193</v>
      </c>
      <c r="BF17" s="86"/>
      <c r="BG17" s="87"/>
      <c r="BH17" s="32"/>
      <c r="BI17" s="88"/>
      <c r="BJ17" s="88"/>
      <c r="BK17" s="88"/>
      <c r="BL17" s="89"/>
    </row>
    <row r="18" spans="1:64" ht="22.5" x14ac:dyDescent="0.2">
      <c r="A18" s="85" t="s">
        <v>194</v>
      </c>
      <c r="B18" s="86">
        <v>1</v>
      </c>
      <c r="C18" s="87">
        <v>3313701486592</v>
      </c>
      <c r="D18" s="32">
        <v>0</v>
      </c>
      <c r="E18" s="88">
        <v>3313701478400</v>
      </c>
      <c r="F18" s="88">
        <v>8192</v>
      </c>
      <c r="G18" s="88">
        <v>3313701486592</v>
      </c>
      <c r="H18" s="89" t="s">
        <v>195</v>
      </c>
      <c r="I18" s="86">
        <v>1</v>
      </c>
      <c r="J18" s="87">
        <v>3313701486592</v>
      </c>
      <c r="K18" s="32">
        <v>0</v>
      </c>
      <c r="L18" s="88">
        <v>3313701478400</v>
      </c>
      <c r="M18" s="88">
        <v>8192</v>
      </c>
      <c r="N18" s="88">
        <v>3313701486592</v>
      </c>
      <c r="O18" s="89" t="s">
        <v>195</v>
      </c>
      <c r="P18" s="86">
        <v>1</v>
      </c>
      <c r="Q18" s="87">
        <v>3313701486592</v>
      </c>
      <c r="R18" s="32">
        <v>0</v>
      </c>
      <c r="S18" s="88">
        <v>3313701478400</v>
      </c>
      <c r="T18" s="88">
        <v>8192</v>
      </c>
      <c r="U18" s="88">
        <v>3313701486592</v>
      </c>
      <c r="V18" s="89" t="s">
        <v>195</v>
      </c>
      <c r="W18" s="86">
        <v>1</v>
      </c>
      <c r="X18" s="87">
        <v>3313701486592</v>
      </c>
      <c r="Y18" s="32">
        <v>0</v>
      </c>
      <c r="Z18" s="88">
        <v>3313701478400</v>
      </c>
      <c r="AA18" s="88">
        <v>8192</v>
      </c>
      <c r="AB18" s="88">
        <v>3313701486592</v>
      </c>
      <c r="AC18" s="89" t="s">
        <v>195</v>
      </c>
      <c r="AD18" s="86">
        <v>1</v>
      </c>
      <c r="AE18" s="87">
        <v>3313701486592</v>
      </c>
      <c r="AF18" s="32">
        <v>0</v>
      </c>
      <c r="AG18" s="88">
        <v>3313701478400</v>
      </c>
      <c r="AH18" s="88">
        <v>8192</v>
      </c>
      <c r="AI18" s="88">
        <v>3313701486592</v>
      </c>
      <c r="AJ18" s="89" t="s">
        <v>195</v>
      </c>
      <c r="AK18" s="86">
        <v>1</v>
      </c>
      <c r="AL18" s="87">
        <v>3313701486592</v>
      </c>
      <c r="AM18" s="32">
        <v>0</v>
      </c>
      <c r="AN18" s="88">
        <v>3313701478400</v>
      </c>
      <c r="AO18" s="88">
        <v>8192</v>
      </c>
      <c r="AP18" s="88">
        <v>3313701486592</v>
      </c>
      <c r="AQ18" s="89" t="s">
        <v>195</v>
      </c>
      <c r="AR18" s="86">
        <v>1</v>
      </c>
      <c r="AS18" s="87">
        <v>3313701486592</v>
      </c>
      <c r="AT18" s="32">
        <v>0</v>
      </c>
      <c r="AU18" s="88">
        <v>3313701478400</v>
      </c>
      <c r="AV18" s="88">
        <v>8192</v>
      </c>
      <c r="AW18" s="88">
        <v>3313701486592</v>
      </c>
      <c r="AX18" s="89" t="s">
        <v>195</v>
      </c>
      <c r="AY18" s="86">
        <v>1</v>
      </c>
      <c r="AZ18" s="87">
        <v>3313701486592</v>
      </c>
      <c r="BA18" s="32">
        <v>0</v>
      </c>
      <c r="BB18" s="88">
        <v>3313701478400</v>
      </c>
      <c r="BC18" s="88">
        <v>8192</v>
      </c>
      <c r="BD18" s="88">
        <v>3313701486592</v>
      </c>
      <c r="BE18" s="89" t="s">
        <v>195</v>
      </c>
      <c r="BF18" s="86"/>
      <c r="BG18" s="87"/>
      <c r="BH18" s="32"/>
      <c r="BI18" s="88"/>
      <c r="BJ18" s="88"/>
      <c r="BK18" s="88"/>
      <c r="BL18" s="89"/>
    </row>
    <row r="19" spans="1:64" ht="22.5" x14ac:dyDescent="0.2">
      <c r="A19" s="85" t="s">
        <v>196</v>
      </c>
      <c r="B19" s="86">
        <v>2</v>
      </c>
      <c r="C19" s="87">
        <v>3313701486592</v>
      </c>
      <c r="D19" s="32">
        <v>0</v>
      </c>
      <c r="E19" s="88">
        <v>3313701478400</v>
      </c>
      <c r="F19" s="88">
        <v>8192</v>
      </c>
      <c r="G19" s="88">
        <v>3313701486592</v>
      </c>
      <c r="H19" s="89" t="s">
        <v>197</v>
      </c>
      <c r="I19" s="86">
        <v>2</v>
      </c>
      <c r="J19" s="87">
        <v>3313701486592</v>
      </c>
      <c r="K19" s="32">
        <v>0</v>
      </c>
      <c r="L19" s="88">
        <v>3313701478400</v>
      </c>
      <c r="M19" s="88">
        <v>8192</v>
      </c>
      <c r="N19" s="88">
        <v>3313701486592</v>
      </c>
      <c r="O19" s="89" t="s">
        <v>197</v>
      </c>
      <c r="P19" s="86">
        <v>2</v>
      </c>
      <c r="Q19" s="87">
        <v>3313701486592</v>
      </c>
      <c r="R19" s="32">
        <v>0</v>
      </c>
      <c r="S19" s="88">
        <v>3313701478400</v>
      </c>
      <c r="T19" s="88">
        <v>8192</v>
      </c>
      <c r="U19" s="88">
        <v>3313701486592</v>
      </c>
      <c r="V19" s="89" t="s">
        <v>197</v>
      </c>
      <c r="W19" s="86">
        <v>2</v>
      </c>
      <c r="X19" s="87">
        <v>3313701486592</v>
      </c>
      <c r="Y19" s="32">
        <v>0</v>
      </c>
      <c r="Z19" s="88">
        <v>3313701478400</v>
      </c>
      <c r="AA19" s="88">
        <v>8192</v>
      </c>
      <c r="AB19" s="88">
        <v>3313701486592</v>
      </c>
      <c r="AC19" s="89" t="s">
        <v>197</v>
      </c>
      <c r="AD19" s="86">
        <v>2</v>
      </c>
      <c r="AE19" s="87">
        <v>3313701486592</v>
      </c>
      <c r="AF19" s="32">
        <v>0</v>
      </c>
      <c r="AG19" s="88">
        <v>3313701478400</v>
      </c>
      <c r="AH19" s="88">
        <v>8192</v>
      </c>
      <c r="AI19" s="88">
        <v>3313701486592</v>
      </c>
      <c r="AJ19" s="89" t="s">
        <v>197</v>
      </c>
      <c r="AK19" s="86">
        <v>2</v>
      </c>
      <c r="AL19" s="87">
        <v>3313701486592</v>
      </c>
      <c r="AM19" s="32">
        <v>0</v>
      </c>
      <c r="AN19" s="88">
        <v>3313701478400</v>
      </c>
      <c r="AO19" s="88">
        <v>8192</v>
      </c>
      <c r="AP19" s="88">
        <v>3313701486592</v>
      </c>
      <c r="AQ19" s="89" t="s">
        <v>197</v>
      </c>
      <c r="AR19" s="86">
        <v>2</v>
      </c>
      <c r="AS19" s="87">
        <v>3313701486592</v>
      </c>
      <c r="AT19" s="32">
        <v>0</v>
      </c>
      <c r="AU19" s="88">
        <v>3313701478400</v>
      </c>
      <c r="AV19" s="88">
        <v>8192</v>
      </c>
      <c r="AW19" s="88">
        <v>3313701486592</v>
      </c>
      <c r="AX19" s="89" t="s">
        <v>197</v>
      </c>
      <c r="AY19" s="86">
        <v>2</v>
      </c>
      <c r="AZ19" s="87">
        <v>3313701486592</v>
      </c>
      <c r="BA19" s="32">
        <v>0</v>
      </c>
      <c r="BB19" s="88">
        <v>3313701478400</v>
      </c>
      <c r="BC19" s="88">
        <v>8192</v>
      </c>
      <c r="BD19" s="88">
        <v>3313701486592</v>
      </c>
      <c r="BE19" s="89" t="s">
        <v>197</v>
      </c>
      <c r="BF19" s="86"/>
      <c r="BG19" s="87"/>
      <c r="BH19" s="32"/>
      <c r="BI19" s="88"/>
      <c r="BJ19" s="88"/>
      <c r="BK19" s="88"/>
      <c r="BL19" s="89"/>
    </row>
    <row r="20" spans="1:64" ht="22.5" x14ac:dyDescent="0.2">
      <c r="A20" s="85" t="s">
        <v>198</v>
      </c>
      <c r="B20" s="86">
        <v>3</v>
      </c>
      <c r="C20" s="87">
        <v>3313701486592</v>
      </c>
      <c r="D20" s="32">
        <v>0</v>
      </c>
      <c r="E20" s="88">
        <v>3313701478400</v>
      </c>
      <c r="F20" s="88">
        <v>8192</v>
      </c>
      <c r="G20" s="88">
        <v>3313701486592</v>
      </c>
      <c r="H20" s="89" t="s">
        <v>199</v>
      </c>
      <c r="I20" s="86">
        <v>3</v>
      </c>
      <c r="J20" s="87">
        <v>3313701486592</v>
      </c>
      <c r="K20" s="32">
        <v>0</v>
      </c>
      <c r="L20" s="88">
        <v>3313701478400</v>
      </c>
      <c r="M20" s="88">
        <v>8192</v>
      </c>
      <c r="N20" s="88">
        <v>3313701486592</v>
      </c>
      <c r="O20" s="89" t="s">
        <v>199</v>
      </c>
      <c r="P20" s="86">
        <v>3</v>
      </c>
      <c r="Q20" s="87">
        <v>3313701486592</v>
      </c>
      <c r="R20" s="32">
        <v>0</v>
      </c>
      <c r="S20" s="88">
        <v>3313701478400</v>
      </c>
      <c r="T20" s="88">
        <v>8192</v>
      </c>
      <c r="U20" s="88">
        <v>3313701486592</v>
      </c>
      <c r="V20" s="89" t="s">
        <v>199</v>
      </c>
      <c r="W20" s="86">
        <v>3</v>
      </c>
      <c r="X20" s="87">
        <v>3313701486592</v>
      </c>
      <c r="Y20" s="32">
        <v>0</v>
      </c>
      <c r="Z20" s="88">
        <v>3313701478400</v>
      </c>
      <c r="AA20" s="88">
        <v>8192</v>
      </c>
      <c r="AB20" s="88">
        <v>3313701486592</v>
      </c>
      <c r="AC20" s="89" t="s">
        <v>199</v>
      </c>
      <c r="AD20" s="86">
        <v>3</v>
      </c>
      <c r="AE20" s="87">
        <v>3313701486592</v>
      </c>
      <c r="AF20" s="32">
        <v>0</v>
      </c>
      <c r="AG20" s="88">
        <v>3313701478400</v>
      </c>
      <c r="AH20" s="88">
        <v>8192</v>
      </c>
      <c r="AI20" s="88">
        <v>3313701486592</v>
      </c>
      <c r="AJ20" s="89" t="s">
        <v>199</v>
      </c>
      <c r="AK20" s="86">
        <v>3</v>
      </c>
      <c r="AL20" s="87">
        <v>3313701486592</v>
      </c>
      <c r="AM20" s="32">
        <v>0</v>
      </c>
      <c r="AN20" s="88">
        <v>3313701478400</v>
      </c>
      <c r="AO20" s="88">
        <v>8192</v>
      </c>
      <c r="AP20" s="88">
        <v>3313701486592</v>
      </c>
      <c r="AQ20" s="89" t="s">
        <v>199</v>
      </c>
      <c r="AR20" s="86">
        <v>3</v>
      </c>
      <c r="AS20" s="87">
        <v>3313701486592</v>
      </c>
      <c r="AT20" s="32">
        <v>0</v>
      </c>
      <c r="AU20" s="88">
        <v>3313701478400</v>
      </c>
      <c r="AV20" s="88">
        <v>8192</v>
      </c>
      <c r="AW20" s="88">
        <v>3313701486592</v>
      </c>
      <c r="AX20" s="89" t="s">
        <v>199</v>
      </c>
      <c r="AY20" s="86">
        <v>3</v>
      </c>
      <c r="AZ20" s="87">
        <v>3313701486592</v>
      </c>
      <c r="BA20" s="32">
        <v>0</v>
      </c>
      <c r="BB20" s="88">
        <v>3313701478400</v>
      </c>
      <c r="BC20" s="88">
        <v>8192</v>
      </c>
      <c r="BD20" s="88">
        <v>3313701486592</v>
      </c>
      <c r="BE20" s="89" t="s">
        <v>199</v>
      </c>
      <c r="BF20" s="86"/>
      <c r="BG20" s="87"/>
      <c r="BH20" s="32"/>
      <c r="BI20" s="88"/>
      <c r="BJ20" s="88"/>
      <c r="BK20" s="88"/>
      <c r="BL20" s="89"/>
    </row>
    <row r="21" spans="1:64" ht="22.5" x14ac:dyDescent="0.2">
      <c r="A21" s="85" t="s">
        <v>200</v>
      </c>
      <c r="B21" s="86">
        <v>4</v>
      </c>
      <c r="C21" s="87">
        <v>3313701486592</v>
      </c>
      <c r="D21" s="32">
        <v>0</v>
      </c>
      <c r="E21" s="88">
        <v>3313701478400</v>
      </c>
      <c r="F21" s="88">
        <v>8192</v>
      </c>
      <c r="G21" s="88">
        <v>3313701486592</v>
      </c>
      <c r="H21" s="89" t="s">
        <v>201</v>
      </c>
      <c r="I21" s="86">
        <v>4</v>
      </c>
      <c r="J21" s="87">
        <v>3313701486592</v>
      </c>
      <c r="K21" s="32">
        <v>0</v>
      </c>
      <c r="L21" s="88">
        <v>3313701478400</v>
      </c>
      <c r="M21" s="88">
        <v>8192</v>
      </c>
      <c r="N21" s="88">
        <v>3313701486592</v>
      </c>
      <c r="O21" s="89" t="s">
        <v>201</v>
      </c>
      <c r="P21" s="86">
        <v>4</v>
      </c>
      <c r="Q21" s="87">
        <v>3313701486592</v>
      </c>
      <c r="R21" s="32">
        <v>0</v>
      </c>
      <c r="S21" s="88">
        <v>3313701478400</v>
      </c>
      <c r="T21" s="88">
        <v>8192</v>
      </c>
      <c r="U21" s="88">
        <v>3313701486592</v>
      </c>
      <c r="V21" s="89" t="s">
        <v>201</v>
      </c>
      <c r="W21" s="86">
        <v>4</v>
      </c>
      <c r="X21" s="87">
        <v>3313701486592</v>
      </c>
      <c r="Y21" s="32">
        <v>0</v>
      </c>
      <c r="Z21" s="88">
        <v>3313701478400</v>
      </c>
      <c r="AA21" s="88">
        <v>8192</v>
      </c>
      <c r="AB21" s="88">
        <v>3313701486592</v>
      </c>
      <c r="AC21" s="89" t="s">
        <v>201</v>
      </c>
      <c r="AD21" s="86">
        <v>4</v>
      </c>
      <c r="AE21" s="87">
        <v>3313701486592</v>
      </c>
      <c r="AF21" s="32">
        <v>0</v>
      </c>
      <c r="AG21" s="88">
        <v>3313701478400</v>
      </c>
      <c r="AH21" s="88">
        <v>8192</v>
      </c>
      <c r="AI21" s="88">
        <v>3313701486592</v>
      </c>
      <c r="AJ21" s="89" t="s">
        <v>201</v>
      </c>
      <c r="AK21" s="86">
        <v>4</v>
      </c>
      <c r="AL21" s="87">
        <v>3313701486592</v>
      </c>
      <c r="AM21" s="32">
        <v>0</v>
      </c>
      <c r="AN21" s="88">
        <v>3313701478400</v>
      </c>
      <c r="AO21" s="88">
        <v>8192</v>
      </c>
      <c r="AP21" s="88">
        <v>3313701486592</v>
      </c>
      <c r="AQ21" s="89" t="s">
        <v>201</v>
      </c>
      <c r="AR21" s="86">
        <v>4</v>
      </c>
      <c r="AS21" s="87">
        <v>3313701486592</v>
      </c>
      <c r="AT21" s="32">
        <v>0</v>
      </c>
      <c r="AU21" s="88">
        <v>3313701478400</v>
      </c>
      <c r="AV21" s="88">
        <v>8192</v>
      </c>
      <c r="AW21" s="88">
        <v>3313701486592</v>
      </c>
      <c r="AX21" s="89" t="s">
        <v>201</v>
      </c>
      <c r="AY21" s="86">
        <v>4</v>
      </c>
      <c r="AZ21" s="87">
        <v>3313701486592</v>
      </c>
      <c r="BA21" s="32">
        <v>0</v>
      </c>
      <c r="BB21" s="88">
        <v>3313701478400</v>
      </c>
      <c r="BC21" s="88">
        <v>8192</v>
      </c>
      <c r="BD21" s="88">
        <v>3313701486592</v>
      </c>
      <c r="BE21" s="89" t="s">
        <v>201</v>
      </c>
      <c r="BF21" s="86"/>
      <c r="BG21" s="87"/>
      <c r="BH21" s="32"/>
      <c r="BI21" s="88"/>
      <c r="BJ21" s="88"/>
      <c r="BK21" s="88"/>
      <c r="BL21" s="89"/>
    </row>
    <row r="22" spans="1:64" ht="22.5" x14ac:dyDescent="0.2">
      <c r="A22" s="85" t="s">
        <v>202</v>
      </c>
      <c r="B22" s="86">
        <v>5</v>
      </c>
      <c r="C22" s="87">
        <v>3313701486592</v>
      </c>
      <c r="D22" s="32">
        <v>0</v>
      </c>
      <c r="E22" s="88">
        <v>3313701478400</v>
      </c>
      <c r="F22" s="88">
        <v>8192</v>
      </c>
      <c r="G22" s="88">
        <v>3313701486592</v>
      </c>
      <c r="H22" s="89" t="s">
        <v>203</v>
      </c>
      <c r="I22" s="86">
        <v>5</v>
      </c>
      <c r="J22" s="87">
        <v>3313701486592</v>
      </c>
      <c r="K22" s="32">
        <v>0</v>
      </c>
      <c r="L22" s="88">
        <v>3313701478400</v>
      </c>
      <c r="M22" s="88">
        <v>8192</v>
      </c>
      <c r="N22" s="88">
        <v>3313701486592</v>
      </c>
      <c r="O22" s="89" t="s">
        <v>203</v>
      </c>
      <c r="P22" s="86">
        <v>5</v>
      </c>
      <c r="Q22" s="87">
        <v>3313701486592</v>
      </c>
      <c r="R22" s="32">
        <v>0</v>
      </c>
      <c r="S22" s="88">
        <v>3313701478400</v>
      </c>
      <c r="T22" s="88">
        <v>8192</v>
      </c>
      <c r="U22" s="88">
        <v>3313701486592</v>
      </c>
      <c r="V22" s="89" t="s">
        <v>203</v>
      </c>
      <c r="W22" s="86">
        <v>5</v>
      </c>
      <c r="X22" s="87">
        <v>3313701486592</v>
      </c>
      <c r="Y22" s="32">
        <v>0</v>
      </c>
      <c r="Z22" s="88">
        <v>3313701478400</v>
      </c>
      <c r="AA22" s="88">
        <v>8192</v>
      </c>
      <c r="AB22" s="88">
        <v>3313701486592</v>
      </c>
      <c r="AC22" s="89" t="s">
        <v>203</v>
      </c>
      <c r="AD22" s="86">
        <v>5</v>
      </c>
      <c r="AE22" s="87">
        <v>3313701486592</v>
      </c>
      <c r="AF22" s="32">
        <v>0</v>
      </c>
      <c r="AG22" s="88">
        <v>3313701478400</v>
      </c>
      <c r="AH22" s="88">
        <v>8192</v>
      </c>
      <c r="AI22" s="88">
        <v>3313701486592</v>
      </c>
      <c r="AJ22" s="89" t="s">
        <v>203</v>
      </c>
      <c r="AK22" s="86">
        <v>5</v>
      </c>
      <c r="AL22" s="87">
        <v>3313701486592</v>
      </c>
      <c r="AM22" s="32">
        <v>0</v>
      </c>
      <c r="AN22" s="88">
        <v>3313701478400</v>
      </c>
      <c r="AO22" s="88">
        <v>8192</v>
      </c>
      <c r="AP22" s="88">
        <v>3313701486592</v>
      </c>
      <c r="AQ22" s="89" t="s">
        <v>203</v>
      </c>
      <c r="AR22" s="86">
        <v>5</v>
      </c>
      <c r="AS22" s="87">
        <v>3313701486592</v>
      </c>
      <c r="AT22" s="32">
        <v>0</v>
      </c>
      <c r="AU22" s="88">
        <v>3313701478400</v>
      </c>
      <c r="AV22" s="88">
        <v>8192</v>
      </c>
      <c r="AW22" s="88">
        <v>3313701486592</v>
      </c>
      <c r="AX22" s="89" t="s">
        <v>203</v>
      </c>
      <c r="AY22" s="86">
        <v>5</v>
      </c>
      <c r="AZ22" s="87">
        <v>3313701486592</v>
      </c>
      <c r="BA22" s="32">
        <v>0</v>
      </c>
      <c r="BB22" s="88">
        <v>3313701478400</v>
      </c>
      <c r="BC22" s="88">
        <v>8192</v>
      </c>
      <c r="BD22" s="88">
        <v>3313701486592</v>
      </c>
      <c r="BE22" s="89" t="s">
        <v>203</v>
      </c>
      <c r="BF22" s="86"/>
      <c r="BG22" s="87"/>
      <c r="BH22" s="32"/>
      <c r="BI22" s="88"/>
      <c r="BJ22" s="88"/>
      <c r="BK22" s="88"/>
      <c r="BL22" s="89"/>
    </row>
    <row r="23" spans="1:64" ht="22.5" x14ac:dyDescent="0.2">
      <c r="A23" s="85" t="s">
        <v>204</v>
      </c>
      <c r="B23" s="86">
        <v>6</v>
      </c>
      <c r="C23" s="87">
        <v>3313701486592</v>
      </c>
      <c r="D23" s="32">
        <v>0</v>
      </c>
      <c r="E23" s="88">
        <v>3313701478400</v>
      </c>
      <c r="F23" s="88">
        <v>8192</v>
      </c>
      <c r="G23" s="88">
        <v>3313701486592</v>
      </c>
      <c r="H23" s="89" t="s">
        <v>205</v>
      </c>
      <c r="I23" s="86">
        <v>6</v>
      </c>
      <c r="J23" s="87">
        <v>3313701486592</v>
      </c>
      <c r="K23" s="32">
        <v>0</v>
      </c>
      <c r="L23" s="88">
        <v>3313701478400</v>
      </c>
      <c r="M23" s="88">
        <v>8192</v>
      </c>
      <c r="N23" s="88">
        <v>3313701486592</v>
      </c>
      <c r="O23" s="89" t="s">
        <v>205</v>
      </c>
      <c r="P23" s="86">
        <v>6</v>
      </c>
      <c r="Q23" s="87">
        <v>3313701486592</v>
      </c>
      <c r="R23" s="32">
        <v>0</v>
      </c>
      <c r="S23" s="88">
        <v>3313701478400</v>
      </c>
      <c r="T23" s="88">
        <v>8192</v>
      </c>
      <c r="U23" s="88">
        <v>3313701486592</v>
      </c>
      <c r="V23" s="89" t="s">
        <v>205</v>
      </c>
      <c r="W23" s="86">
        <v>6</v>
      </c>
      <c r="X23" s="87">
        <v>3313701486592</v>
      </c>
      <c r="Y23" s="32">
        <v>0</v>
      </c>
      <c r="Z23" s="88">
        <v>3313701478400</v>
      </c>
      <c r="AA23" s="88">
        <v>8192</v>
      </c>
      <c r="AB23" s="88">
        <v>3313701486592</v>
      </c>
      <c r="AC23" s="89" t="s">
        <v>205</v>
      </c>
      <c r="AD23" s="86">
        <v>6</v>
      </c>
      <c r="AE23" s="87">
        <v>3313701486592</v>
      </c>
      <c r="AF23" s="32">
        <v>0</v>
      </c>
      <c r="AG23" s="88">
        <v>3313701478400</v>
      </c>
      <c r="AH23" s="88">
        <v>8192</v>
      </c>
      <c r="AI23" s="88">
        <v>3313701486592</v>
      </c>
      <c r="AJ23" s="89" t="s">
        <v>205</v>
      </c>
      <c r="AK23" s="86">
        <v>6</v>
      </c>
      <c r="AL23" s="87">
        <v>3313701486592</v>
      </c>
      <c r="AM23" s="32">
        <v>0</v>
      </c>
      <c r="AN23" s="88">
        <v>3313701478400</v>
      </c>
      <c r="AO23" s="88">
        <v>8192</v>
      </c>
      <c r="AP23" s="88">
        <v>3313701486592</v>
      </c>
      <c r="AQ23" s="89" t="s">
        <v>205</v>
      </c>
      <c r="AR23" s="86">
        <v>6</v>
      </c>
      <c r="AS23" s="87">
        <v>3313701486592</v>
      </c>
      <c r="AT23" s="32">
        <v>0</v>
      </c>
      <c r="AU23" s="88">
        <v>3313701478400</v>
      </c>
      <c r="AV23" s="88">
        <v>8192</v>
      </c>
      <c r="AW23" s="88">
        <v>3313701486592</v>
      </c>
      <c r="AX23" s="89" t="s">
        <v>205</v>
      </c>
      <c r="AY23" s="86">
        <v>6</v>
      </c>
      <c r="AZ23" s="87">
        <v>3313701486592</v>
      </c>
      <c r="BA23" s="32">
        <v>0</v>
      </c>
      <c r="BB23" s="88">
        <v>3313701478400</v>
      </c>
      <c r="BC23" s="88">
        <v>8192</v>
      </c>
      <c r="BD23" s="88">
        <v>3313701486592</v>
      </c>
      <c r="BE23" s="89" t="s">
        <v>205</v>
      </c>
      <c r="BF23" s="86"/>
      <c r="BG23" s="87"/>
      <c r="BH23" s="32"/>
      <c r="BI23" s="88"/>
      <c r="BJ23" s="88"/>
      <c r="BK23" s="88"/>
      <c r="BL23" s="89"/>
    </row>
    <row r="24" spans="1:64" ht="22.5" x14ac:dyDescent="0.2">
      <c r="A24" s="85" t="s">
        <v>206</v>
      </c>
      <c r="B24" s="86">
        <v>7</v>
      </c>
      <c r="C24" s="87">
        <v>3313701486592</v>
      </c>
      <c r="D24" s="32">
        <v>0</v>
      </c>
      <c r="E24" s="88">
        <v>3313701478400</v>
      </c>
      <c r="F24" s="88">
        <v>8192</v>
      </c>
      <c r="G24" s="88">
        <v>3313701486592</v>
      </c>
      <c r="H24" s="89" t="s">
        <v>207</v>
      </c>
      <c r="I24" s="86">
        <v>7</v>
      </c>
      <c r="J24" s="87">
        <v>3313701486592</v>
      </c>
      <c r="K24" s="32">
        <v>0</v>
      </c>
      <c r="L24" s="88">
        <v>3313701478400</v>
      </c>
      <c r="M24" s="88">
        <v>8192</v>
      </c>
      <c r="N24" s="88">
        <v>3313701486592</v>
      </c>
      <c r="O24" s="89" t="s">
        <v>207</v>
      </c>
      <c r="P24" s="86">
        <v>7</v>
      </c>
      <c r="Q24" s="87">
        <v>3313701486592</v>
      </c>
      <c r="R24" s="32">
        <v>0</v>
      </c>
      <c r="S24" s="88">
        <v>3313701478400</v>
      </c>
      <c r="T24" s="88">
        <v>8192</v>
      </c>
      <c r="U24" s="88">
        <v>3313701486592</v>
      </c>
      <c r="V24" s="89" t="s">
        <v>207</v>
      </c>
      <c r="W24" s="86">
        <v>7</v>
      </c>
      <c r="X24" s="87">
        <v>3313701486592</v>
      </c>
      <c r="Y24" s="32">
        <v>0</v>
      </c>
      <c r="Z24" s="88">
        <v>3313701478400</v>
      </c>
      <c r="AA24" s="88">
        <v>8192</v>
      </c>
      <c r="AB24" s="88">
        <v>3313701486592</v>
      </c>
      <c r="AC24" s="89" t="s">
        <v>207</v>
      </c>
      <c r="AD24" s="86">
        <v>7</v>
      </c>
      <c r="AE24" s="87">
        <v>3313701486592</v>
      </c>
      <c r="AF24" s="32">
        <v>0</v>
      </c>
      <c r="AG24" s="88">
        <v>3313701478400</v>
      </c>
      <c r="AH24" s="88">
        <v>8192</v>
      </c>
      <c r="AI24" s="88">
        <v>3313701486592</v>
      </c>
      <c r="AJ24" s="89" t="s">
        <v>207</v>
      </c>
      <c r="AK24" s="86">
        <v>7</v>
      </c>
      <c r="AL24" s="87">
        <v>3313701486592</v>
      </c>
      <c r="AM24" s="32">
        <v>0</v>
      </c>
      <c r="AN24" s="88">
        <v>3313701478400</v>
      </c>
      <c r="AO24" s="88">
        <v>8192</v>
      </c>
      <c r="AP24" s="88">
        <v>3313701486592</v>
      </c>
      <c r="AQ24" s="89" t="s">
        <v>207</v>
      </c>
      <c r="AR24" s="86">
        <v>7</v>
      </c>
      <c r="AS24" s="87">
        <v>3313701486592</v>
      </c>
      <c r="AT24" s="32">
        <v>0</v>
      </c>
      <c r="AU24" s="88">
        <v>3313701478400</v>
      </c>
      <c r="AV24" s="88">
        <v>8192</v>
      </c>
      <c r="AW24" s="88">
        <v>3313701486592</v>
      </c>
      <c r="AX24" s="89" t="s">
        <v>207</v>
      </c>
      <c r="AY24" s="86">
        <v>7</v>
      </c>
      <c r="AZ24" s="87">
        <v>3313701486592</v>
      </c>
      <c r="BA24" s="32">
        <v>0</v>
      </c>
      <c r="BB24" s="88">
        <v>3313701478400</v>
      </c>
      <c r="BC24" s="88">
        <v>8192</v>
      </c>
      <c r="BD24" s="88">
        <v>3313701486592</v>
      </c>
      <c r="BE24" s="89" t="s">
        <v>207</v>
      </c>
      <c r="BF24" s="86"/>
      <c r="BG24" s="87"/>
      <c r="BH24" s="32"/>
      <c r="BI24" s="88"/>
      <c r="BJ24" s="88"/>
      <c r="BK24" s="88"/>
      <c r="BL24" s="89"/>
    </row>
    <row r="25" spans="1:64" ht="22.5" x14ac:dyDescent="0.2">
      <c r="A25" s="85" t="s">
        <v>208</v>
      </c>
      <c r="B25" s="86">
        <v>8</v>
      </c>
      <c r="C25" s="87">
        <v>3313701486592</v>
      </c>
      <c r="D25" s="32">
        <v>0</v>
      </c>
      <c r="E25" s="88">
        <v>3313701478400</v>
      </c>
      <c r="F25" s="88">
        <v>8192</v>
      </c>
      <c r="G25" s="88">
        <v>3313701486592</v>
      </c>
      <c r="H25" s="89" t="s">
        <v>209</v>
      </c>
      <c r="I25" s="86">
        <v>8</v>
      </c>
      <c r="J25" s="87">
        <v>3313701486592</v>
      </c>
      <c r="K25" s="32">
        <v>0</v>
      </c>
      <c r="L25" s="88">
        <v>3313701478400</v>
      </c>
      <c r="M25" s="88">
        <v>8192</v>
      </c>
      <c r="N25" s="88">
        <v>3313701486592</v>
      </c>
      <c r="O25" s="89" t="s">
        <v>209</v>
      </c>
      <c r="P25" s="86">
        <v>8</v>
      </c>
      <c r="Q25" s="87">
        <v>3313701486592</v>
      </c>
      <c r="R25" s="32">
        <v>0</v>
      </c>
      <c r="S25" s="88">
        <v>3313701478400</v>
      </c>
      <c r="T25" s="88">
        <v>8192</v>
      </c>
      <c r="U25" s="88">
        <v>3313701486592</v>
      </c>
      <c r="V25" s="89" t="s">
        <v>209</v>
      </c>
      <c r="W25" s="86">
        <v>8</v>
      </c>
      <c r="X25" s="87">
        <v>3313701486592</v>
      </c>
      <c r="Y25" s="32">
        <v>0</v>
      </c>
      <c r="Z25" s="88">
        <v>3313701478400</v>
      </c>
      <c r="AA25" s="88">
        <v>8192</v>
      </c>
      <c r="AB25" s="88">
        <v>3313701486592</v>
      </c>
      <c r="AC25" s="89" t="s">
        <v>209</v>
      </c>
      <c r="AD25" s="86">
        <v>8</v>
      </c>
      <c r="AE25" s="87">
        <v>3313701486592</v>
      </c>
      <c r="AF25" s="32">
        <v>0</v>
      </c>
      <c r="AG25" s="88">
        <v>3313701478400</v>
      </c>
      <c r="AH25" s="88">
        <v>8192</v>
      </c>
      <c r="AI25" s="88">
        <v>3313701486592</v>
      </c>
      <c r="AJ25" s="89" t="s">
        <v>209</v>
      </c>
      <c r="AK25" s="86">
        <v>8</v>
      </c>
      <c r="AL25" s="87">
        <v>3313701486592</v>
      </c>
      <c r="AM25" s="32">
        <v>0</v>
      </c>
      <c r="AN25" s="88">
        <v>3313701478400</v>
      </c>
      <c r="AO25" s="88">
        <v>8192</v>
      </c>
      <c r="AP25" s="88">
        <v>3313701486592</v>
      </c>
      <c r="AQ25" s="89" t="s">
        <v>209</v>
      </c>
      <c r="AR25" s="86">
        <v>8</v>
      </c>
      <c r="AS25" s="87">
        <v>3313701486592</v>
      </c>
      <c r="AT25" s="32">
        <v>0</v>
      </c>
      <c r="AU25" s="88">
        <v>3313701478400</v>
      </c>
      <c r="AV25" s="88">
        <v>8192</v>
      </c>
      <c r="AW25" s="88">
        <v>3313701486592</v>
      </c>
      <c r="AX25" s="89" t="s">
        <v>209</v>
      </c>
      <c r="AY25" s="86">
        <v>8</v>
      </c>
      <c r="AZ25" s="87">
        <v>3313701486592</v>
      </c>
      <c r="BA25" s="32">
        <v>0</v>
      </c>
      <c r="BB25" s="88">
        <v>3313701478400</v>
      </c>
      <c r="BC25" s="88">
        <v>8192</v>
      </c>
      <c r="BD25" s="88">
        <v>3313701486592</v>
      </c>
      <c r="BE25" s="89" t="s">
        <v>209</v>
      </c>
      <c r="BF25" s="86"/>
      <c r="BG25" s="87"/>
      <c r="BH25" s="32"/>
      <c r="BI25" s="88"/>
      <c r="BJ25" s="88"/>
      <c r="BK25" s="88"/>
      <c r="BL25" s="89"/>
    </row>
    <row r="26" spans="1:64" ht="22.5" x14ac:dyDescent="0.2">
      <c r="A26" s="85" t="s">
        <v>51</v>
      </c>
      <c r="B26" s="86">
        <v>0</v>
      </c>
      <c r="C26" s="87">
        <v>3313701486592</v>
      </c>
      <c r="D26" s="32">
        <v>0</v>
      </c>
      <c r="E26" s="88">
        <v>3313701478400</v>
      </c>
      <c r="F26" s="88">
        <v>8192</v>
      </c>
      <c r="G26" s="88">
        <v>3313701486592</v>
      </c>
      <c r="H26" s="89" t="s">
        <v>210</v>
      </c>
      <c r="I26" s="86">
        <v>0</v>
      </c>
      <c r="J26" s="87">
        <v>3313701486592</v>
      </c>
      <c r="K26" s="32">
        <v>0</v>
      </c>
      <c r="L26" s="88">
        <v>3313701478400</v>
      </c>
      <c r="M26" s="88">
        <v>8192</v>
      </c>
      <c r="N26" s="88">
        <v>3313701486592</v>
      </c>
      <c r="O26" s="89" t="s">
        <v>210</v>
      </c>
      <c r="P26" s="86">
        <v>0</v>
      </c>
      <c r="Q26" s="87">
        <v>3313701486592</v>
      </c>
      <c r="R26" s="32">
        <v>0</v>
      </c>
      <c r="S26" s="88">
        <v>3313701478400</v>
      </c>
      <c r="T26" s="88">
        <v>8192</v>
      </c>
      <c r="U26" s="88">
        <v>3313701486592</v>
      </c>
      <c r="V26" s="89" t="s">
        <v>210</v>
      </c>
      <c r="W26" s="86">
        <v>0</v>
      </c>
      <c r="X26" s="87">
        <v>3313701486592</v>
      </c>
      <c r="Y26" s="32">
        <v>0</v>
      </c>
      <c r="Z26" s="88">
        <v>3313701478400</v>
      </c>
      <c r="AA26" s="88">
        <v>8192</v>
      </c>
      <c r="AB26" s="88">
        <v>3313701486592</v>
      </c>
      <c r="AC26" s="89" t="s">
        <v>210</v>
      </c>
      <c r="AD26" s="86">
        <v>0</v>
      </c>
      <c r="AE26" s="87">
        <v>3313701486592</v>
      </c>
      <c r="AF26" s="32">
        <v>0</v>
      </c>
      <c r="AG26" s="88">
        <v>3313701478400</v>
      </c>
      <c r="AH26" s="88">
        <v>8192</v>
      </c>
      <c r="AI26" s="88">
        <v>3313701486592</v>
      </c>
      <c r="AJ26" s="89" t="s">
        <v>210</v>
      </c>
      <c r="AK26" s="86">
        <v>0</v>
      </c>
      <c r="AL26" s="87">
        <v>3313701486592</v>
      </c>
      <c r="AM26" s="32">
        <v>0</v>
      </c>
      <c r="AN26" s="88">
        <v>3313701478400</v>
      </c>
      <c r="AO26" s="88">
        <v>8192</v>
      </c>
      <c r="AP26" s="88">
        <v>3313701486592</v>
      </c>
      <c r="AQ26" s="89" t="s">
        <v>210</v>
      </c>
      <c r="AR26" s="86">
        <v>0</v>
      </c>
      <c r="AS26" s="87">
        <v>3313701486592</v>
      </c>
      <c r="AT26" s="32">
        <v>0</v>
      </c>
      <c r="AU26" s="88">
        <v>3313701478400</v>
      </c>
      <c r="AV26" s="88">
        <v>8192</v>
      </c>
      <c r="AW26" s="88">
        <v>3313701486592</v>
      </c>
      <c r="AX26" s="89" t="s">
        <v>210</v>
      </c>
      <c r="AY26" s="86">
        <v>0</v>
      </c>
      <c r="AZ26" s="87">
        <v>3313701486592</v>
      </c>
      <c r="BA26" s="32">
        <v>0</v>
      </c>
      <c r="BB26" s="88">
        <v>3313701478400</v>
      </c>
      <c r="BC26" s="88">
        <v>8192</v>
      </c>
      <c r="BD26" s="88">
        <v>3313701486592</v>
      </c>
      <c r="BE26" s="89" t="s">
        <v>210</v>
      </c>
      <c r="BF26" s="86"/>
      <c r="BG26" s="87"/>
      <c r="BH26" s="32"/>
      <c r="BI26" s="88"/>
      <c r="BJ26" s="88"/>
      <c r="BK26" s="88"/>
      <c r="BL26" s="89"/>
    </row>
    <row r="27" spans="1:64" ht="22.5" x14ac:dyDescent="0.2">
      <c r="A27" s="85" t="s">
        <v>211</v>
      </c>
      <c r="B27" s="86">
        <v>1</v>
      </c>
      <c r="C27" s="87">
        <v>3313701486592</v>
      </c>
      <c r="D27" s="32">
        <v>0</v>
      </c>
      <c r="E27" s="88">
        <v>3313701478400</v>
      </c>
      <c r="F27" s="88">
        <v>8192</v>
      </c>
      <c r="G27" s="88">
        <v>3313701486592</v>
      </c>
      <c r="H27" s="89" t="s">
        <v>212</v>
      </c>
      <c r="I27" s="86">
        <v>1</v>
      </c>
      <c r="J27" s="87">
        <v>3313701486592</v>
      </c>
      <c r="K27" s="32">
        <v>0</v>
      </c>
      <c r="L27" s="88">
        <v>3313701478400</v>
      </c>
      <c r="M27" s="88">
        <v>8192</v>
      </c>
      <c r="N27" s="88">
        <v>3313701486592</v>
      </c>
      <c r="O27" s="89" t="s">
        <v>212</v>
      </c>
      <c r="P27" s="86">
        <v>1</v>
      </c>
      <c r="Q27" s="87">
        <v>3313701486592</v>
      </c>
      <c r="R27" s="32">
        <v>0</v>
      </c>
      <c r="S27" s="88">
        <v>3313701478400</v>
      </c>
      <c r="T27" s="88">
        <v>8192</v>
      </c>
      <c r="U27" s="88">
        <v>3313701486592</v>
      </c>
      <c r="V27" s="89" t="s">
        <v>212</v>
      </c>
      <c r="W27" s="86">
        <v>1</v>
      </c>
      <c r="X27" s="87">
        <v>3313701486592</v>
      </c>
      <c r="Y27" s="32">
        <v>0</v>
      </c>
      <c r="Z27" s="88">
        <v>3313701478400</v>
      </c>
      <c r="AA27" s="88">
        <v>8192</v>
      </c>
      <c r="AB27" s="88">
        <v>3313701486592</v>
      </c>
      <c r="AC27" s="89" t="s">
        <v>212</v>
      </c>
      <c r="AD27" s="86">
        <v>1</v>
      </c>
      <c r="AE27" s="87">
        <v>3313701486592</v>
      </c>
      <c r="AF27" s="32">
        <v>0</v>
      </c>
      <c r="AG27" s="88">
        <v>3313701478400</v>
      </c>
      <c r="AH27" s="88">
        <v>8192</v>
      </c>
      <c r="AI27" s="88">
        <v>3313701486592</v>
      </c>
      <c r="AJ27" s="89" t="s">
        <v>212</v>
      </c>
      <c r="AK27" s="86">
        <v>1</v>
      </c>
      <c r="AL27" s="87">
        <v>3313701486592</v>
      </c>
      <c r="AM27" s="32">
        <v>0</v>
      </c>
      <c r="AN27" s="88">
        <v>3313701478400</v>
      </c>
      <c r="AO27" s="88">
        <v>8192</v>
      </c>
      <c r="AP27" s="88">
        <v>3313701486592</v>
      </c>
      <c r="AQ27" s="89" t="s">
        <v>212</v>
      </c>
      <c r="AR27" s="86">
        <v>1</v>
      </c>
      <c r="AS27" s="87">
        <v>3313701486592</v>
      </c>
      <c r="AT27" s="32">
        <v>0</v>
      </c>
      <c r="AU27" s="88">
        <v>3313701478400</v>
      </c>
      <c r="AV27" s="88">
        <v>8192</v>
      </c>
      <c r="AW27" s="88">
        <v>3313701486592</v>
      </c>
      <c r="AX27" s="89" t="s">
        <v>212</v>
      </c>
      <c r="AY27" s="86">
        <v>1</v>
      </c>
      <c r="AZ27" s="87">
        <v>3313701486592</v>
      </c>
      <c r="BA27" s="32">
        <v>0</v>
      </c>
      <c r="BB27" s="88">
        <v>3313701478400</v>
      </c>
      <c r="BC27" s="88">
        <v>8192</v>
      </c>
      <c r="BD27" s="88">
        <v>3313701486592</v>
      </c>
      <c r="BE27" s="89" t="s">
        <v>212</v>
      </c>
      <c r="BF27" s="86"/>
      <c r="BG27" s="87"/>
      <c r="BH27" s="32"/>
      <c r="BI27" s="88"/>
      <c r="BJ27" s="88"/>
      <c r="BK27" s="88"/>
      <c r="BL27" s="89"/>
    </row>
    <row r="28" spans="1:64" x14ac:dyDescent="0.2">
      <c r="A28" s="85"/>
      <c r="B28" s="86"/>
      <c r="C28" s="87"/>
      <c r="D28" s="32"/>
      <c r="E28" s="88"/>
      <c r="F28" s="88"/>
      <c r="G28" s="88"/>
      <c r="H28" s="89"/>
      <c r="I28" s="86"/>
      <c r="J28" s="87"/>
      <c r="K28" s="32"/>
      <c r="L28" s="88"/>
      <c r="M28" s="88"/>
      <c r="N28" s="88"/>
      <c r="O28" s="89"/>
      <c r="P28" s="86"/>
      <c r="Q28" s="87"/>
      <c r="R28" s="32"/>
      <c r="S28" s="88"/>
      <c r="T28" s="88"/>
      <c r="U28" s="88"/>
      <c r="V28" s="89"/>
      <c r="W28" s="86"/>
      <c r="X28" s="87"/>
      <c r="Y28" s="32"/>
      <c r="Z28" s="88"/>
      <c r="AA28" s="88"/>
      <c r="AB28" s="88"/>
      <c r="AC28" s="89"/>
      <c r="AD28" s="86"/>
      <c r="AE28" s="87"/>
      <c r="AF28" s="32"/>
      <c r="AG28" s="88"/>
      <c r="AH28" s="88"/>
      <c r="AI28" s="88"/>
      <c r="AJ28" s="89"/>
      <c r="AK28" s="86"/>
      <c r="AL28" s="87"/>
      <c r="AM28" s="32"/>
      <c r="AN28" s="88"/>
      <c r="AO28" s="88"/>
      <c r="AP28" s="88"/>
      <c r="AQ28" s="89"/>
      <c r="AR28" s="86"/>
      <c r="AS28" s="87"/>
      <c r="AT28" s="32"/>
      <c r="AU28" s="88"/>
      <c r="AV28" s="88"/>
      <c r="AW28" s="88"/>
      <c r="AX28" s="89"/>
      <c r="AY28" s="86"/>
      <c r="AZ28" s="87"/>
      <c r="BA28" s="32"/>
      <c r="BB28" s="88"/>
      <c r="BC28" s="88"/>
      <c r="BD28" s="88"/>
      <c r="BE28" s="89"/>
      <c r="BF28" s="86"/>
      <c r="BG28" s="87"/>
      <c r="BH28" s="32"/>
      <c r="BI28" s="88"/>
      <c r="BJ28" s="88"/>
      <c r="BK28" s="88"/>
      <c r="BL28" s="89"/>
    </row>
  </sheetData>
  <mergeCells count="10">
    <mergeCell ref="AM6:AQ6"/>
    <mergeCell ref="AT6:AX6"/>
    <mergeCell ref="BA6:BE6"/>
    <mergeCell ref="BH6:BL6"/>
    <mergeCell ref="B3:D3"/>
    <mergeCell ref="D6:H6"/>
    <mergeCell ref="K6:O6"/>
    <mergeCell ref="R6:V6"/>
    <mergeCell ref="Y6:AC6"/>
    <mergeCell ref="AF6:AJ6"/>
  </mergeCells>
  <pageMargins left="0.7" right="0.7" top="0.75" bottom="0.75" header="0.3" footer="0.3"/>
  <pageSetup orientation="portrait" horizontalDpi="4294967293"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4E4E6-CCD5-4ED9-AB60-4C9391DE1357}">
  <sheetPr codeName="Sheet8"/>
  <dimension ref="A1:CW10"/>
  <sheetViews>
    <sheetView workbookViewId="0">
      <selection activeCell="A4" sqref="A4"/>
    </sheetView>
  </sheetViews>
  <sheetFormatPr defaultRowHeight="12.75" x14ac:dyDescent="0.2"/>
  <cols>
    <col min="1" max="1" width="13.5703125" customWidth="1"/>
    <col min="2" max="2" width="12.7109375" customWidth="1"/>
    <col min="3" max="9" width="9.7109375" customWidth="1"/>
    <col min="10" max="10" width="9.140625" customWidth="1"/>
    <col min="11" max="11" width="7.42578125" customWidth="1"/>
    <col min="12" max="12" width="12.7109375" customWidth="1"/>
    <col min="13" max="19" width="9.7109375" customWidth="1"/>
    <col min="22" max="22" width="12.7109375" customWidth="1"/>
    <col min="23" max="29" width="9.7109375" customWidth="1"/>
    <col min="32" max="32" width="12.7109375" customWidth="1"/>
    <col min="33" max="39" width="9.7109375" customWidth="1"/>
    <col min="42" max="42" width="12.7109375" customWidth="1"/>
    <col min="43" max="49" width="9.7109375" customWidth="1"/>
    <col min="52" max="52" width="12.7109375" customWidth="1"/>
    <col min="53" max="59" width="9.7109375" customWidth="1"/>
    <col min="62" max="62" width="12.7109375" customWidth="1"/>
    <col min="63" max="69" width="9.7109375" customWidth="1"/>
    <col min="72" max="72" width="12.7109375" customWidth="1"/>
    <col min="73" max="79" width="9.7109375" customWidth="1"/>
    <col min="82" max="82" width="12.7109375" customWidth="1"/>
    <col min="83" max="89" width="9.7109375" customWidth="1"/>
  </cols>
  <sheetData>
    <row r="1" spans="1:101" x14ac:dyDescent="0.2">
      <c r="A1" s="1">
        <f>ROW(A10)</f>
        <v>10</v>
      </c>
      <c r="B1" s="1">
        <v>82</v>
      </c>
      <c r="C1" s="3" t="s">
        <v>52</v>
      </c>
      <c r="D1" s="1">
        <v>10</v>
      </c>
      <c r="E1" s="1">
        <v>92</v>
      </c>
    </row>
    <row r="2" spans="1:101" ht="15.75" x14ac:dyDescent="0.25">
      <c r="A2" s="76" t="s">
        <v>2</v>
      </c>
      <c r="B2" s="6" t="s">
        <v>53</v>
      </c>
    </row>
    <row r="3" spans="1:101" x14ac:dyDescent="0.2">
      <c r="A3" s="7" t="s">
        <v>4</v>
      </c>
      <c r="B3" s="8" t="s">
        <v>107</v>
      </c>
      <c r="C3" s="8"/>
      <c r="E3" s="7" t="s">
        <v>5</v>
      </c>
      <c r="F3" t="s">
        <v>108</v>
      </c>
    </row>
    <row r="4" spans="1:101" x14ac:dyDescent="0.2">
      <c r="A4" s="9" t="s">
        <v>6</v>
      </c>
      <c r="B4" s="10" t="s">
        <v>106</v>
      </c>
    </row>
    <row r="6" spans="1:101" x14ac:dyDescent="0.2">
      <c r="B6" s="90" t="s">
        <v>42</v>
      </c>
      <c r="C6" s="91" t="s">
        <v>109</v>
      </c>
      <c r="D6" s="91"/>
      <c r="E6" s="92"/>
      <c r="F6" s="92"/>
      <c r="G6" s="92"/>
      <c r="H6" s="92"/>
      <c r="I6" s="92"/>
      <c r="J6" s="92"/>
      <c r="K6" s="93"/>
      <c r="L6" s="90" t="s">
        <v>42</v>
      </c>
      <c r="M6" s="91" t="s">
        <v>111</v>
      </c>
      <c r="N6" s="91"/>
      <c r="O6" s="92"/>
      <c r="P6" s="92"/>
      <c r="Q6" s="92"/>
      <c r="R6" s="92"/>
      <c r="S6" s="92"/>
      <c r="T6" s="92"/>
      <c r="U6" s="93"/>
      <c r="V6" s="90" t="s">
        <v>42</v>
      </c>
      <c r="W6" s="91" t="s">
        <v>113</v>
      </c>
      <c r="X6" s="91"/>
      <c r="Y6" s="92"/>
      <c r="Z6" s="92"/>
      <c r="AA6" s="92"/>
      <c r="AB6" s="92"/>
      <c r="AC6" s="92"/>
      <c r="AD6" s="92"/>
      <c r="AE6" s="93"/>
      <c r="AF6" s="90" t="s">
        <v>42</v>
      </c>
      <c r="AG6" s="91" t="s">
        <v>115</v>
      </c>
      <c r="AH6" s="91"/>
      <c r="AI6" s="92"/>
      <c r="AJ6" s="92"/>
      <c r="AK6" s="92"/>
      <c r="AL6" s="92"/>
      <c r="AM6" s="92"/>
      <c r="AN6" s="92"/>
      <c r="AO6" s="93"/>
      <c r="AP6" s="90" t="s">
        <v>42</v>
      </c>
      <c r="AQ6" s="91" t="s">
        <v>117</v>
      </c>
      <c r="AR6" s="91"/>
      <c r="AS6" s="92"/>
      <c r="AT6" s="92"/>
      <c r="AU6" s="92"/>
      <c r="AV6" s="92"/>
      <c r="AW6" s="92"/>
      <c r="AX6" s="92"/>
      <c r="AY6" s="93"/>
      <c r="AZ6" s="90" t="s">
        <v>42</v>
      </c>
      <c r="BA6" s="91" t="s">
        <v>119</v>
      </c>
      <c r="BB6" s="91"/>
      <c r="BC6" s="92"/>
      <c r="BD6" s="92"/>
      <c r="BE6" s="92"/>
      <c r="BF6" s="92"/>
      <c r="BG6" s="92"/>
      <c r="BH6" s="92"/>
      <c r="BI6" s="93"/>
      <c r="BJ6" s="90" t="s">
        <v>42</v>
      </c>
      <c r="BK6" s="91" t="s">
        <v>121</v>
      </c>
      <c r="BL6" s="91"/>
      <c r="BM6" s="92"/>
      <c r="BN6" s="92"/>
      <c r="BO6" s="92"/>
      <c r="BP6" s="92"/>
      <c r="BQ6" s="92"/>
      <c r="BR6" s="92"/>
      <c r="BS6" s="93"/>
      <c r="BT6" s="90" t="s">
        <v>42</v>
      </c>
      <c r="BU6" s="91" t="s">
        <v>123</v>
      </c>
      <c r="BV6" s="91"/>
      <c r="BW6" s="92"/>
      <c r="BX6" s="92"/>
      <c r="BY6" s="92"/>
      <c r="BZ6" s="92"/>
      <c r="CA6" s="92"/>
      <c r="CB6" s="92"/>
      <c r="CC6" s="93"/>
      <c r="CD6" s="90" t="s">
        <v>42</v>
      </c>
      <c r="CE6" s="91" t="s">
        <v>125</v>
      </c>
      <c r="CF6" s="91"/>
      <c r="CG6" s="92"/>
      <c r="CH6" s="92"/>
      <c r="CI6" s="92"/>
      <c r="CJ6" s="92"/>
      <c r="CK6" s="92"/>
      <c r="CL6" s="92"/>
      <c r="CM6" s="93"/>
      <c r="CN6" s="90" t="s">
        <v>42</v>
      </c>
      <c r="CO6" s="91"/>
      <c r="CP6" s="91"/>
      <c r="CQ6" s="92"/>
      <c r="CR6" s="92"/>
      <c r="CS6" s="92"/>
      <c r="CT6" s="92"/>
      <c r="CU6" s="92"/>
      <c r="CV6" s="92"/>
      <c r="CW6" s="93"/>
    </row>
    <row r="7" spans="1:101" ht="38.25" x14ac:dyDescent="0.2">
      <c r="A7" s="94" t="s">
        <v>54</v>
      </c>
      <c r="B7" s="95" t="s">
        <v>55</v>
      </c>
      <c r="C7" s="96" t="s">
        <v>12</v>
      </c>
      <c r="D7" s="96" t="s">
        <v>56</v>
      </c>
      <c r="E7" s="97" t="s">
        <v>57</v>
      </c>
      <c r="F7" s="97" t="s">
        <v>58</v>
      </c>
      <c r="G7" s="97" t="s">
        <v>59</v>
      </c>
      <c r="H7" s="97" t="s">
        <v>60</v>
      </c>
      <c r="I7" s="97" t="s">
        <v>61</v>
      </c>
      <c r="J7" s="96" t="s">
        <v>62</v>
      </c>
      <c r="K7" s="98" t="s">
        <v>63</v>
      </c>
      <c r="L7" s="95" t="s">
        <v>55</v>
      </c>
      <c r="M7" s="96" t="s">
        <v>12</v>
      </c>
      <c r="N7" s="96" t="s">
        <v>56</v>
      </c>
      <c r="O7" s="97" t="s">
        <v>57</v>
      </c>
      <c r="P7" s="97" t="s">
        <v>58</v>
      </c>
      <c r="Q7" s="97" t="s">
        <v>59</v>
      </c>
      <c r="R7" s="97" t="s">
        <v>60</v>
      </c>
      <c r="S7" s="97" t="s">
        <v>61</v>
      </c>
      <c r="T7" s="96" t="s">
        <v>62</v>
      </c>
      <c r="U7" s="98" t="s">
        <v>63</v>
      </c>
      <c r="V7" s="95" t="s">
        <v>55</v>
      </c>
      <c r="W7" s="96" t="s">
        <v>12</v>
      </c>
      <c r="X7" s="96" t="s">
        <v>56</v>
      </c>
      <c r="Y7" s="97" t="s">
        <v>57</v>
      </c>
      <c r="Z7" s="97" t="s">
        <v>58</v>
      </c>
      <c r="AA7" s="97" t="s">
        <v>59</v>
      </c>
      <c r="AB7" s="97" t="s">
        <v>60</v>
      </c>
      <c r="AC7" s="97" t="s">
        <v>61</v>
      </c>
      <c r="AD7" s="96" t="s">
        <v>62</v>
      </c>
      <c r="AE7" s="98" t="s">
        <v>63</v>
      </c>
      <c r="AF7" s="95" t="s">
        <v>55</v>
      </c>
      <c r="AG7" s="96" t="s">
        <v>12</v>
      </c>
      <c r="AH7" s="96" t="s">
        <v>56</v>
      </c>
      <c r="AI7" s="97" t="s">
        <v>57</v>
      </c>
      <c r="AJ7" s="97" t="s">
        <v>58</v>
      </c>
      <c r="AK7" s="97" t="s">
        <v>59</v>
      </c>
      <c r="AL7" s="97" t="s">
        <v>60</v>
      </c>
      <c r="AM7" s="97" t="s">
        <v>61</v>
      </c>
      <c r="AN7" s="96" t="s">
        <v>62</v>
      </c>
      <c r="AO7" s="98" t="s">
        <v>63</v>
      </c>
      <c r="AP7" s="95" t="s">
        <v>55</v>
      </c>
      <c r="AQ7" s="96" t="s">
        <v>12</v>
      </c>
      <c r="AR7" s="96" t="s">
        <v>56</v>
      </c>
      <c r="AS7" s="97" t="s">
        <v>57</v>
      </c>
      <c r="AT7" s="97" t="s">
        <v>58</v>
      </c>
      <c r="AU7" s="97" t="s">
        <v>59</v>
      </c>
      <c r="AV7" s="97" t="s">
        <v>60</v>
      </c>
      <c r="AW7" s="97" t="s">
        <v>61</v>
      </c>
      <c r="AX7" s="96" t="s">
        <v>62</v>
      </c>
      <c r="AY7" s="98" t="s">
        <v>63</v>
      </c>
      <c r="AZ7" s="95" t="s">
        <v>55</v>
      </c>
      <c r="BA7" s="96" t="s">
        <v>12</v>
      </c>
      <c r="BB7" s="96" t="s">
        <v>56</v>
      </c>
      <c r="BC7" s="97" t="s">
        <v>57</v>
      </c>
      <c r="BD7" s="97" t="s">
        <v>58</v>
      </c>
      <c r="BE7" s="97" t="s">
        <v>59</v>
      </c>
      <c r="BF7" s="97" t="s">
        <v>60</v>
      </c>
      <c r="BG7" s="97" t="s">
        <v>61</v>
      </c>
      <c r="BH7" s="96" t="s">
        <v>62</v>
      </c>
      <c r="BI7" s="98" t="s">
        <v>63</v>
      </c>
      <c r="BJ7" s="95" t="s">
        <v>55</v>
      </c>
      <c r="BK7" s="96" t="s">
        <v>12</v>
      </c>
      <c r="BL7" s="96" t="s">
        <v>56</v>
      </c>
      <c r="BM7" s="97" t="s">
        <v>57</v>
      </c>
      <c r="BN7" s="97" t="s">
        <v>58</v>
      </c>
      <c r="BO7" s="97" t="s">
        <v>59</v>
      </c>
      <c r="BP7" s="97" t="s">
        <v>60</v>
      </c>
      <c r="BQ7" s="97" t="s">
        <v>61</v>
      </c>
      <c r="BR7" s="96" t="s">
        <v>62</v>
      </c>
      <c r="BS7" s="98" t="s">
        <v>63</v>
      </c>
      <c r="BT7" s="95" t="s">
        <v>55</v>
      </c>
      <c r="BU7" s="96" t="s">
        <v>12</v>
      </c>
      <c r="BV7" s="96" t="s">
        <v>56</v>
      </c>
      <c r="BW7" s="97" t="s">
        <v>57</v>
      </c>
      <c r="BX7" s="97" t="s">
        <v>58</v>
      </c>
      <c r="BY7" s="97" t="s">
        <v>59</v>
      </c>
      <c r="BZ7" s="97" t="s">
        <v>60</v>
      </c>
      <c r="CA7" s="97" t="s">
        <v>61</v>
      </c>
      <c r="CB7" s="96" t="s">
        <v>62</v>
      </c>
      <c r="CC7" s="98" t="s">
        <v>63</v>
      </c>
      <c r="CD7" s="95" t="s">
        <v>55</v>
      </c>
      <c r="CE7" s="96" t="s">
        <v>12</v>
      </c>
      <c r="CF7" s="96" t="s">
        <v>56</v>
      </c>
      <c r="CG7" s="97" t="s">
        <v>57</v>
      </c>
      <c r="CH7" s="97" t="s">
        <v>58</v>
      </c>
      <c r="CI7" s="97" t="s">
        <v>59</v>
      </c>
      <c r="CJ7" s="97" t="s">
        <v>60</v>
      </c>
      <c r="CK7" s="97" t="s">
        <v>61</v>
      </c>
      <c r="CL7" s="96" t="s">
        <v>62</v>
      </c>
      <c r="CM7" s="98" t="s">
        <v>63</v>
      </c>
      <c r="CN7" s="95" t="s">
        <v>55</v>
      </c>
      <c r="CO7" s="96" t="s">
        <v>12</v>
      </c>
      <c r="CP7" s="96" t="s">
        <v>56</v>
      </c>
      <c r="CQ7" s="97" t="s">
        <v>57</v>
      </c>
      <c r="CR7" s="97" t="s">
        <v>58</v>
      </c>
      <c r="CS7" s="97" t="s">
        <v>59</v>
      </c>
      <c r="CT7" s="97" t="s">
        <v>60</v>
      </c>
      <c r="CU7" s="97" t="s">
        <v>61</v>
      </c>
      <c r="CV7" s="96" t="s">
        <v>62</v>
      </c>
      <c r="CW7" s="98" t="s">
        <v>63</v>
      </c>
    </row>
    <row r="8" spans="1:101" x14ac:dyDescent="0.2">
      <c r="A8" s="99" t="s">
        <v>64</v>
      </c>
      <c r="B8" s="100"/>
      <c r="C8" s="32"/>
      <c r="D8" s="101"/>
      <c r="E8" s="102" t="str">
        <f>IF(K8=1,F8-D8,"")</f>
        <v/>
      </c>
      <c r="F8" s="102"/>
      <c r="G8" s="102" t="str">
        <f>IF(K8=1,H8-F8,"")</f>
        <v/>
      </c>
      <c r="H8" s="102"/>
      <c r="I8" s="102" t="str">
        <f>IF(K8=1,J8-H8,"")</f>
        <v/>
      </c>
      <c r="J8" s="101"/>
      <c r="K8" s="103"/>
      <c r="L8" s="100"/>
      <c r="M8" s="32"/>
      <c r="N8" s="101"/>
      <c r="O8" s="102" t="str">
        <f>IF(U8=1,P8-N8,"")</f>
        <v/>
      </c>
      <c r="P8" s="102"/>
      <c r="Q8" s="102" t="str">
        <f>IF(U8=1,R8-P8,"")</f>
        <v/>
      </c>
      <c r="R8" s="102"/>
      <c r="S8" s="102" t="str">
        <f>IF(U8=1,T8-R8,"")</f>
        <v/>
      </c>
      <c r="T8" s="101"/>
      <c r="U8" s="103"/>
      <c r="V8" s="100"/>
      <c r="W8" s="32"/>
      <c r="X8" s="101"/>
      <c r="Y8" s="102" t="str">
        <f>IF(AE8=1,Z8-X8,"")</f>
        <v/>
      </c>
      <c r="Z8" s="102"/>
      <c r="AA8" s="102" t="str">
        <f>IF(AE8=1,AB8-Z8,"")</f>
        <v/>
      </c>
      <c r="AB8" s="102"/>
      <c r="AC8" s="102" t="str">
        <f>IF(AE8=1,AD8-AB8,"")</f>
        <v/>
      </c>
      <c r="AD8" s="101"/>
      <c r="AE8" s="103"/>
      <c r="AF8" s="100"/>
      <c r="AG8" s="32"/>
      <c r="AH8" s="101"/>
      <c r="AI8" s="102" t="str">
        <f>IF(AO8=1,AJ8-AH8,"")</f>
        <v/>
      </c>
      <c r="AJ8" s="102"/>
      <c r="AK8" s="102" t="str">
        <f>IF(AO8=1,AL8-AJ8,"")</f>
        <v/>
      </c>
      <c r="AL8" s="102"/>
      <c r="AM8" s="102" t="str">
        <f>IF(AO8=1,AN8-AL8,"")</f>
        <v/>
      </c>
      <c r="AN8" s="101"/>
      <c r="AO8" s="103"/>
      <c r="AP8" s="100"/>
      <c r="AQ8" s="32"/>
      <c r="AR8" s="101"/>
      <c r="AS8" s="102" t="str">
        <f>IF(AY8=1,AT8-AR8,"")</f>
        <v/>
      </c>
      <c r="AT8" s="102"/>
      <c r="AU8" s="102" t="str">
        <f>IF(AY8=1,AV8-AT8,"")</f>
        <v/>
      </c>
      <c r="AV8" s="102"/>
      <c r="AW8" s="102" t="str">
        <f>IF(AY8=1,AX8-AV8,"")</f>
        <v/>
      </c>
      <c r="AX8" s="101"/>
      <c r="AY8" s="103"/>
      <c r="AZ8" s="100"/>
      <c r="BA8" s="32"/>
      <c r="BB8" s="101"/>
      <c r="BC8" s="102" t="str">
        <f>IF(BI8=1,BD8-BB8,"")</f>
        <v/>
      </c>
      <c r="BD8" s="102"/>
      <c r="BE8" s="102" t="str">
        <f>IF(BI8=1,BF8-BD8,"")</f>
        <v/>
      </c>
      <c r="BF8" s="102"/>
      <c r="BG8" s="102" t="str">
        <f>IF(BI8=1,BH8-BF8,"")</f>
        <v/>
      </c>
      <c r="BH8" s="101"/>
      <c r="BI8" s="103"/>
      <c r="BJ8" s="100"/>
      <c r="BK8" s="32"/>
      <c r="BL8" s="101"/>
      <c r="BM8" s="102" t="str">
        <f>IF(BS8=1,BN8-BL8,"")</f>
        <v/>
      </c>
      <c r="BN8" s="102"/>
      <c r="BO8" s="102" t="str">
        <f>IF(BS8=1,BP8-BN8,"")</f>
        <v/>
      </c>
      <c r="BP8" s="102"/>
      <c r="BQ8" s="102" t="str">
        <f>IF(BS8=1,BR8-BP8,"")</f>
        <v/>
      </c>
      <c r="BR8" s="101"/>
      <c r="BS8" s="103"/>
      <c r="BT8" s="100"/>
      <c r="BU8" s="32"/>
      <c r="BV8" s="101"/>
      <c r="BW8" s="102" t="str">
        <f>IF(CC8=1,BX8-BV8,"")</f>
        <v/>
      </c>
      <c r="BX8" s="102"/>
      <c r="BY8" s="102" t="str">
        <f>IF(CC8=1,BZ8-BX8,"")</f>
        <v/>
      </c>
      <c r="BZ8" s="102"/>
      <c r="CA8" s="102" t="str">
        <f>IF(CC8=1,CB8-BZ8,"")</f>
        <v/>
      </c>
      <c r="CB8" s="101"/>
      <c r="CC8" s="103"/>
      <c r="CD8" s="100"/>
      <c r="CE8" s="32"/>
      <c r="CF8" s="101"/>
      <c r="CG8" s="102" t="str">
        <f>IF(CM8=1,CH8-CF8,"")</f>
        <v/>
      </c>
      <c r="CH8" s="102"/>
      <c r="CI8" s="102" t="str">
        <f>IF(CM8=1,CJ8-CH8,"")</f>
        <v/>
      </c>
      <c r="CJ8" s="102"/>
      <c r="CK8" s="102" t="str">
        <f>IF(CM8=1,CL8-CJ8,"")</f>
        <v/>
      </c>
      <c r="CL8" s="101"/>
      <c r="CM8" s="103"/>
      <c r="CN8" s="100"/>
      <c r="CO8" s="32"/>
      <c r="CP8" s="101"/>
      <c r="CQ8" s="102" t="str">
        <f>IF(CW8=1,CR8-CP8,"")</f>
        <v/>
      </c>
      <c r="CR8" s="102"/>
      <c r="CS8" s="102" t="str">
        <f>IF(CW8=1,CT8-CR8,"")</f>
        <v/>
      </c>
      <c r="CT8" s="102"/>
      <c r="CU8" s="102" t="str">
        <f>IF(CW8=1,CV8-CT8,"")</f>
        <v/>
      </c>
      <c r="CV8" s="101"/>
      <c r="CW8" s="103"/>
    </row>
    <row r="9" spans="1:101" x14ac:dyDescent="0.2">
      <c r="A9" s="99" t="s">
        <v>156</v>
      </c>
      <c r="B9" s="100">
        <v>23.045254</v>
      </c>
      <c r="C9" s="32">
        <v>5000</v>
      </c>
      <c r="D9" s="101">
        <v>0.1</v>
      </c>
      <c r="E9" s="102" t="str">
        <f>IF(K9=1,F9-D9,"")</f>
        <v/>
      </c>
      <c r="F9" s="102">
        <v>91.1</v>
      </c>
      <c r="G9" s="102" t="str">
        <f>IF(K9=1,H9-F9,"")</f>
        <v/>
      </c>
      <c r="H9" s="102">
        <v>0</v>
      </c>
      <c r="I9" s="102" t="str">
        <f>IF(K9=1,J9-H9,"")</f>
        <v/>
      </c>
      <c r="J9" s="101">
        <v>0</v>
      </c>
      <c r="K9" s="103">
        <v>2</v>
      </c>
      <c r="L9" s="100">
        <v>25.045919999999999</v>
      </c>
      <c r="M9" s="32">
        <v>625</v>
      </c>
      <c r="N9" s="101">
        <v>0.1</v>
      </c>
      <c r="O9" s="102" t="str">
        <f>IF(U9=1,P9-N9,"")</f>
        <v/>
      </c>
      <c r="P9" s="102">
        <v>91.1</v>
      </c>
      <c r="Q9" s="102" t="str">
        <f>IF(U9=1,R9-P9,"")</f>
        <v/>
      </c>
      <c r="R9" s="102">
        <v>0</v>
      </c>
      <c r="S9" s="102" t="str">
        <f>IF(U9=1,T9-R9,"")</f>
        <v/>
      </c>
      <c r="T9" s="101">
        <v>0</v>
      </c>
      <c r="U9" s="103">
        <v>2</v>
      </c>
      <c r="V9" s="100">
        <v>25.048981000000001</v>
      </c>
      <c r="W9" s="32">
        <v>625</v>
      </c>
      <c r="X9" s="101">
        <v>0.1</v>
      </c>
      <c r="Y9" s="102" t="str">
        <f>IF(AE9=1,Z9-X9,"")</f>
        <v/>
      </c>
      <c r="Z9" s="102">
        <v>91.1</v>
      </c>
      <c r="AA9" s="102" t="str">
        <f>IF(AE9=1,AB9-Z9,"")</f>
        <v/>
      </c>
      <c r="AB9" s="102">
        <v>0</v>
      </c>
      <c r="AC9" s="102" t="str">
        <f>IF(AE9=1,AD9-AB9,"")</f>
        <v/>
      </c>
      <c r="AD9" s="101">
        <v>0</v>
      </c>
      <c r="AE9" s="103">
        <v>2</v>
      </c>
      <c r="AF9" s="100">
        <v>25.049454999999998</v>
      </c>
      <c r="AG9" s="32">
        <v>625</v>
      </c>
      <c r="AH9" s="101">
        <v>0.1</v>
      </c>
      <c r="AI9" s="102" t="str">
        <f>IF(AO9=1,AJ9-AH9,"")</f>
        <v/>
      </c>
      <c r="AJ9" s="102">
        <v>91.1</v>
      </c>
      <c r="AK9" s="102" t="str">
        <f>IF(AO9=1,AL9-AJ9,"")</f>
        <v/>
      </c>
      <c r="AL9" s="102">
        <v>0</v>
      </c>
      <c r="AM9" s="102" t="str">
        <f>IF(AO9=1,AN9-AL9,"")</f>
        <v/>
      </c>
      <c r="AN9" s="101">
        <v>0</v>
      </c>
      <c r="AO9" s="103">
        <v>2</v>
      </c>
      <c r="AP9" s="100">
        <v>25.044328</v>
      </c>
      <c r="AQ9" s="32">
        <v>625</v>
      </c>
      <c r="AR9" s="101">
        <v>0.1</v>
      </c>
      <c r="AS9" s="102" t="str">
        <f>IF(AY9=1,AT9-AR9,"")</f>
        <v/>
      </c>
      <c r="AT9" s="102">
        <v>91.1</v>
      </c>
      <c r="AU9" s="102" t="str">
        <f>IF(AY9=1,AV9-AT9,"")</f>
        <v/>
      </c>
      <c r="AV9" s="102">
        <v>0</v>
      </c>
      <c r="AW9" s="102" t="str">
        <f>IF(AY9=1,AX9-AV9,"")</f>
        <v/>
      </c>
      <c r="AX9" s="101">
        <v>0</v>
      </c>
      <c r="AY9" s="103">
        <v>2</v>
      </c>
      <c r="AZ9" s="100">
        <v>25.045155000000001</v>
      </c>
      <c r="BA9" s="32">
        <v>625</v>
      </c>
      <c r="BB9" s="101">
        <v>0.1</v>
      </c>
      <c r="BC9" s="102" t="str">
        <f>IF(BI9=1,BD9-BB9,"")</f>
        <v/>
      </c>
      <c r="BD9" s="102">
        <v>91.1</v>
      </c>
      <c r="BE9" s="102" t="str">
        <f>IF(BI9=1,BF9-BD9,"")</f>
        <v/>
      </c>
      <c r="BF9" s="102">
        <v>0</v>
      </c>
      <c r="BG9" s="102" t="str">
        <f>IF(BI9=1,BH9-BF9,"")</f>
        <v/>
      </c>
      <c r="BH9" s="101">
        <v>0</v>
      </c>
      <c r="BI9" s="103">
        <v>2</v>
      </c>
      <c r="BJ9" s="100">
        <v>25.048525000000001</v>
      </c>
      <c r="BK9" s="32">
        <v>625</v>
      </c>
      <c r="BL9" s="101">
        <v>0.1</v>
      </c>
      <c r="BM9" s="102" t="str">
        <f>IF(BS9=1,BN9-BL9,"")</f>
        <v/>
      </c>
      <c r="BN9" s="102">
        <v>91.1</v>
      </c>
      <c r="BO9" s="102" t="str">
        <f>IF(BS9=1,BP9-BN9,"")</f>
        <v/>
      </c>
      <c r="BP9" s="102">
        <v>0</v>
      </c>
      <c r="BQ9" s="102" t="str">
        <f>IF(BS9=1,BR9-BP9,"")</f>
        <v/>
      </c>
      <c r="BR9" s="101">
        <v>0</v>
      </c>
      <c r="BS9" s="103">
        <v>2</v>
      </c>
      <c r="BT9" s="100">
        <v>25.045404999999999</v>
      </c>
      <c r="BU9" s="32">
        <v>625</v>
      </c>
      <c r="BV9" s="101">
        <v>0.1</v>
      </c>
      <c r="BW9" s="102" t="str">
        <f>IF(CC9=1,BX9-BV9,"")</f>
        <v/>
      </c>
      <c r="BX9" s="102">
        <v>91.1</v>
      </c>
      <c r="BY9" s="102" t="str">
        <f>IF(CC9=1,BZ9-BX9,"")</f>
        <v/>
      </c>
      <c r="BZ9" s="102">
        <v>0</v>
      </c>
      <c r="CA9" s="102" t="str">
        <f>IF(CC9=1,CB9-BZ9,"")</f>
        <v/>
      </c>
      <c r="CB9" s="101">
        <v>0</v>
      </c>
      <c r="CC9" s="103">
        <v>2</v>
      </c>
      <c r="CD9" s="100">
        <v>25.044720999999999</v>
      </c>
      <c r="CE9" s="32">
        <v>625</v>
      </c>
      <c r="CF9" s="101">
        <v>0.1</v>
      </c>
      <c r="CG9" s="102" t="str">
        <f>IF(CM9=1,CH9-CF9,"")</f>
        <v/>
      </c>
      <c r="CH9" s="102">
        <v>91.1</v>
      </c>
      <c r="CI9" s="102" t="str">
        <f>IF(CM9=1,CJ9-CH9,"")</f>
        <v/>
      </c>
      <c r="CJ9" s="102">
        <v>0</v>
      </c>
      <c r="CK9" s="102" t="str">
        <f>IF(CM9=1,CL9-CJ9,"")</f>
        <v/>
      </c>
      <c r="CL9" s="101">
        <v>0</v>
      </c>
      <c r="CM9" s="103">
        <v>2</v>
      </c>
      <c r="CN9" s="100"/>
      <c r="CO9" s="32"/>
      <c r="CP9" s="101"/>
      <c r="CQ9" s="102"/>
      <c r="CR9" s="102"/>
      <c r="CS9" s="102"/>
      <c r="CT9" s="102"/>
      <c r="CU9" s="102"/>
      <c r="CV9" s="101"/>
      <c r="CW9" s="103"/>
    </row>
    <row r="10" spans="1:101" x14ac:dyDescent="0.2">
      <c r="A10" s="99"/>
      <c r="B10" s="100"/>
      <c r="C10" s="32"/>
      <c r="D10" s="101"/>
      <c r="E10" s="102"/>
      <c r="F10" s="102"/>
      <c r="G10" s="102"/>
      <c r="H10" s="102"/>
      <c r="I10" s="102"/>
      <c r="J10" s="101"/>
      <c r="K10" s="103"/>
      <c r="L10" s="100"/>
      <c r="M10" s="32"/>
      <c r="N10" s="101"/>
      <c r="O10" s="102"/>
      <c r="P10" s="102"/>
      <c r="Q10" s="102"/>
      <c r="R10" s="102"/>
      <c r="S10" s="102"/>
      <c r="T10" s="101"/>
      <c r="U10" s="103"/>
      <c r="V10" s="100"/>
      <c r="W10" s="32"/>
      <c r="X10" s="101"/>
      <c r="Y10" s="102"/>
      <c r="Z10" s="102"/>
      <c r="AA10" s="102"/>
      <c r="AB10" s="102"/>
      <c r="AC10" s="102"/>
      <c r="AD10" s="101"/>
      <c r="AE10" s="103"/>
      <c r="AF10" s="100"/>
      <c r="AG10" s="32"/>
      <c r="AH10" s="101"/>
      <c r="AI10" s="102"/>
      <c r="AJ10" s="102"/>
      <c r="AK10" s="102"/>
      <c r="AL10" s="102"/>
      <c r="AM10" s="102"/>
      <c r="AN10" s="101"/>
      <c r="AO10" s="103"/>
      <c r="AP10" s="100"/>
      <c r="AQ10" s="32"/>
      <c r="AR10" s="101"/>
      <c r="AS10" s="102"/>
      <c r="AT10" s="102"/>
      <c r="AU10" s="102"/>
      <c r="AV10" s="102"/>
      <c r="AW10" s="102"/>
      <c r="AX10" s="101"/>
      <c r="AY10" s="103"/>
      <c r="AZ10" s="100"/>
      <c r="BA10" s="32"/>
      <c r="BB10" s="101"/>
      <c r="BC10" s="102"/>
      <c r="BD10" s="102"/>
      <c r="BE10" s="102"/>
      <c r="BF10" s="102"/>
      <c r="BG10" s="102"/>
      <c r="BH10" s="101"/>
      <c r="BI10" s="103"/>
      <c r="BJ10" s="100"/>
      <c r="BK10" s="32"/>
      <c r="BL10" s="101"/>
      <c r="BM10" s="102"/>
      <c r="BN10" s="102"/>
      <c r="BO10" s="102"/>
      <c r="BP10" s="102"/>
      <c r="BQ10" s="102"/>
      <c r="BR10" s="101"/>
      <c r="BS10" s="103"/>
      <c r="BT10" s="100"/>
      <c r="BU10" s="32"/>
      <c r="BV10" s="101"/>
      <c r="BW10" s="102"/>
      <c r="BX10" s="102"/>
      <c r="BY10" s="102"/>
      <c r="BZ10" s="102"/>
      <c r="CA10" s="102"/>
      <c r="CB10" s="101"/>
      <c r="CC10" s="103"/>
      <c r="CD10" s="100"/>
      <c r="CE10" s="32"/>
      <c r="CF10" s="101"/>
      <c r="CG10" s="102"/>
      <c r="CH10" s="102"/>
      <c r="CI10" s="102"/>
      <c r="CJ10" s="102"/>
      <c r="CK10" s="102"/>
      <c r="CL10" s="101"/>
      <c r="CM10" s="103"/>
      <c r="CN10" s="100"/>
      <c r="CO10" s="32"/>
      <c r="CP10" s="101"/>
      <c r="CQ10" s="102"/>
      <c r="CR10" s="102"/>
      <c r="CS10" s="102"/>
      <c r="CT10" s="102"/>
      <c r="CU10" s="102"/>
      <c r="CV10" s="101"/>
      <c r="CW10" s="103"/>
    </row>
  </sheetData>
  <mergeCells count="11">
    <mergeCell ref="BA6:BB6"/>
    <mergeCell ref="BK6:BL6"/>
    <mergeCell ref="BU6:BV6"/>
    <mergeCell ref="CE6:CF6"/>
    <mergeCell ref="CO6:CP6"/>
    <mergeCell ref="B3:C3"/>
    <mergeCell ref="C6:D6"/>
    <mergeCell ref="M6:N6"/>
    <mergeCell ref="W6:X6"/>
    <mergeCell ref="AG6:AH6"/>
    <mergeCell ref="AQ6:AR6"/>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5B70F-1FE5-431D-B96B-F1A7CA63CFF7}">
  <sheetPr codeName="Sheet23"/>
  <dimension ref="A1:S13"/>
  <sheetViews>
    <sheetView zoomScale="90" zoomScaleNormal="90" workbookViewId="0">
      <selection activeCell="A4" sqref="A4"/>
    </sheetView>
  </sheetViews>
  <sheetFormatPr defaultRowHeight="12.75" x14ac:dyDescent="0.2"/>
  <cols>
    <col min="1" max="1" width="15.7109375" customWidth="1"/>
    <col min="2" max="2" width="10.7109375" customWidth="1"/>
    <col min="3" max="3" width="10.140625" customWidth="1"/>
    <col min="4" max="4" width="9.140625" customWidth="1"/>
    <col min="5" max="5" width="8.7109375" customWidth="1"/>
    <col min="6" max="6" width="9" customWidth="1"/>
    <col min="8" max="8" width="8.28515625" customWidth="1"/>
    <col min="9" max="9" width="14.28515625" style="104" customWidth="1"/>
    <col min="10" max="10" width="9.140625" style="104"/>
    <col min="18" max="18" width="11.7109375" style="104" customWidth="1"/>
    <col min="19" max="19" width="10.85546875" style="104" customWidth="1"/>
  </cols>
  <sheetData>
    <row r="1" spans="1:19" x14ac:dyDescent="0.2">
      <c r="A1" s="1">
        <f>ROW(A13)</f>
        <v>13</v>
      </c>
      <c r="B1" s="1">
        <v>0</v>
      </c>
      <c r="C1" s="3" t="s">
        <v>65</v>
      </c>
      <c r="D1" s="1">
        <v>16</v>
      </c>
      <c r="E1" s="1">
        <v>2</v>
      </c>
      <c r="F1" s="1">
        <v>12</v>
      </c>
    </row>
    <row r="2" spans="1:19" ht="15.75" x14ac:dyDescent="0.25">
      <c r="A2" s="76" t="s">
        <v>2</v>
      </c>
      <c r="B2" s="6" t="s">
        <v>66</v>
      </c>
    </row>
    <row r="3" spans="1:19" x14ac:dyDescent="0.2">
      <c r="A3" s="7" t="s">
        <v>4</v>
      </c>
      <c r="B3" s="8" t="s">
        <v>107</v>
      </c>
      <c r="C3" s="8"/>
      <c r="E3" s="7" t="s">
        <v>5</v>
      </c>
      <c r="F3" t="s">
        <v>108</v>
      </c>
    </row>
    <row r="4" spans="1:19" x14ac:dyDescent="0.2">
      <c r="A4" s="9" t="s">
        <v>6</v>
      </c>
      <c r="B4" s="10" t="s">
        <v>106</v>
      </c>
    </row>
    <row r="6" spans="1:19" x14ac:dyDescent="0.2">
      <c r="B6" s="105"/>
      <c r="C6" s="91"/>
      <c r="D6" s="91"/>
      <c r="E6" s="106"/>
      <c r="F6" s="92"/>
      <c r="G6" s="80"/>
    </row>
    <row r="7" spans="1:19" ht="25.5" x14ac:dyDescent="0.2">
      <c r="A7" s="107"/>
      <c r="B7" s="108" t="s">
        <v>67</v>
      </c>
      <c r="C7" s="109" t="s">
        <v>68</v>
      </c>
      <c r="D7" s="96" t="s">
        <v>69</v>
      </c>
      <c r="E7" s="97" t="s">
        <v>70</v>
      </c>
      <c r="F7" s="96" t="s">
        <v>71</v>
      </c>
      <c r="G7" s="96" t="s">
        <v>72</v>
      </c>
      <c r="H7" s="96" t="s">
        <v>73</v>
      </c>
      <c r="I7" s="96" t="s">
        <v>74</v>
      </c>
      <c r="J7" s="96" t="s">
        <v>75</v>
      </c>
      <c r="K7" s="96" t="s">
        <v>76</v>
      </c>
      <c r="L7" s="96" t="s">
        <v>77</v>
      </c>
      <c r="M7" s="96" t="s">
        <v>78</v>
      </c>
      <c r="N7" s="96" t="s">
        <v>79</v>
      </c>
      <c r="O7" s="96" t="s">
        <v>80</v>
      </c>
      <c r="P7" s="96" t="s">
        <v>81</v>
      </c>
      <c r="Q7" s="96" t="s">
        <v>82</v>
      </c>
      <c r="R7" s="96" t="s">
        <v>83</v>
      </c>
      <c r="S7" s="96" t="s">
        <v>84</v>
      </c>
    </row>
    <row r="8" spans="1:19" x14ac:dyDescent="0.2">
      <c r="A8" s="110" t="s">
        <v>64</v>
      </c>
      <c r="B8" s="111"/>
      <c r="C8" s="87"/>
      <c r="D8" s="31"/>
      <c r="E8" s="112"/>
      <c r="F8" s="31"/>
      <c r="G8" s="39"/>
      <c r="H8" s="39"/>
      <c r="I8" s="38"/>
      <c r="J8" s="38"/>
      <c r="K8" s="39"/>
      <c r="L8" s="39"/>
      <c r="M8" s="39"/>
      <c r="N8" s="39"/>
      <c r="O8" s="39"/>
      <c r="P8" s="39"/>
      <c r="Q8" s="39"/>
      <c r="R8" s="38"/>
      <c r="S8" s="38"/>
    </row>
    <row r="9" spans="1:19" x14ac:dyDescent="0.2">
      <c r="A9" s="110"/>
      <c r="B9" s="111">
        <v>1</v>
      </c>
      <c r="C9" s="87">
        <v>0</v>
      </c>
      <c r="D9" s="31">
        <v>8192</v>
      </c>
      <c r="E9" s="112">
        <v>8192</v>
      </c>
      <c r="F9" s="31">
        <v>1048576</v>
      </c>
      <c r="G9" s="39">
        <v>450</v>
      </c>
      <c r="H9" s="39">
        <v>0</v>
      </c>
      <c r="I9" s="38" t="s">
        <v>101</v>
      </c>
      <c r="J9" s="38" t="s">
        <v>100</v>
      </c>
      <c r="K9" s="39">
        <v>0</v>
      </c>
      <c r="L9" s="39">
        <v>100</v>
      </c>
      <c r="M9" s="39">
        <v>0</v>
      </c>
      <c r="N9" s="39">
        <v>0</v>
      </c>
      <c r="O9" s="39">
        <v>100</v>
      </c>
      <c r="P9" s="39">
        <v>0</v>
      </c>
      <c r="Q9" s="39">
        <v>0.33333299999999999</v>
      </c>
      <c r="R9" s="38" t="s">
        <v>152</v>
      </c>
      <c r="S9" s="38" t="s">
        <v>153</v>
      </c>
    </row>
    <row r="10" spans="1:19" x14ac:dyDescent="0.2">
      <c r="A10" s="110"/>
      <c r="B10" s="111">
        <v>2</v>
      </c>
      <c r="C10" s="87">
        <v>1</v>
      </c>
      <c r="D10" s="31">
        <v>8192</v>
      </c>
      <c r="E10" s="112">
        <v>8192</v>
      </c>
      <c r="F10" s="31">
        <v>1048576</v>
      </c>
      <c r="G10" s="39">
        <v>450</v>
      </c>
      <c r="H10" s="39">
        <v>0</v>
      </c>
      <c r="I10" s="38" t="s">
        <v>101</v>
      </c>
      <c r="J10" s="38" t="s">
        <v>100</v>
      </c>
      <c r="K10" s="39">
        <v>0</v>
      </c>
      <c r="L10" s="39">
        <v>100</v>
      </c>
      <c r="M10" s="39">
        <v>0</v>
      </c>
      <c r="N10" s="39">
        <v>0</v>
      </c>
      <c r="O10" s="39">
        <v>100</v>
      </c>
      <c r="P10" s="39">
        <v>0</v>
      </c>
      <c r="Q10" s="39">
        <v>0.33333299999999999</v>
      </c>
      <c r="R10" s="38" t="s">
        <v>152</v>
      </c>
      <c r="S10" s="38" t="s">
        <v>154</v>
      </c>
    </row>
    <row r="11" spans="1:19" x14ac:dyDescent="0.2">
      <c r="A11" s="110"/>
      <c r="B11" s="111">
        <v>3</v>
      </c>
      <c r="C11" s="87">
        <v>2</v>
      </c>
      <c r="D11" s="31">
        <v>8192</v>
      </c>
      <c r="E11" s="112">
        <v>8192</v>
      </c>
      <c r="F11" s="31">
        <v>1048576</v>
      </c>
      <c r="G11" s="39">
        <v>100</v>
      </c>
      <c r="H11" s="39">
        <v>0</v>
      </c>
      <c r="I11" s="38" t="s">
        <v>101</v>
      </c>
      <c r="J11" s="38" t="s">
        <v>100</v>
      </c>
      <c r="K11" s="39">
        <v>0</v>
      </c>
      <c r="L11" s="39">
        <v>100</v>
      </c>
      <c r="M11" s="39">
        <v>0</v>
      </c>
      <c r="N11" s="39">
        <v>0</v>
      </c>
      <c r="O11" s="39">
        <v>100</v>
      </c>
      <c r="P11" s="39">
        <v>0</v>
      </c>
      <c r="Q11" s="39">
        <v>0.33333299999999999</v>
      </c>
      <c r="R11" s="38" t="s">
        <v>152</v>
      </c>
      <c r="S11" s="38" t="s">
        <v>155</v>
      </c>
    </row>
    <row r="12" spans="1:19" x14ac:dyDescent="0.2">
      <c r="A12" s="110" t="s">
        <v>156</v>
      </c>
      <c r="B12" s="111"/>
      <c r="C12" s="87"/>
      <c r="D12" s="31"/>
      <c r="E12" s="112"/>
      <c r="F12" s="31"/>
      <c r="G12" s="39"/>
      <c r="H12" s="39"/>
      <c r="I12" s="38"/>
      <c r="J12" s="38"/>
      <c r="K12" s="39"/>
      <c r="L12" s="39"/>
      <c r="M12" s="39"/>
      <c r="N12" s="39"/>
      <c r="O12" s="39"/>
      <c r="P12" s="39"/>
      <c r="Q12" s="39"/>
      <c r="R12" s="38"/>
      <c r="S12" s="38"/>
    </row>
    <row r="13" spans="1:19" x14ac:dyDescent="0.2">
      <c r="A13" s="110"/>
      <c r="B13" s="111"/>
      <c r="C13" s="87"/>
      <c r="D13" s="31"/>
      <c r="E13" s="112"/>
      <c r="F13" s="31"/>
      <c r="G13" s="39"/>
      <c r="H13" s="39"/>
      <c r="I13" s="38"/>
      <c r="J13" s="38"/>
      <c r="K13" s="39"/>
      <c r="L13" s="39"/>
      <c r="M13" s="39"/>
      <c r="N13" s="39"/>
      <c r="O13" s="39"/>
      <c r="P13" s="39"/>
      <c r="Q13" s="39"/>
      <c r="R13" s="38"/>
      <c r="S13" s="38"/>
    </row>
  </sheetData>
  <mergeCells count="2">
    <mergeCell ref="B3:C3"/>
    <mergeCell ref="C6:D6"/>
  </mergeCells>
  <pageMargins left="0.7" right="0.7" top="0.75" bottom="0.75" header="0.3" footer="0.3"/>
  <pageSetup orientation="portrait" horizontalDpi="4294967293" verticalDpi="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EBB50-7AD8-4F82-A8FD-117252D9D122}">
  <sheetPr codeName="Sheet4"/>
  <dimension ref="A1:V11"/>
  <sheetViews>
    <sheetView workbookViewId="0">
      <selection activeCell="A4" sqref="A4"/>
    </sheetView>
  </sheetViews>
  <sheetFormatPr defaultRowHeight="12.75" x14ac:dyDescent="0.2"/>
  <cols>
    <col min="1" max="1" width="13.5703125" customWidth="1"/>
    <col min="2" max="2" width="10.85546875" customWidth="1"/>
    <col min="3" max="3" width="15.7109375" customWidth="1"/>
    <col min="4" max="4" width="12.7109375" customWidth="1"/>
    <col min="5" max="5" width="15.7109375" customWidth="1"/>
    <col min="6" max="6" width="12.7109375" customWidth="1"/>
    <col min="7" max="7" width="15.7109375" customWidth="1"/>
    <col min="8" max="8" width="12.7109375" customWidth="1"/>
    <col min="9" max="9" width="15.7109375" customWidth="1"/>
    <col min="10" max="10" width="12.7109375" customWidth="1"/>
    <col min="11" max="11" width="15.7109375" customWidth="1"/>
    <col min="12" max="12" width="12.7109375" customWidth="1"/>
    <col min="13" max="13" width="15.7109375" customWidth="1"/>
    <col min="14" max="14" width="12.7109375" customWidth="1"/>
    <col min="15" max="15" width="15.7109375" customWidth="1"/>
    <col min="16" max="16" width="12.7109375" customWidth="1"/>
    <col min="17" max="17" width="15.7109375" customWidth="1"/>
    <col min="18" max="18" width="12.7109375" customWidth="1"/>
    <col min="19" max="19" width="15.7109375" customWidth="1"/>
    <col min="20" max="20" width="12.7109375" customWidth="1"/>
  </cols>
  <sheetData>
    <row r="1" spans="1:22" x14ac:dyDescent="0.2">
      <c r="A1" s="1">
        <f>ROW(A11)</f>
        <v>11</v>
      </c>
      <c r="B1" s="1">
        <v>19</v>
      </c>
      <c r="C1" s="3" t="s">
        <v>85</v>
      </c>
      <c r="D1" s="1">
        <v>2</v>
      </c>
      <c r="E1" s="1">
        <v>21</v>
      </c>
    </row>
    <row r="2" spans="1:22" ht="15.75" x14ac:dyDescent="0.25">
      <c r="A2" s="76" t="s">
        <v>2</v>
      </c>
      <c r="B2" s="6" t="s">
        <v>86</v>
      </c>
    </row>
    <row r="3" spans="1:22" x14ac:dyDescent="0.2">
      <c r="A3" s="7" t="s">
        <v>4</v>
      </c>
      <c r="B3" s="8" t="s">
        <v>107</v>
      </c>
      <c r="C3" s="8"/>
      <c r="E3" s="7" t="s">
        <v>5</v>
      </c>
      <c r="F3" t="s">
        <v>108</v>
      </c>
    </row>
    <row r="4" spans="1:22" x14ac:dyDescent="0.2">
      <c r="A4" s="9" t="s">
        <v>6</v>
      </c>
      <c r="B4" s="10" t="s">
        <v>106</v>
      </c>
    </row>
    <row r="6" spans="1:22" x14ac:dyDescent="0.2">
      <c r="B6" s="7" t="s">
        <v>42</v>
      </c>
      <c r="C6" s="113" t="s">
        <v>109</v>
      </c>
      <c r="D6" s="114"/>
      <c r="E6" s="113" t="s">
        <v>111</v>
      </c>
      <c r="F6" s="114"/>
      <c r="G6" s="113" t="s">
        <v>113</v>
      </c>
      <c r="H6" s="114"/>
      <c r="I6" s="113" t="s">
        <v>115</v>
      </c>
      <c r="J6" s="114"/>
      <c r="K6" s="113" t="s">
        <v>117</v>
      </c>
      <c r="L6" s="114"/>
      <c r="M6" s="113" t="s">
        <v>119</v>
      </c>
      <c r="N6" s="114"/>
      <c r="O6" s="113" t="s">
        <v>121</v>
      </c>
      <c r="P6" s="114"/>
      <c r="Q6" s="113" t="s">
        <v>123</v>
      </c>
      <c r="R6" s="114"/>
      <c r="S6" s="113" t="s">
        <v>125</v>
      </c>
      <c r="T6" s="114"/>
      <c r="U6" s="113"/>
      <c r="V6" s="114"/>
    </row>
    <row r="7" spans="1:22" ht="28.5" customHeight="1" x14ac:dyDescent="0.2">
      <c r="A7" s="96" t="s">
        <v>54</v>
      </c>
      <c r="B7" s="115" t="s">
        <v>87</v>
      </c>
      <c r="C7" s="95" t="s">
        <v>88</v>
      </c>
      <c r="D7" s="98" t="s">
        <v>89</v>
      </c>
      <c r="E7" s="95" t="s">
        <v>88</v>
      </c>
      <c r="F7" s="98" t="s">
        <v>89</v>
      </c>
      <c r="G7" s="95" t="s">
        <v>88</v>
      </c>
      <c r="H7" s="98" t="s">
        <v>89</v>
      </c>
      <c r="I7" s="95" t="s">
        <v>88</v>
      </c>
      <c r="J7" s="98" t="s">
        <v>89</v>
      </c>
      <c r="K7" s="95" t="s">
        <v>88</v>
      </c>
      <c r="L7" s="98" t="s">
        <v>89</v>
      </c>
      <c r="M7" s="95" t="s">
        <v>88</v>
      </c>
      <c r="N7" s="98" t="s">
        <v>89</v>
      </c>
      <c r="O7" s="95" t="s">
        <v>88</v>
      </c>
      <c r="P7" s="98" t="s">
        <v>89</v>
      </c>
      <c r="Q7" s="95" t="s">
        <v>88</v>
      </c>
      <c r="R7" s="98" t="s">
        <v>89</v>
      </c>
      <c r="S7" s="95" t="s">
        <v>88</v>
      </c>
      <c r="T7" s="98" t="s">
        <v>89</v>
      </c>
      <c r="U7" s="95" t="s">
        <v>88</v>
      </c>
      <c r="V7" s="98" t="s">
        <v>89</v>
      </c>
    </row>
    <row r="8" spans="1:22" x14ac:dyDescent="0.2">
      <c r="A8" s="116" t="s">
        <v>64</v>
      </c>
      <c r="B8" s="117"/>
      <c r="C8" s="100"/>
      <c r="D8" s="118"/>
      <c r="E8" s="100"/>
      <c r="F8" s="118"/>
      <c r="G8" s="100"/>
      <c r="H8" s="118"/>
      <c r="I8" s="100"/>
      <c r="J8" s="118"/>
      <c r="K8" s="100"/>
      <c r="L8" s="118"/>
      <c r="M8" s="100"/>
      <c r="N8" s="118"/>
      <c r="O8" s="100"/>
      <c r="P8" s="118"/>
      <c r="Q8" s="100"/>
      <c r="R8" s="118"/>
      <c r="S8" s="100"/>
      <c r="T8" s="118"/>
      <c r="U8" s="100"/>
      <c r="V8" s="118"/>
    </row>
    <row r="9" spans="1:22" x14ac:dyDescent="0.2">
      <c r="A9" s="116" t="s">
        <v>156</v>
      </c>
      <c r="B9" s="117" t="s">
        <v>96</v>
      </c>
      <c r="C9" s="100">
        <v>37.021648999999996</v>
      </c>
      <c r="D9" s="118">
        <v>0.1</v>
      </c>
      <c r="E9" s="100">
        <v>38.125076</v>
      </c>
      <c r="F9" s="118">
        <v>0.1</v>
      </c>
      <c r="G9" s="100">
        <v>38.143188000000002</v>
      </c>
      <c r="H9" s="118">
        <v>0.1</v>
      </c>
      <c r="I9" s="100">
        <v>38.140447999999999</v>
      </c>
      <c r="J9" s="118">
        <v>0.1</v>
      </c>
      <c r="K9" s="100">
        <v>38.142104000000003</v>
      </c>
      <c r="L9" s="118">
        <v>0.1</v>
      </c>
      <c r="M9" s="100">
        <v>38.143397999999998</v>
      </c>
      <c r="N9" s="118">
        <v>0.1</v>
      </c>
      <c r="O9" s="100">
        <v>38.148212999999998</v>
      </c>
      <c r="P9" s="118">
        <v>0.1</v>
      </c>
      <c r="Q9" s="100">
        <v>38.136862000000001</v>
      </c>
      <c r="R9" s="118">
        <v>0.1</v>
      </c>
      <c r="S9" s="100">
        <v>38.141744000000003</v>
      </c>
      <c r="T9" s="118">
        <v>0.1</v>
      </c>
      <c r="U9" s="100"/>
      <c r="V9" s="118"/>
    </row>
    <row r="10" spans="1:22" x14ac:dyDescent="0.2">
      <c r="A10" s="116" t="s">
        <v>156</v>
      </c>
      <c r="B10" s="117" t="s">
        <v>97</v>
      </c>
      <c r="C10" s="100">
        <v>125.13763899999999</v>
      </c>
      <c r="D10" s="118">
        <v>91.1</v>
      </c>
      <c r="E10" s="100"/>
      <c r="F10" s="118"/>
      <c r="G10" s="100"/>
      <c r="H10" s="118"/>
      <c r="I10" s="100"/>
      <c r="J10" s="118"/>
      <c r="K10" s="100"/>
      <c r="L10" s="118"/>
      <c r="M10" s="100"/>
      <c r="N10" s="118"/>
      <c r="O10" s="100"/>
      <c r="P10" s="118"/>
      <c r="Q10" s="100"/>
      <c r="R10" s="118"/>
      <c r="S10" s="100"/>
      <c r="T10" s="118"/>
      <c r="U10" s="100"/>
      <c r="V10" s="118"/>
    </row>
    <row r="11" spans="1:22" x14ac:dyDescent="0.2">
      <c r="A11" s="116"/>
      <c r="B11" s="117"/>
      <c r="C11" s="100"/>
      <c r="D11" s="118"/>
      <c r="E11" s="100"/>
      <c r="F11" s="118"/>
      <c r="G11" s="100"/>
      <c r="H11" s="118"/>
      <c r="I11" s="100"/>
      <c r="J11" s="118"/>
      <c r="K11" s="100"/>
      <c r="L11" s="118"/>
      <c r="M11" s="100"/>
      <c r="N11" s="118"/>
      <c r="O11" s="100"/>
      <c r="P11" s="118"/>
      <c r="Q11" s="100"/>
      <c r="R11" s="118"/>
      <c r="S11" s="100"/>
      <c r="T11" s="118"/>
      <c r="U11" s="100"/>
      <c r="V11" s="118"/>
    </row>
  </sheetData>
  <mergeCells count="11">
    <mergeCell ref="M6:N6"/>
    <mergeCell ref="O6:P6"/>
    <mergeCell ref="Q6:R6"/>
    <mergeCell ref="S6:T6"/>
    <mergeCell ref="U6:V6"/>
    <mergeCell ref="B3:C3"/>
    <mergeCell ref="C6:D6"/>
    <mergeCell ref="E6:F6"/>
    <mergeCell ref="G6:H6"/>
    <mergeCell ref="I6:J6"/>
    <mergeCell ref="K6:L6"/>
  </mergeCells>
  <pageMargins left="0.7" right="0.7" top="0.75" bottom="0.75" header="0.3" footer="0.3"/>
  <pageSetup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8A058C-34B0-4B80-B6A7-66549DC10B5C}">
  <sheetPr codeName="Sheet11"/>
  <dimension ref="A1:AY35"/>
  <sheetViews>
    <sheetView workbookViewId="0">
      <selection activeCell="A4" sqref="A4"/>
    </sheetView>
  </sheetViews>
  <sheetFormatPr defaultRowHeight="12.75" x14ac:dyDescent="0.2"/>
  <cols>
    <col min="1" max="1" width="15.7109375" customWidth="1"/>
    <col min="2" max="2" width="11.7109375" customWidth="1"/>
    <col min="3" max="4" width="10.7109375" customWidth="1"/>
    <col min="5" max="5" width="7.7109375" customWidth="1"/>
    <col min="6" max="6" width="9.7109375" customWidth="1"/>
    <col min="7" max="7" width="11.7109375" customWidth="1"/>
    <col min="8" max="9" width="10.7109375" customWidth="1"/>
    <col min="10" max="10" width="7.7109375" customWidth="1"/>
    <col min="11" max="11" width="9.7109375" customWidth="1"/>
    <col min="12" max="12" width="11.7109375" customWidth="1"/>
    <col min="13" max="14" width="10.7109375" customWidth="1"/>
    <col min="15" max="15" width="7.7109375" customWidth="1"/>
    <col min="16" max="16" width="9.7109375" customWidth="1"/>
    <col min="17" max="17" width="11.7109375" customWidth="1"/>
    <col min="18" max="19" width="10.7109375" customWidth="1"/>
    <col min="20" max="20" width="7.7109375" customWidth="1"/>
    <col min="21" max="21" width="9.7109375" customWidth="1"/>
    <col min="22" max="22" width="11.7109375" customWidth="1"/>
    <col min="23" max="24" width="10.7109375" customWidth="1"/>
    <col min="25" max="25" width="7.7109375" customWidth="1"/>
    <col min="26" max="26" width="9.7109375" customWidth="1"/>
    <col min="27" max="27" width="11.7109375" customWidth="1"/>
    <col min="28" max="29" width="10.7109375" customWidth="1"/>
    <col min="30" max="30" width="7.7109375" customWidth="1"/>
    <col min="31" max="31" width="9.7109375" customWidth="1"/>
    <col min="32" max="32" width="11.7109375" customWidth="1"/>
    <col min="33" max="34" width="10.7109375" customWidth="1"/>
    <col min="35" max="35" width="7.7109375" customWidth="1"/>
    <col min="36" max="36" width="9.7109375" customWidth="1"/>
    <col min="37" max="37" width="11.7109375" customWidth="1"/>
    <col min="38" max="39" width="10.7109375" customWidth="1"/>
    <col min="40" max="40" width="7.7109375" customWidth="1"/>
    <col min="41" max="41" width="9.7109375" customWidth="1"/>
    <col min="42" max="42" width="11.7109375" customWidth="1"/>
    <col min="43" max="44" width="10.7109375" customWidth="1"/>
    <col min="45" max="45" width="7.7109375" customWidth="1"/>
    <col min="46" max="46" width="9.7109375" customWidth="1"/>
  </cols>
  <sheetData>
    <row r="1" spans="1:51" x14ac:dyDescent="0.2">
      <c r="A1" s="1">
        <f>ROW(A35)</f>
        <v>35</v>
      </c>
      <c r="B1" s="1">
        <v>42</v>
      </c>
      <c r="C1" s="3" t="s">
        <v>90</v>
      </c>
      <c r="D1" s="1">
        <v>5</v>
      </c>
      <c r="E1" s="1">
        <v>47</v>
      </c>
      <c r="F1" s="1">
        <v>28</v>
      </c>
    </row>
    <row r="2" spans="1:51" ht="15.75" x14ac:dyDescent="0.25">
      <c r="A2" s="76" t="s">
        <v>2</v>
      </c>
      <c r="B2" s="6" t="s">
        <v>91</v>
      </c>
    </row>
    <row r="3" spans="1:51" x14ac:dyDescent="0.2">
      <c r="A3" s="7" t="s">
        <v>4</v>
      </c>
      <c r="B3" s="8" t="s">
        <v>107</v>
      </c>
      <c r="C3" s="8"/>
      <c r="E3" s="7" t="s">
        <v>5</v>
      </c>
      <c r="F3" t="s">
        <v>108</v>
      </c>
    </row>
    <row r="4" spans="1:51" x14ac:dyDescent="0.2">
      <c r="A4" s="9" t="s">
        <v>6</v>
      </c>
      <c r="B4" s="10" t="s">
        <v>106</v>
      </c>
    </row>
    <row r="6" spans="1:51" x14ac:dyDescent="0.2">
      <c r="B6" s="105" t="s">
        <v>42</v>
      </c>
      <c r="C6" s="91" t="s">
        <v>109</v>
      </c>
      <c r="D6" s="91"/>
      <c r="E6" s="106"/>
      <c r="F6" s="93"/>
      <c r="G6" s="105" t="s">
        <v>42</v>
      </c>
      <c r="H6" s="91" t="s">
        <v>111</v>
      </c>
      <c r="I6" s="91"/>
      <c r="J6" s="106"/>
      <c r="K6" s="93"/>
      <c r="L6" s="105" t="s">
        <v>42</v>
      </c>
      <c r="M6" s="91" t="s">
        <v>113</v>
      </c>
      <c r="N6" s="91"/>
      <c r="O6" s="106"/>
      <c r="P6" s="93"/>
      <c r="Q6" s="105" t="s">
        <v>42</v>
      </c>
      <c r="R6" s="91" t="s">
        <v>115</v>
      </c>
      <c r="S6" s="91"/>
      <c r="T6" s="106"/>
      <c r="U6" s="93"/>
      <c r="V6" s="105" t="s">
        <v>42</v>
      </c>
      <c r="W6" s="91" t="s">
        <v>117</v>
      </c>
      <c r="X6" s="91"/>
      <c r="Y6" s="106"/>
      <c r="Z6" s="93"/>
      <c r="AA6" s="105" t="s">
        <v>42</v>
      </c>
      <c r="AB6" s="91" t="s">
        <v>119</v>
      </c>
      <c r="AC6" s="91"/>
      <c r="AD6" s="106"/>
      <c r="AE6" s="93"/>
      <c r="AF6" s="105" t="s">
        <v>42</v>
      </c>
      <c r="AG6" s="91" t="s">
        <v>121</v>
      </c>
      <c r="AH6" s="91"/>
      <c r="AI6" s="106"/>
      <c r="AJ6" s="93"/>
      <c r="AK6" s="105" t="s">
        <v>42</v>
      </c>
      <c r="AL6" s="91" t="s">
        <v>123</v>
      </c>
      <c r="AM6" s="91"/>
      <c r="AN6" s="106"/>
      <c r="AO6" s="93"/>
      <c r="AP6" s="105" t="s">
        <v>42</v>
      </c>
      <c r="AQ6" s="91" t="s">
        <v>125</v>
      </c>
      <c r="AR6" s="91"/>
      <c r="AS6" s="106"/>
      <c r="AT6" s="93"/>
      <c r="AU6" s="105" t="s">
        <v>42</v>
      </c>
      <c r="AV6" s="91"/>
      <c r="AW6" s="91"/>
      <c r="AX6" s="106"/>
      <c r="AY6" s="93"/>
    </row>
    <row r="7" spans="1:51" ht="38.25" x14ac:dyDescent="0.2">
      <c r="A7" s="107" t="s">
        <v>88</v>
      </c>
      <c r="B7" s="108" t="s">
        <v>87</v>
      </c>
      <c r="C7" s="109" t="s">
        <v>45</v>
      </c>
      <c r="D7" s="96" t="s">
        <v>92</v>
      </c>
      <c r="E7" s="97" t="s">
        <v>93</v>
      </c>
      <c r="F7" s="98" t="s">
        <v>12</v>
      </c>
      <c r="G7" s="108" t="s">
        <v>87</v>
      </c>
      <c r="H7" s="109" t="s">
        <v>45</v>
      </c>
      <c r="I7" s="96" t="s">
        <v>92</v>
      </c>
      <c r="J7" s="97" t="s">
        <v>93</v>
      </c>
      <c r="K7" s="98" t="s">
        <v>12</v>
      </c>
      <c r="L7" s="108" t="s">
        <v>87</v>
      </c>
      <c r="M7" s="109" t="s">
        <v>45</v>
      </c>
      <c r="N7" s="96" t="s">
        <v>92</v>
      </c>
      <c r="O7" s="97" t="s">
        <v>93</v>
      </c>
      <c r="P7" s="98" t="s">
        <v>12</v>
      </c>
      <c r="Q7" s="108" t="s">
        <v>87</v>
      </c>
      <c r="R7" s="109" t="s">
        <v>45</v>
      </c>
      <c r="S7" s="96" t="s">
        <v>92</v>
      </c>
      <c r="T7" s="97" t="s">
        <v>93</v>
      </c>
      <c r="U7" s="98" t="s">
        <v>12</v>
      </c>
      <c r="V7" s="108" t="s">
        <v>87</v>
      </c>
      <c r="W7" s="109" t="s">
        <v>45</v>
      </c>
      <c r="X7" s="96" t="s">
        <v>92</v>
      </c>
      <c r="Y7" s="97" t="s">
        <v>93</v>
      </c>
      <c r="Z7" s="98" t="s">
        <v>12</v>
      </c>
      <c r="AA7" s="108" t="s">
        <v>87</v>
      </c>
      <c r="AB7" s="109" t="s">
        <v>45</v>
      </c>
      <c r="AC7" s="96" t="s">
        <v>92</v>
      </c>
      <c r="AD7" s="97" t="s">
        <v>93</v>
      </c>
      <c r="AE7" s="98" t="s">
        <v>12</v>
      </c>
      <c r="AF7" s="108" t="s">
        <v>87</v>
      </c>
      <c r="AG7" s="109" t="s">
        <v>45</v>
      </c>
      <c r="AH7" s="96" t="s">
        <v>92</v>
      </c>
      <c r="AI7" s="97" t="s">
        <v>93</v>
      </c>
      <c r="AJ7" s="98" t="s">
        <v>12</v>
      </c>
      <c r="AK7" s="108" t="s">
        <v>87</v>
      </c>
      <c r="AL7" s="109" t="s">
        <v>45</v>
      </c>
      <c r="AM7" s="96" t="s">
        <v>92</v>
      </c>
      <c r="AN7" s="97" t="s">
        <v>93</v>
      </c>
      <c r="AO7" s="98" t="s">
        <v>12</v>
      </c>
      <c r="AP7" s="108" t="s">
        <v>87</v>
      </c>
      <c r="AQ7" s="109" t="s">
        <v>45</v>
      </c>
      <c r="AR7" s="96" t="s">
        <v>92</v>
      </c>
      <c r="AS7" s="97" t="s">
        <v>93</v>
      </c>
      <c r="AT7" s="98" t="s">
        <v>12</v>
      </c>
      <c r="AU7" s="108" t="s">
        <v>87</v>
      </c>
      <c r="AV7" s="109" t="s">
        <v>45</v>
      </c>
      <c r="AW7" s="96" t="s">
        <v>92</v>
      </c>
      <c r="AX7" s="97" t="s">
        <v>93</v>
      </c>
      <c r="AY7" s="98" t="s">
        <v>12</v>
      </c>
    </row>
    <row r="8" spans="1:51" x14ac:dyDescent="0.2">
      <c r="A8" s="119" t="s">
        <v>64</v>
      </c>
      <c r="B8" s="111"/>
      <c r="C8" s="87"/>
      <c r="D8" s="31"/>
      <c r="E8" s="112"/>
      <c r="F8" s="120"/>
      <c r="G8" s="111"/>
      <c r="H8" s="87"/>
      <c r="I8" s="31"/>
      <c r="J8" s="112"/>
      <c r="K8" s="120"/>
      <c r="L8" s="111"/>
      <c r="M8" s="87"/>
      <c r="N8" s="31"/>
      <c r="O8" s="112"/>
      <c r="P8" s="120"/>
      <c r="Q8" s="111"/>
      <c r="R8" s="87"/>
      <c r="S8" s="31"/>
      <c r="T8" s="112"/>
      <c r="U8" s="120"/>
      <c r="V8" s="111"/>
      <c r="W8" s="87"/>
      <c r="X8" s="31"/>
      <c r="Y8" s="112"/>
      <c r="Z8" s="120"/>
      <c r="AA8" s="111"/>
      <c r="AB8" s="87"/>
      <c r="AC8" s="31"/>
      <c r="AD8" s="112"/>
      <c r="AE8" s="120"/>
      <c r="AF8" s="111"/>
      <c r="AG8" s="87"/>
      <c r="AH8" s="31"/>
      <c r="AI8" s="112"/>
      <c r="AJ8" s="120"/>
      <c r="AK8" s="111"/>
      <c r="AL8" s="87"/>
      <c r="AM8" s="31"/>
      <c r="AN8" s="112"/>
      <c r="AO8" s="120"/>
      <c r="AP8" s="111"/>
      <c r="AQ8" s="87"/>
      <c r="AR8" s="31"/>
      <c r="AS8" s="112"/>
      <c r="AT8" s="120"/>
      <c r="AU8" s="111"/>
      <c r="AV8" s="87"/>
      <c r="AW8" s="31"/>
      <c r="AX8" s="112"/>
      <c r="AY8" s="120"/>
    </row>
    <row r="9" spans="1:51" x14ac:dyDescent="0.2">
      <c r="A9" s="119">
        <v>22</v>
      </c>
      <c r="B9" s="111"/>
      <c r="C9" s="87"/>
      <c r="D9" s="31"/>
      <c r="E9" s="112"/>
      <c r="F9" s="120"/>
      <c r="G9" s="111"/>
      <c r="H9" s="87"/>
      <c r="I9" s="31"/>
      <c r="J9" s="112"/>
      <c r="K9" s="120"/>
      <c r="L9" s="111"/>
      <c r="M9" s="87"/>
      <c r="N9" s="31"/>
      <c r="O9" s="112"/>
      <c r="P9" s="120"/>
      <c r="Q9" s="111"/>
      <c r="R9" s="87"/>
      <c r="S9" s="31"/>
      <c r="T9" s="112"/>
      <c r="U9" s="120"/>
      <c r="V9" s="111" t="s">
        <v>95</v>
      </c>
      <c r="W9" s="87">
        <v>7122204</v>
      </c>
      <c r="X9" s="31"/>
      <c r="Y9" s="112"/>
      <c r="Z9" s="120"/>
      <c r="AA9" s="111" t="s">
        <v>95</v>
      </c>
      <c r="AB9" s="87">
        <v>10122099</v>
      </c>
      <c r="AC9" s="31"/>
      <c r="AD9" s="112"/>
      <c r="AE9" s="120"/>
      <c r="AF9" s="111"/>
      <c r="AG9" s="87"/>
      <c r="AH9" s="31"/>
      <c r="AI9" s="112"/>
      <c r="AJ9" s="120"/>
      <c r="AK9" s="111" t="s">
        <v>95</v>
      </c>
      <c r="AL9" s="87">
        <v>16124225</v>
      </c>
      <c r="AM9" s="31"/>
      <c r="AN9" s="112"/>
      <c r="AO9" s="120"/>
      <c r="AP9" s="111" t="s">
        <v>95</v>
      </c>
      <c r="AQ9" s="87">
        <v>19119999</v>
      </c>
      <c r="AR9" s="31"/>
      <c r="AS9" s="112"/>
      <c r="AT9" s="120"/>
      <c r="AU9" s="111"/>
      <c r="AV9" s="87"/>
      <c r="AW9" s="31"/>
      <c r="AX9" s="112"/>
      <c r="AY9" s="120"/>
    </row>
    <row r="10" spans="1:51" x14ac:dyDescent="0.2">
      <c r="A10" s="119">
        <v>22.1</v>
      </c>
      <c r="B10" s="111"/>
      <c r="C10" s="87"/>
      <c r="D10" s="31"/>
      <c r="E10" s="112"/>
      <c r="F10" s="120"/>
      <c r="G10" s="111" t="s">
        <v>95</v>
      </c>
      <c r="H10" s="87">
        <v>9535</v>
      </c>
      <c r="I10" s="31"/>
      <c r="J10" s="112"/>
      <c r="K10" s="120"/>
      <c r="L10" s="111" t="s">
        <v>95</v>
      </c>
      <c r="M10" s="87">
        <v>1118131</v>
      </c>
      <c r="N10" s="31"/>
      <c r="O10" s="112"/>
      <c r="P10" s="120"/>
      <c r="Q10" s="111" t="s">
        <v>95</v>
      </c>
      <c r="R10" s="87">
        <v>4118711</v>
      </c>
      <c r="S10" s="31"/>
      <c r="T10" s="112"/>
      <c r="U10" s="120"/>
      <c r="V10" s="111"/>
      <c r="W10" s="87"/>
      <c r="X10" s="31"/>
      <c r="Y10" s="112"/>
      <c r="Z10" s="120"/>
      <c r="AA10" s="111"/>
      <c r="AB10" s="87"/>
      <c r="AC10" s="31"/>
      <c r="AD10" s="112"/>
      <c r="AE10" s="120"/>
      <c r="AF10" s="111" t="s">
        <v>95</v>
      </c>
      <c r="AG10" s="87">
        <v>13127790</v>
      </c>
      <c r="AH10" s="31"/>
      <c r="AI10" s="112"/>
      <c r="AJ10" s="120"/>
      <c r="AK10" s="111"/>
      <c r="AL10" s="87"/>
      <c r="AM10" s="31"/>
      <c r="AN10" s="112"/>
      <c r="AO10" s="120"/>
      <c r="AP10" s="111"/>
      <c r="AQ10" s="87"/>
      <c r="AR10" s="31"/>
      <c r="AS10" s="112"/>
      <c r="AT10" s="120"/>
      <c r="AU10" s="111"/>
      <c r="AV10" s="87"/>
      <c r="AW10" s="31"/>
      <c r="AX10" s="112"/>
      <c r="AY10" s="120"/>
    </row>
    <row r="11" spans="1:51" x14ac:dyDescent="0.2">
      <c r="A11" s="119">
        <v>38.1</v>
      </c>
      <c r="B11" s="111"/>
      <c r="C11" s="87"/>
      <c r="D11" s="31"/>
      <c r="E11" s="112"/>
      <c r="F11" s="120"/>
      <c r="G11" s="111" t="s">
        <v>94</v>
      </c>
      <c r="H11" s="87"/>
      <c r="I11" s="31">
        <v>0</v>
      </c>
      <c r="J11" s="112">
        <v>1</v>
      </c>
      <c r="K11" s="120">
        <v>100</v>
      </c>
      <c r="L11" s="111" t="s">
        <v>94</v>
      </c>
      <c r="M11" s="87"/>
      <c r="N11" s="31">
        <v>0</v>
      </c>
      <c r="O11" s="112">
        <v>1</v>
      </c>
      <c r="P11" s="120">
        <v>100</v>
      </c>
      <c r="Q11" s="111" t="s">
        <v>94</v>
      </c>
      <c r="R11" s="87"/>
      <c r="S11" s="31">
        <v>0</v>
      </c>
      <c r="T11" s="112">
        <v>1</v>
      </c>
      <c r="U11" s="120">
        <v>100</v>
      </c>
      <c r="V11" s="111" t="s">
        <v>94</v>
      </c>
      <c r="W11" s="87"/>
      <c r="X11" s="31">
        <v>0</v>
      </c>
      <c r="Y11" s="112">
        <v>1</v>
      </c>
      <c r="Z11" s="120">
        <v>100</v>
      </c>
      <c r="AA11" s="111" t="s">
        <v>94</v>
      </c>
      <c r="AB11" s="87"/>
      <c r="AC11" s="31">
        <v>0</v>
      </c>
      <c r="AD11" s="112">
        <v>1</v>
      </c>
      <c r="AE11" s="120">
        <v>100</v>
      </c>
      <c r="AF11" s="111" t="s">
        <v>94</v>
      </c>
      <c r="AG11" s="87"/>
      <c r="AH11" s="31">
        <v>0</v>
      </c>
      <c r="AI11" s="112">
        <v>1</v>
      </c>
      <c r="AJ11" s="120">
        <v>100</v>
      </c>
      <c r="AK11" s="111" t="s">
        <v>94</v>
      </c>
      <c r="AL11" s="87"/>
      <c r="AM11" s="31">
        <v>0</v>
      </c>
      <c r="AN11" s="112">
        <v>1</v>
      </c>
      <c r="AO11" s="120">
        <v>100</v>
      </c>
      <c r="AP11" s="111" t="s">
        <v>94</v>
      </c>
      <c r="AQ11" s="87"/>
      <c r="AR11" s="31">
        <v>0</v>
      </c>
      <c r="AS11" s="112">
        <v>1</v>
      </c>
      <c r="AT11" s="120">
        <v>100</v>
      </c>
      <c r="AU11" s="111"/>
      <c r="AV11" s="87"/>
      <c r="AW11" s="31"/>
      <c r="AX11" s="112"/>
      <c r="AY11" s="120"/>
    </row>
    <row r="12" spans="1:51" x14ac:dyDescent="0.2">
      <c r="A12" s="119">
        <v>38.1</v>
      </c>
      <c r="B12" s="111"/>
      <c r="C12" s="87"/>
      <c r="D12" s="31"/>
      <c r="E12" s="112"/>
      <c r="F12" s="120"/>
      <c r="G12" s="111" t="s">
        <v>94</v>
      </c>
      <c r="H12" s="87"/>
      <c r="I12" s="31">
        <v>0</v>
      </c>
      <c r="J12" s="112">
        <v>1</v>
      </c>
      <c r="K12" s="120">
        <v>200</v>
      </c>
      <c r="L12" s="111" t="s">
        <v>94</v>
      </c>
      <c r="M12" s="87"/>
      <c r="N12" s="31">
        <v>0</v>
      </c>
      <c r="O12" s="112">
        <v>1</v>
      </c>
      <c r="P12" s="120">
        <v>200</v>
      </c>
      <c r="Q12" s="111" t="s">
        <v>94</v>
      </c>
      <c r="R12" s="87"/>
      <c r="S12" s="31">
        <v>0</v>
      </c>
      <c r="T12" s="112">
        <v>1</v>
      </c>
      <c r="U12" s="120">
        <v>200</v>
      </c>
      <c r="V12" s="111" t="s">
        <v>94</v>
      </c>
      <c r="W12" s="87"/>
      <c r="X12" s="31">
        <v>0</v>
      </c>
      <c r="Y12" s="112">
        <v>1</v>
      </c>
      <c r="Z12" s="120">
        <v>200</v>
      </c>
      <c r="AA12" s="111" t="s">
        <v>94</v>
      </c>
      <c r="AB12" s="87"/>
      <c r="AC12" s="31">
        <v>0</v>
      </c>
      <c r="AD12" s="112">
        <v>1</v>
      </c>
      <c r="AE12" s="120">
        <v>200</v>
      </c>
      <c r="AF12" s="111" t="s">
        <v>94</v>
      </c>
      <c r="AG12" s="87"/>
      <c r="AH12" s="31">
        <v>0</v>
      </c>
      <c r="AI12" s="112">
        <v>1</v>
      </c>
      <c r="AJ12" s="120">
        <v>200</v>
      </c>
      <c r="AK12" s="111" t="s">
        <v>94</v>
      </c>
      <c r="AL12" s="87"/>
      <c r="AM12" s="31">
        <v>0</v>
      </c>
      <c r="AN12" s="112">
        <v>1</v>
      </c>
      <c r="AO12" s="120">
        <v>200</v>
      </c>
      <c r="AP12" s="111" t="s">
        <v>94</v>
      </c>
      <c r="AQ12" s="87"/>
      <c r="AR12" s="31">
        <v>0</v>
      </c>
      <c r="AS12" s="112">
        <v>1</v>
      </c>
      <c r="AT12" s="120">
        <v>200</v>
      </c>
      <c r="AU12" s="111"/>
      <c r="AV12" s="87"/>
      <c r="AW12" s="31"/>
      <c r="AX12" s="112"/>
      <c r="AY12" s="120"/>
    </row>
    <row r="13" spans="1:51" x14ac:dyDescent="0.2">
      <c r="A13" s="119">
        <v>38.1</v>
      </c>
      <c r="B13" s="111"/>
      <c r="C13" s="87"/>
      <c r="D13" s="31"/>
      <c r="E13" s="112"/>
      <c r="F13" s="120"/>
      <c r="G13" s="111" t="s">
        <v>94</v>
      </c>
      <c r="H13" s="87"/>
      <c r="I13" s="31">
        <v>0</v>
      </c>
      <c r="J13" s="112">
        <v>1</v>
      </c>
      <c r="K13" s="120">
        <v>300</v>
      </c>
      <c r="L13" s="111" t="s">
        <v>94</v>
      </c>
      <c r="M13" s="87"/>
      <c r="N13" s="31">
        <v>0</v>
      </c>
      <c r="O13" s="112">
        <v>1</v>
      </c>
      <c r="P13" s="120">
        <v>300</v>
      </c>
      <c r="Q13" s="111" t="s">
        <v>94</v>
      </c>
      <c r="R13" s="87"/>
      <c r="S13" s="31">
        <v>0</v>
      </c>
      <c r="T13" s="112">
        <v>1</v>
      </c>
      <c r="U13" s="120">
        <v>300</v>
      </c>
      <c r="V13" s="111" t="s">
        <v>94</v>
      </c>
      <c r="W13" s="87"/>
      <c r="X13" s="31">
        <v>0</v>
      </c>
      <c r="Y13" s="112">
        <v>1</v>
      </c>
      <c r="Z13" s="120">
        <v>300</v>
      </c>
      <c r="AA13" s="111" t="s">
        <v>94</v>
      </c>
      <c r="AB13" s="87"/>
      <c r="AC13" s="31">
        <v>0</v>
      </c>
      <c r="AD13" s="112">
        <v>1</v>
      </c>
      <c r="AE13" s="120">
        <v>300</v>
      </c>
      <c r="AF13" s="111" t="s">
        <v>94</v>
      </c>
      <c r="AG13" s="87"/>
      <c r="AH13" s="31">
        <v>0</v>
      </c>
      <c r="AI13" s="112">
        <v>1</v>
      </c>
      <c r="AJ13" s="120">
        <v>300</v>
      </c>
      <c r="AK13" s="111" t="s">
        <v>94</v>
      </c>
      <c r="AL13" s="87"/>
      <c r="AM13" s="31">
        <v>0</v>
      </c>
      <c r="AN13" s="112">
        <v>1</v>
      </c>
      <c r="AO13" s="120">
        <v>300</v>
      </c>
      <c r="AP13" s="111" t="s">
        <v>94</v>
      </c>
      <c r="AQ13" s="87"/>
      <c r="AR13" s="31">
        <v>0</v>
      </c>
      <c r="AS13" s="112">
        <v>1</v>
      </c>
      <c r="AT13" s="120">
        <v>300</v>
      </c>
      <c r="AU13" s="111"/>
      <c r="AV13" s="87"/>
      <c r="AW13" s="31"/>
      <c r="AX13" s="112"/>
      <c r="AY13" s="120"/>
    </row>
    <row r="14" spans="1:51" x14ac:dyDescent="0.2">
      <c r="A14" s="119">
        <v>38.1</v>
      </c>
      <c r="B14" s="111"/>
      <c r="C14" s="87"/>
      <c r="D14" s="31"/>
      <c r="E14" s="112"/>
      <c r="F14" s="120"/>
      <c r="G14" s="111" t="s">
        <v>94</v>
      </c>
      <c r="H14" s="87"/>
      <c r="I14" s="31">
        <v>0</v>
      </c>
      <c r="J14" s="112">
        <v>1</v>
      </c>
      <c r="K14" s="120">
        <v>313</v>
      </c>
      <c r="L14" s="111" t="s">
        <v>94</v>
      </c>
      <c r="M14" s="87"/>
      <c r="N14" s="31">
        <v>0</v>
      </c>
      <c r="O14" s="112">
        <v>1</v>
      </c>
      <c r="P14" s="120">
        <v>313</v>
      </c>
      <c r="Q14" s="111" t="s">
        <v>94</v>
      </c>
      <c r="R14" s="87"/>
      <c r="S14" s="31">
        <v>0</v>
      </c>
      <c r="T14" s="112">
        <v>1</v>
      </c>
      <c r="U14" s="120">
        <v>313</v>
      </c>
      <c r="V14" s="111" t="s">
        <v>94</v>
      </c>
      <c r="W14" s="87"/>
      <c r="X14" s="31">
        <v>0</v>
      </c>
      <c r="Y14" s="112">
        <v>1</v>
      </c>
      <c r="Z14" s="120">
        <v>313</v>
      </c>
      <c r="AA14" s="111" t="s">
        <v>94</v>
      </c>
      <c r="AB14" s="87"/>
      <c r="AC14" s="31">
        <v>0</v>
      </c>
      <c r="AD14" s="112">
        <v>1</v>
      </c>
      <c r="AE14" s="120">
        <v>313</v>
      </c>
      <c r="AF14" s="111" t="s">
        <v>94</v>
      </c>
      <c r="AG14" s="87"/>
      <c r="AH14" s="31">
        <v>0</v>
      </c>
      <c r="AI14" s="112">
        <v>1</v>
      </c>
      <c r="AJ14" s="120">
        <v>313</v>
      </c>
      <c r="AK14" s="111" t="s">
        <v>94</v>
      </c>
      <c r="AL14" s="87"/>
      <c r="AM14" s="31">
        <v>0</v>
      </c>
      <c r="AN14" s="112">
        <v>1</v>
      </c>
      <c r="AO14" s="120">
        <v>313</v>
      </c>
      <c r="AP14" s="111" t="s">
        <v>94</v>
      </c>
      <c r="AQ14" s="87"/>
      <c r="AR14" s="31">
        <v>0</v>
      </c>
      <c r="AS14" s="112">
        <v>1</v>
      </c>
      <c r="AT14" s="120">
        <v>313</v>
      </c>
      <c r="AU14" s="111"/>
      <c r="AV14" s="87"/>
      <c r="AW14" s="31"/>
      <c r="AX14" s="112"/>
      <c r="AY14" s="120"/>
    </row>
    <row r="15" spans="1:51" x14ac:dyDescent="0.2">
      <c r="A15" s="119">
        <v>38.1</v>
      </c>
      <c r="B15" s="111"/>
      <c r="C15" s="87"/>
      <c r="D15" s="31"/>
      <c r="E15" s="112"/>
      <c r="F15" s="120"/>
      <c r="G15" s="111" t="s">
        <v>94</v>
      </c>
      <c r="H15" s="87"/>
      <c r="I15" s="31">
        <v>1</v>
      </c>
      <c r="J15" s="112">
        <v>1</v>
      </c>
      <c r="K15" s="120">
        <v>100</v>
      </c>
      <c r="L15" s="111" t="s">
        <v>94</v>
      </c>
      <c r="M15" s="87"/>
      <c r="N15" s="31">
        <v>1</v>
      </c>
      <c r="O15" s="112">
        <v>1</v>
      </c>
      <c r="P15" s="120">
        <v>100</v>
      </c>
      <c r="Q15" s="111" t="s">
        <v>94</v>
      </c>
      <c r="R15" s="87"/>
      <c r="S15" s="31">
        <v>1</v>
      </c>
      <c r="T15" s="112">
        <v>1</v>
      </c>
      <c r="U15" s="120">
        <v>100</v>
      </c>
      <c r="V15" s="111" t="s">
        <v>94</v>
      </c>
      <c r="W15" s="87"/>
      <c r="X15" s="31">
        <v>1</v>
      </c>
      <c r="Y15" s="112">
        <v>1</v>
      </c>
      <c r="Z15" s="120">
        <v>100</v>
      </c>
      <c r="AA15" s="111" t="s">
        <v>94</v>
      </c>
      <c r="AB15" s="87"/>
      <c r="AC15" s="31">
        <v>1</v>
      </c>
      <c r="AD15" s="112">
        <v>1</v>
      </c>
      <c r="AE15" s="120">
        <v>100</v>
      </c>
      <c r="AF15" s="111" t="s">
        <v>94</v>
      </c>
      <c r="AG15" s="87"/>
      <c r="AH15" s="31">
        <v>1</v>
      </c>
      <c r="AI15" s="112">
        <v>1</v>
      </c>
      <c r="AJ15" s="120">
        <v>100</v>
      </c>
      <c r="AK15" s="111" t="s">
        <v>94</v>
      </c>
      <c r="AL15" s="87"/>
      <c r="AM15" s="31">
        <v>1</v>
      </c>
      <c r="AN15" s="112">
        <v>1</v>
      </c>
      <c r="AO15" s="120">
        <v>100</v>
      </c>
      <c r="AP15" s="111" t="s">
        <v>94</v>
      </c>
      <c r="AQ15" s="87"/>
      <c r="AR15" s="31">
        <v>1</v>
      </c>
      <c r="AS15" s="112">
        <v>1</v>
      </c>
      <c r="AT15" s="120">
        <v>100</v>
      </c>
      <c r="AU15" s="111"/>
      <c r="AV15" s="87"/>
      <c r="AW15" s="31"/>
      <c r="AX15" s="112"/>
      <c r="AY15" s="120"/>
    </row>
    <row r="16" spans="1:51" x14ac:dyDescent="0.2">
      <c r="A16" s="119">
        <v>41.1</v>
      </c>
      <c r="B16" s="111"/>
      <c r="C16" s="87"/>
      <c r="D16" s="31"/>
      <c r="E16" s="112"/>
      <c r="F16" s="120"/>
      <c r="G16" s="111" t="s">
        <v>94</v>
      </c>
      <c r="H16" s="87"/>
      <c r="I16" s="31">
        <v>1</v>
      </c>
      <c r="J16" s="112">
        <v>1</v>
      </c>
      <c r="K16" s="120">
        <v>200</v>
      </c>
      <c r="L16" s="111" t="s">
        <v>94</v>
      </c>
      <c r="M16" s="87"/>
      <c r="N16" s="31">
        <v>1</v>
      </c>
      <c r="O16" s="112">
        <v>1</v>
      </c>
      <c r="P16" s="120">
        <v>200</v>
      </c>
      <c r="Q16" s="111" t="s">
        <v>94</v>
      </c>
      <c r="R16" s="87"/>
      <c r="S16" s="31">
        <v>1</v>
      </c>
      <c r="T16" s="112">
        <v>1</v>
      </c>
      <c r="U16" s="120">
        <v>200</v>
      </c>
      <c r="V16" s="111" t="s">
        <v>94</v>
      </c>
      <c r="W16" s="87"/>
      <c r="X16" s="31">
        <v>1</v>
      </c>
      <c r="Y16" s="112">
        <v>1</v>
      </c>
      <c r="Z16" s="120">
        <v>200</v>
      </c>
      <c r="AA16" s="111" t="s">
        <v>94</v>
      </c>
      <c r="AB16" s="87"/>
      <c r="AC16" s="31">
        <v>1</v>
      </c>
      <c r="AD16" s="112">
        <v>1</v>
      </c>
      <c r="AE16" s="120">
        <v>200</v>
      </c>
      <c r="AF16" s="111" t="s">
        <v>94</v>
      </c>
      <c r="AG16" s="87"/>
      <c r="AH16" s="31">
        <v>1</v>
      </c>
      <c r="AI16" s="112">
        <v>1</v>
      </c>
      <c r="AJ16" s="120">
        <v>200</v>
      </c>
      <c r="AK16" s="111" t="s">
        <v>94</v>
      </c>
      <c r="AL16" s="87"/>
      <c r="AM16" s="31">
        <v>1</v>
      </c>
      <c r="AN16" s="112">
        <v>1</v>
      </c>
      <c r="AO16" s="120">
        <v>200</v>
      </c>
      <c r="AP16" s="111" t="s">
        <v>94</v>
      </c>
      <c r="AQ16" s="87"/>
      <c r="AR16" s="31">
        <v>1</v>
      </c>
      <c r="AS16" s="112">
        <v>1</v>
      </c>
      <c r="AT16" s="120">
        <v>200</v>
      </c>
      <c r="AU16" s="111"/>
      <c r="AV16" s="87"/>
      <c r="AW16" s="31"/>
      <c r="AX16" s="112"/>
      <c r="AY16" s="120"/>
    </row>
    <row r="17" spans="1:51" x14ac:dyDescent="0.2">
      <c r="A17" s="119">
        <v>47.2</v>
      </c>
      <c r="B17" s="111"/>
      <c r="C17" s="87"/>
      <c r="D17" s="31"/>
      <c r="E17" s="112"/>
      <c r="F17" s="120"/>
      <c r="G17" s="111" t="s">
        <v>94</v>
      </c>
      <c r="H17" s="87"/>
      <c r="I17" s="31">
        <v>1</v>
      </c>
      <c r="J17" s="112">
        <v>1</v>
      </c>
      <c r="K17" s="120">
        <v>300</v>
      </c>
      <c r="L17" s="111" t="s">
        <v>94</v>
      </c>
      <c r="M17" s="87"/>
      <c r="N17" s="31">
        <v>1</v>
      </c>
      <c r="O17" s="112">
        <v>1</v>
      </c>
      <c r="P17" s="120">
        <v>300</v>
      </c>
      <c r="Q17" s="111" t="s">
        <v>94</v>
      </c>
      <c r="R17" s="87"/>
      <c r="S17" s="31">
        <v>1</v>
      </c>
      <c r="T17" s="112">
        <v>1</v>
      </c>
      <c r="U17" s="120">
        <v>300</v>
      </c>
      <c r="V17" s="111" t="s">
        <v>94</v>
      </c>
      <c r="W17" s="87"/>
      <c r="X17" s="31">
        <v>1</v>
      </c>
      <c r="Y17" s="112">
        <v>1</v>
      </c>
      <c r="Z17" s="120">
        <v>300</v>
      </c>
      <c r="AA17" s="111" t="s">
        <v>94</v>
      </c>
      <c r="AB17" s="87"/>
      <c r="AC17" s="31">
        <v>1</v>
      </c>
      <c r="AD17" s="112">
        <v>1</v>
      </c>
      <c r="AE17" s="120">
        <v>300</v>
      </c>
      <c r="AF17" s="111" t="s">
        <v>94</v>
      </c>
      <c r="AG17" s="87"/>
      <c r="AH17" s="31">
        <v>1</v>
      </c>
      <c r="AI17" s="112">
        <v>1</v>
      </c>
      <c r="AJ17" s="120">
        <v>300</v>
      </c>
      <c r="AK17" s="111" t="s">
        <v>94</v>
      </c>
      <c r="AL17" s="87"/>
      <c r="AM17" s="31">
        <v>1</v>
      </c>
      <c r="AN17" s="112">
        <v>1</v>
      </c>
      <c r="AO17" s="120">
        <v>300</v>
      </c>
      <c r="AP17" s="111" t="s">
        <v>94</v>
      </c>
      <c r="AQ17" s="87"/>
      <c r="AR17" s="31">
        <v>1</v>
      </c>
      <c r="AS17" s="112">
        <v>1</v>
      </c>
      <c r="AT17" s="120">
        <v>300</v>
      </c>
      <c r="AU17" s="111"/>
      <c r="AV17" s="87"/>
      <c r="AW17" s="31"/>
      <c r="AX17" s="112"/>
      <c r="AY17" s="120"/>
    </row>
    <row r="18" spans="1:51" x14ac:dyDescent="0.2">
      <c r="A18" s="119">
        <v>58.5</v>
      </c>
      <c r="B18" s="111"/>
      <c r="C18" s="87"/>
      <c r="D18" s="31"/>
      <c r="E18" s="112"/>
      <c r="F18" s="120"/>
      <c r="G18" s="111" t="s">
        <v>94</v>
      </c>
      <c r="H18" s="87"/>
      <c r="I18" s="31">
        <v>1</v>
      </c>
      <c r="J18" s="112">
        <v>1</v>
      </c>
      <c r="K18" s="120">
        <v>312</v>
      </c>
      <c r="L18" s="111" t="s">
        <v>94</v>
      </c>
      <c r="M18" s="87"/>
      <c r="N18" s="31">
        <v>1</v>
      </c>
      <c r="O18" s="112">
        <v>1</v>
      </c>
      <c r="P18" s="120">
        <v>312</v>
      </c>
      <c r="Q18" s="111" t="s">
        <v>94</v>
      </c>
      <c r="R18" s="87"/>
      <c r="S18" s="31">
        <v>1</v>
      </c>
      <c r="T18" s="112">
        <v>1</v>
      </c>
      <c r="U18" s="120">
        <v>312</v>
      </c>
      <c r="V18" s="111" t="s">
        <v>94</v>
      </c>
      <c r="W18" s="87"/>
      <c r="X18" s="31">
        <v>1</v>
      </c>
      <c r="Y18" s="112">
        <v>1</v>
      </c>
      <c r="Z18" s="120">
        <v>312</v>
      </c>
      <c r="AA18" s="111" t="s">
        <v>94</v>
      </c>
      <c r="AB18" s="87"/>
      <c r="AC18" s="31">
        <v>1</v>
      </c>
      <c r="AD18" s="112">
        <v>1</v>
      </c>
      <c r="AE18" s="120">
        <v>312</v>
      </c>
      <c r="AF18" s="111" t="s">
        <v>94</v>
      </c>
      <c r="AG18" s="87"/>
      <c r="AH18" s="31">
        <v>1</v>
      </c>
      <c r="AI18" s="112">
        <v>1</v>
      </c>
      <c r="AJ18" s="120">
        <v>312</v>
      </c>
      <c r="AK18" s="111" t="s">
        <v>94</v>
      </c>
      <c r="AL18" s="87"/>
      <c r="AM18" s="31">
        <v>1</v>
      </c>
      <c r="AN18" s="112">
        <v>1</v>
      </c>
      <c r="AO18" s="120">
        <v>312</v>
      </c>
      <c r="AP18" s="111" t="s">
        <v>94</v>
      </c>
      <c r="AQ18" s="87"/>
      <c r="AR18" s="31">
        <v>1</v>
      </c>
      <c r="AS18" s="112">
        <v>1</v>
      </c>
      <c r="AT18" s="120">
        <v>312</v>
      </c>
      <c r="AU18" s="111"/>
      <c r="AV18" s="87"/>
      <c r="AW18" s="31"/>
      <c r="AX18" s="112"/>
      <c r="AY18" s="120"/>
    </row>
    <row r="19" spans="1:51" x14ac:dyDescent="0.2">
      <c r="A19" s="119">
        <v>12704.7</v>
      </c>
      <c r="B19" s="111"/>
      <c r="C19" s="87"/>
      <c r="D19" s="31"/>
      <c r="E19" s="112"/>
      <c r="F19" s="120"/>
      <c r="G19" s="111" t="s">
        <v>94</v>
      </c>
      <c r="H19" s="87"/>
      <c r="I19" s="31">
        <v>0</v>
      </c>
      <c r="J19" s="112">
        <v>0</v>
      </c>
      <c r="K19" s="120">
        <v>0</v>
      </c>
      <c r="L19" s="111"/>
      <c r="M19" s="87"/>
      <c r="N19" s="31"/>
      <c r="O19" s="112"/>
      <c r="P19" s="120"/>
      <c r="Q19" s="111"/>
      <c r="R19" s="87"/>
      <c r="S19" s="31"/>
      <c r="T19" s="112"/>
      <c r="U19" s="120"/>
      <c r="V19" s="111"/>
      <c r="W19" s="87"/>
      <c r="X19" s="31"/>
      <c r="Y19" s="112"/>
      <c r="Z19" s="120"/>
      <c r="AA19" s="111"/>
      <c r="AB19" s="87"/>
      <c r="AC19" s="31"/>
      <c r="AD19" s="112"/>
      <c r="AE19" s="120"/>
      <c r="AF19" s="111"/>
      <c r="AG19" s="87"/>
      <c r="AH19" s="31"/>
      <c r="AI19" s="112"/>
      <c r="AJ19" s="120"/>
      <c r="AK19" s="111"/>
      <c r="AL19" s="87"/>
      <c r="AM19" s="31"/>
      <c r="AN19" s="112"/>
      <c r="AO19" s="120"/>
      <c r="AP19" s="111"/>
      <c r="AQ19" s="87"/>
      <c r="AR19" s="31"/>
      <c r="AS19" s="112"/>
      <c r="AT19" s="120"/>
      <c r="AU19" s="111"/>
      <c r="AV19" s="87"/>
      <c r="AW19" s="31"/>
      <c r="AX19" s="112"/>
      <c r="AY19" s="120"/>
    </row>
    <row r="20" spans="1:51" x14ac:dyDescent="0.2">
      <c r="A20" s="119">
        <v>12704.7</v>
      </c>
      <c r="B20" s="111"/>
      <c r="C20" s="87"/>
      <c r="D20" s="31"/>
      <c r="E20" s="112"/>
      <c r="F20" s="120"/>
      <c r="G20" s="111" t="s">
        <v>94</v>
      </c>
      <c r="H20" s="87"/>
      <c r="I20" s="31">
        <v>1</v>
      </c>
      <c r="J20" s="112">
        <v>0</v>
      </c>
      <c r="K20" s="120">
        <v>0</v>
      </c>
      <c r="L20" s="111"/>
      <c r="M20" s="87"/>
      <c r="N20" s="31"/>
      <c r="O20" s="112"/>
      <c r="P20" s="120"/>
      <c r="Q20" s="111"/>
      <c r="R20" s="87"/>
      <c r="S20" s="31"/>
      <c r="T20" s="112"/>
      <c r="U20" s="120"/>
      <c r="V20" s="111"/>
      <c r="W20" s="87"/>
      <c r="X20" s="31"/>
      <c r="Y20" s="112"/>
      <c r="Z20" s="120"/>
      <c r="AA20" s="111"/>
      <c r="AB20" s="87"/>
      <c r="AC20" s="31"/>
      <c r="AD20" s="112"/>
      <c r="AE20" s="120"/>
      <c r="AF20" s="111"/>
      <c r="AG20" s="87"/>
      <c r="AH20" s="31"/>
      <c r="AI20" s="112"/>
      <c r="AJ20" s="120"/>
      <c r="AK20" s="111"/>
      <c r="AL20" s="87"/>
      <c r="AM20" s="31"/>
      <c r="AN20" s="112"/>
      <c r="AO20" s="120"/>
      <c r="AP20" s="111"/>
      <c r="AQ20" s="87"/>
      <c r="AR20" s="31"/>
      <c r="AS20" s="112"/>
      <c r="AT20" s="120"/>
      <c r="AU20" s="111"/>
      <c r="AV20" s="87"/>
      <c r="AW20" s="31"/>
      <c r="AX20" s="112"/>
      <c r="AY20" s="120"/>
    </row>
    <row r="21" spans="1:51" x14ac:dyDescent="0.2">
      <c r="A21" s="119">
        <v>12705.6</v>
      </c>
      <c r="B21" s="111"/>
      <c r="C21" s="87"/>
      <c r="D21" s="31"/>
      <c r="E21" s="112"/>
      <c r="F21" s="120"/>
      <c r="G21" s="111"/>
      <c r="H21" s="87"/>
      <c r="I21" s="31"/>
      <c r="J21" s="112"/>
      <c r="K21" s="120"/>
      <c r="L21" s="111"/>
      <c r="M21" s="87"/>
      <c r="N21" s="31"/>
      <c r="O21" s="112"/>
      <c r="P21" s="120"/>
      <c r="Q21" s="111"/>
      <c r="R21" s="87"/>
      <c r="S21" s="31"/>
      <c r="T21" s="112"/>
      <c r="U21" s="120"/>
      <c r="V21" s="111"/>
      <c r="W21" s="87"/>
      <c r="X21" s="31"/>
      <c r="Y21" s="112"/>
      <c r="Z21" s="120"/>
      <c r="AA21" s="111"/>
      <c r="AB21" s="87"/>
      <c r="AC21" s="31"/>
      <c r="AD21" s="112"/>
      <c r="AE21" s="120"/>
      <c r="AF21" s="111" t="s">
        <v>94</v>
      </c>
      <c r="AG21" s="87"/>
      <c r="AH21" s="31">
        <v>0</v>
      </c>
      <c r="AI21" s="112">
        <v>0</v>
      </c>
      <c r="AJ21" s="120">
        <v>0</v>
      </c>
      <c r="AK21" s="111"/>
      <c r="AL21" s="87"/>
      <c r="AM21" s="31"/>
      <c r="AN21" s="112"/>
      <c r="AO21" s="120"/>
      <c r="AP21" s="111"/>
      <c r="AQ21" s="87"/>
      <c r="AR21" s="31"/>
      <c r="AS21" s="112"/>
      <c r="AT21" s="120"/>
      <c r="AU21" s="111"/>
      <c r="AV21" s="87"/>
      <c r="AW21" s="31"/>
      <c r="AX21" s="112"/>
      <c r="AY21" s="120"/>
    </row>
    <row r="22" spans="1:51" x14ac:dyDescent="0.2">
      <c r="A22" s="119">
        <v>12705.6</v>
      </c>
      <c r="B22" s="111"/>
      <c r="C22" s="87"/>
      <c r="D22" s="31"/>
      <c r="E22" s="112"/>
      <c r="F22" s="120"/>
      <c r="G22" s="111"/>
      <c r="H22" s="87"/>
      <c r="I22" s="31"/>
      <c r="J22" s="112"/>
      <c r="K22" s="120"/>
      <c r="L22" s="111"/>
      <c r="M22" s="87"/>
      <c r="N22" s="31"/>
      <c r="O22" s="112"/>
      <c r="P22" s="120"/>
      <c r="Q22" s="111"/>
      <c r="R22" s="87"/>
      <c r="S22" s="31"/>
      <c r="T22" s="112"/>
      <c r="U22" s="120"/>
      <c r="V22" s="111"/>
      <c r="W22" s="87"/>
      <c r="X22" s="31"/>
      <c r="Y22" s="112"/>
      <c r="Z22" s="120"/>
      <c r="AA22" s="111"/>
      <c r="AB22" s="87"/>
      <c r="AC22" s="31"/>
      <c r="AD22" s="112"/>
      <c r="AE22" s="120"/>
      <c r="AF22" s="111" t="s">
        <v>94</v>
      </c>
      <c r="AG22" s="87"/>
      <c r="AH22" s="31">
        <v>1</v>
      </c>
      <c r="AI22" s="112">
        <v>0</v>
      </c>
      <c r="AJ22" s="120">
        <v>0</v>
      </c>
      <c r="AK22" s="111"/>
      <c r="AL22" s="87"/>
      <c r="AM22" s="31"/>
      <c r="AN22" s="112"/>
      <c r="AO22" s="120"/>
      <c r="AP22" s="111"/>
      <c r="AQ22" s="87"/>
      <c r="AR22" s="31"/>
      <c r="AS22" s="112"/>
      <c r="AT22" s="120"/>
      <c r="AU22" s="111"/>
      <c r="AV22" s="87"/>
      <c r="AW22" s="31"/>
      <c r="AX22" s="112"/>
      <c r="AY22" s="120"/>
    </row>
    <row r="23" spans="1:51" x14ac:dyDescent="0.2">
      <c r="A23" s="119">
        <v>12705.7</v>
      </c>
      <c r="B23" s="111"/>
      <c r="C23" s="87"/>
      <c r="D23" s="31"/>
      <c r="E23" s="112"/>
      <c r="F23" s="120"/>
      <c r="G23" s="111"/>
      <c r="H23" s="87"/>
      <c r="I23" s="31"/>
      <c r="J23" s="112"/>
      <c r="K23" s="120"/>
      <c r="L23" s="111"/>
      <c r="M23" s="87"/>
      <c r="N23" s="31"/>
      <c r="O23" s="112"/>
      <c r="P23" s="120"/>
      <c r="Q23" s="111"/>
      <c r="R23" s="87"/>
      <c r="S23" s="31"/>
      <c r="T23" s="112"/>
      <c r="U23" s="120"/>
      <c r="V23" s="111" t="s">
        <v>94</v>
      </c>
      <c r="W23" s="87"/>
      <c r="X23" s="31">
        <v>0</v>
      </c>
      <c r="Y23" s="112">
        <v>0</v>
      </c>
      <c r="Z23" s="120">
        <v>0</v>
      </c>
      <c r="AA23" s="111"/>
      <c r="AB23" s="87"/>
      <c r="AC23" s="31"/>
      <c r="AD23" s="112"/>
      <c r="AE23" s="120"/>
      <c r="AF23" s="111"/>
      <c r="AG23" s="87"/>
      <c r="AH23" s="31"/>
      <c r="AI23" s="112"/>
      <c r="AJ23" s="120"/>
      <c r="AK23" s="111"/>
      <c r="AL23" s="87"/>
      <c r="AM23" s="31"/>
      <c r="AN23" s="112"/>
      <c r="AO23" s="120"/>
      <c r="AP23" s="111"/>
      <c r="AQ23" s="87"/>
      <c r="AR23" s="31"/>
      <c r="AS23" s="112"/>
      <c r="AT23" s="120"/>
      <c r="AU23" s="111"/>
      <c r="AV23" s="87"/>
      <c r="AW23" s="31"/>
      <c r="AX23" s="112"/>
      <c r="AY23" s="120"/>
    </row>
    <row r="24" spans="1:51" x14ac:dyDescent="0.2">
      <c r="A24" s="119">
        <v>12705.7</v>
      </c>
      <c r="B24" s="111"/>
      <c r="C24" s="87"/>
      <c r="D24" s="31"/>
      <c r="E24" s="112"/>
      <c r="F24" s="120"/>
      <c r="G24" s="111"/>
      <c r="H24" s="87"/>
      <c r="I24" s="31"/>
      <c r="J24" s="112"/>
      <c r="K24" s="120"/>
      <c r="L24" s="111"/>
      <c r="M24" s="87"/>
      <c r="N24" s="31"/>
      <c r="O24" s="112"/>
      <c r="P24" s="120"/>
      <c r="Q24" s="111"/>
      <c r="R24" s="87"/>
      <c r="S24" s="31"/>
      <c r="T24" s="112"/>
      <c r="U24" s="120"/>
      <c r="V24" s="111" t="s">
        <v>94</v>
      </c>
      <c r="W24" s="87"/>
      <c r="X24" s="31">
        <v>1</v>
      </c>
      <c r="Y24" s="112">
        <v>0</v>
      </c>
      <c r="Z24" s="120">
        <v>0</v>
      </c>
      <c r="AA24" s="111"/>
      <c r="AB24" s="87"/>
      <c r="AC24" s="31"/>
      <c r="AD24" s="112"/>
      <c r="AE24" s="120"/>
      <c r="AF24" s="111"/>
      <c r="AG24" s="87"/>
      <c r="AH24" s="31"/>
      <c r="AI24" s="112"/>
      <c r="AJ24" s="120"/>
      <c r="AK24" s="111"/>
      <c r="AL24" s="87"/>
      <c r="AM24" s="31"/>
      <c r="AN24" s="112"/>
      <c r="AO24" s="120"/>
      <c r="AP24" s="111"/>
      <c r="AQ24" s="87"/>
      <c r="AR24" s="31"/>
      <c r="AS24" s="112"/>
      <c r="AT24" s="120"/>
      <c r="AU24" s="111"/>
      <c r="AV24" s="87"/>
      <c r="AW24" s="31"/>
      <c r="AX24" s="112"/>
      <c r="AY24" s="120"/>
    </row>
    <row r="25" spans="1:51" x14ac:dyDescent="0.2">
      <c r="A25" s="119">
        <v>12713</v>
      </c>
      <c r="B25" s="111"/>
      <c r="C25" s="87"/>
      <c r="D25" s="31"/>
      <c r="E25" s="112"/>
      <c r="F25" s="120"/>
      <c r="G25" s="111"/>
      <c r="H25" s="87"/>
      <c r="I25" s="31"/>
      <c r="J25" s="112"/>
      <c r="K25" s="120"/>
      <c r="L25" s="111"/>
      <c r="M25" s="87"/>
      <c r="N25" s="31"/>
      <c r="O25" s="112"/>
      <c r="P25" s="120"/>
      <c r="Q25" s="111"/>
      <c r="R25" s="87"/>
      <c r="S25" s="31"/>
      <c r="T25" s="112"/>
      <c r="U25" s="120"/>
      <c r="V25" s="111"/>
      <c r="W25" s="87"/>
      <c r="X25" s="31"/>
      <c r="Y25" s="112"/>
      <c r="Z25" s="120"/>
      <c r="AA25" s="111" t="s">
        <v>94</v>
      </c>
      <c r="AB25" s="87"/>
      <c r="AC25" s="31">
        <v>0</v>
      </c>
      <c r="AD25" s="112">
        <v>0</v>
      </c>
      <c r="AE25" s="120">
        <v>0</v>
      </c>
      <c r="AF25" s="111"/>
      <c r="AG25" s="87"/>
      <c r="AH25" s="31"/>
      <c r="AI25" s="112"/>
      <c r="AJ25" s="120"/>
      <c r="AK25" s="111"/>
      <c r="AL25" s="87"/>
      <c r="AM25" s="31"/>
      <c r="AN25" s="112"/>
      <c r="AO25" s="120"/>
      <c r="AP25" s="111"/>
      <c r="AQ25" s="87"/>
      <c r="AR25" s="31"/>
      <c r="AS25" s="112"/>
      <c r="AT25" s="120"/>
      <c r="AU25" s="111"/>
      <c r="AV25" s="87"/>
      <c r="AW25" s="31"/>
      <c r="AX25" s="112"/>
      <c r="AY25" s="120"/>
    </row>
    <row r="26" spans="1:51" x14ac:dyDescent="0.2">
      <c r="A26" s="119">
        <v>12713</v>
      </c>
      <c r="B26" s="111"/>
      <c r="C26" s="87"/>
      <c r="D26" s="31"/>
      <c r="E26" s="112"/>
      <c r="F26" s="120"/>
      <c r="G26" s="111"/>
      <c r="H26" s="87"/>
      <c r="I26" s="31"/>
      <c r="J26" s="112"/>
      <c r="K26" s="120"/>
      <c r="L26" s="111"/>
      <c r="M26" s="87"/>
      <c r="N26" s="31"/>
      <c r="O26" s="112"/>
      <c r="P26" s="120"/>
      <c r="Q26" s="111"/>
      <c r="R26" s="87"/>
      <c r="S26" s="31"/>
      <c r="T26" s="112"/>
      <c r="U26" s="120"/>
      <c r="V26" s="111"/>
      <c r="W26" s="87"/>
      <c r="X26" s="31"/>
      <c r="Y26" s="112"/>
      <c r="Z26" s="120"/>
      <c r="AA26" s="111" t="s">
        <v>94</v>
      </c>
      <c r="AB26" s="87"/>
      <c r="AC26" s="31">
        <v>1</v>
      </c>
      <c r="AD26" s="112">
        <v>0</v>
      </c>
      <c r="AE26" s="120">
        <v>0</v>
      </c>
      <c r="AF26" s="111"/>
      <c r="AG26" s="87"/>
      <c r="AH26" s="31"/>
      <c r="AI26" s="112"/>
      <c r="AJ26" s="120"/>
      <c r="AK26" s="111"/>
      <c r="AL26" s="87"/>
      <c r="AM26" s="31"/>
      <c r="AN26" s="112"/>
      <c r="AO26" s="120"/>
      <c r="AP26" s="111"/>
      <c r="AQ26" s="87"/>
      <c r="AR26" s="31"/>
      <c r="AS26" s="112"/>
      <c r="AT26" s="120"/>
      <c r="AU26" s="111"/>
      <c r="AV26" s="87"/>
      <c r="AW26" s="31"/>
      <c r="AX26" s="112"/>
      <c r="AY26" s="120"/>
    </row>
    <row r="27" spans="1:51" x14ac:dyDescent="0.2">
      <c r="A27" s="119">
        <v>12719.3</v>
      </c>
      <c r="B27" s="111"/>
      <c r="C27" s="87"/>
      <c r="D27" s="31"/>
      <c r="E27" s="112"/>
      <c r="F27" s="120"/>
      <c r="G27" s="111"/>
      <c r="H27" s="87"/>
      <c r="I27" s="31"/>
      <c r="J27" s="112"/>
      <c r="K27" s="120"/>
      <c r="L27" s="111"/>
      <c r="M27" s="87"/>
      <c r="N27" s="31"/>
      <c r="O27" s="112"/>
      <c r="P27" s="120"/>
      <c r="Q27" s="111"/>
      <c r="R27" s="87"/>
      <c r="S27" s="31"/>
      <c r="T27" s="112"/>
      <c r="U27" s="120"/>
      <c r="V27" s="111"/>
      <c r="W27" s="87"/>
      <c r="X27" s="31"/>
      <c r="Y27" s="112"/>
      <c r="Z27" s="120"/>
      <c r="AA27" s="111"/>
      <c r="AB27" s="87"/>
      <c r="AC27" s="31"/>
      <c r="AD27" s="112"/>
      <c r="AE27" s="120"/>
      <c r="AF27" s="111"/>
      <c r="AG27" s="87"/>
      <c r="AH27" s="31"/>
      <c r="AI27" s="112"/>
      <c r="AJ27" s="120"/>
      <c r="AK27" s="111"/>
      <c r="AL27" s="87"/>
      <c r="AM27" s="31"/>
      <c r="AN27" s="112"/>
      <c r="AO27" s="120"/>
      <c r="AP27" s="111" t="s">
        <v>94</v>
      </c>
      <c r="AQ27" s="87"/>
      <c r="AR27" s="31">
        <v>0</v>
      </c>
      <c r="AS27" s="112">
        <v>0</v>
      </c>
      <c r="AT27" s="120">
        <v>0</v>
      </c>
      <c r="AU27" s="111"/>
      <c r="AV27" s="87"/>
      <c r="AW27" s="31"/>
      <c r="AX27" s="112"/>
      <c r="AY27" s="120"/>
    </row>
    <row r="28" spans="1:51" x14ac:dyDescent="0.2">
      <c r="A28" s="119">
        <v>12719.3</v>
      </c>
      <c r="B28" s="111"/>
      <c r="C28" s="87"/>
      <c r="D28" s="31"/>
      <c r="E28" s="112"/>
      <c r="F28" s="120"/>
      <c r="G28" s="111"/>
      <c r="H28" s="87"/>
      <c r="I28" s="31"/>
      <c r="J28" s="112"/>
      <c r="K28" s="120"/>
      <c r="L28" s="111"/>
      <c r="M28" s="87"/>
      <c r="N28" s="31"/>
      <c r="O28" s="112"/>
      <c r="P28" s="120"/>
      <c r="Q28" s="111"/>
      <c r="R28" s="87"/>
      <c r="S28" s="31"/>
      <c r="T28" s="112"/>
      <c r="U28" s="120"/>
      <c r="V28" s="111"/>
      <c r="W28" s="87"/>
      <c r="X28" s="31"/>
      <c r="Y28" s="112"/>
      <c r="Z28" s="120"/>
      <c r="AA28" s="111"/>
      <c r="AB28" s="87"/>
      <c r="AC28" s="31"/>
      <c r="AD28" s="112"/>
      <c r="AE28" s="120"/>
      <c r="AF28" s="111"/>
      <c r="AG28" s="87"/>
      <c r="AH28" s="31"/>
      <c r="AI28" s="112"/>
      <c r="AJ28" s="120"/>
      <c r="AK28" s="111"/>
      <c r="AL28" s="87"/>
      <c r="AM28" s="31"/>
      <c r="AN28" s="112"/>
      <c r="AO28" s="120"/>
      <c r="AP28" s="111" t="s">
        <v>94</v>
      </c>
      <c r="AQ28" s="87"/>
      <c r="AR28" s="31">
        <v>1</v>
      </c>
      <c r="AS28" s="112">
        <v>0</v>
      </c>
      <c r="AT28" s="120">
        <v>0</v>
      </c>
      <c r="AU28" s="111"/>
      <c r="AV28" s="87"/>
      <c r="AW28" s="31"/>
      <c r="AX28" s="112"/>
      <c r="AY28" s="120"/>
    </row>
    <row r="29" spans="1:51" x14ac:dyDescent="0.2">
      <c r="A29" s="119">
        <v>12719.4</v>
      </c>
      <c r="B29" s="111"/>
      <c r="C29" s="87"/>
      <c r="D29" s="31"/>
      <c r="E29" s="112"/>
      <c r="F29" s="120"/>
      <c r="G29" s="111"/>
      <c r="H29" s="87"/>
      <c r="I29" s="31"/>
      <c r="J29" s="112"/>
      <c r="K29" s="120"/>
      <c r="L29" s="111" t="s">
        <v>94</v>
      </c>
      <c r="M29" s="87"/>
      <c r="N29" s="31">
        <v>0</v>
      </c>
      <c r="O29" s="112">
        <v>0</v>
      </c>
      <c r="P29" s="120">
        <v>0</v>
      </c>
      <c r="Q29" s="111"/>
      <c r="R29" s="87"/>
      <c r="S29" s="31"/>
      <c r="T29" s="112"/>
      <c r="U29" s="120"/>
      <c r="V29" s="111"/>
      <c r="W29" s="87"/>
      <c r="X29" s="31"/>
      <c r="Y29" s="112"/>
      <c r="Z29" s="120"/>
      <c r="AA29" s="111"/>
      <c r="AB29" s="87"/>
      <c r="AC29" s="31"/>
      <c r="AD29" s="112"/>
      <c r="AE29" s="120"/>
      <c r="AF29" s="111"/>
      <c r="AG29" s="87"/>
      <c r="AH29" s="31"/>
      <c r="AI29" s="112"/>
      <c r="AJ29" s="120"/>
      <c r="AK29" s="111"/>
      <c r="AL29" s="87"/>
      <c r="AM29" s="31"/>
      <c r="AN29" s="112"/>
      <c r="AO29" s="120"/>
      <c r="AP29" s="111"/>
      <c r="AQ29" s="87"/>
      <c r="AR29" s="31"/>
      <c r="AS29" s="112"/>
      <c r="AT29" s="120"/>
      <c r="AU29" s="111"/>
      <c r="AV29" s="87"/>
      <c r="AW29" s="31"/>
      <c r="AX29" s="112"/>
      <c r="AY29" s="120"/>
    </row>
    <row r="30" spans="1:51" x14ac:dyDescent="0.2">
      <c r="A30" s="119">
        <v>12719.4</v>
      </c>
      <c r="B30" s="111"/>
      <c r="C30" s="87"/>
      <c r="D30" s="31"/>
      <c r="E30" s="112"/>
      <c r="F30" s="120"/>
      <c r="G30" s="111"/>
      <c r="H30" s="87"/>
      <c r="I30" s="31"/>
      <c r="J30" s="112"/>
      <c r="K30" s="120"/>
      <c r="L30" s="111" t="s">
        <v>94</v>
      </c>
      <c r="M30" s="87"/>
      <c r="N30" s="31">
        <v>1</v>
      </c>
      <c r="O30" s="112">
        <v>0</v>
      </c>
      <c r="P30" s="120">
        <v>0</v>
      </c>
      <c r="Q30" s="111"/>
      <c r="R30" s="87"/>
      <c r="S30" s="31"/>
      <c r="T30" s="112"/>
      <c r="U30" s="120"/>
      <c r="V30" s="111"/>
      <c r="W30" s="87"/>
      <c r="X30" s="31"/>
      <c r="Y30" s="112"/>
      <c r="Z30" s="120"/>
      <c r="AA30" s="111"/>
      <c r="AB30" s="87"/>
      <c r="AC30" s="31"/>
      <c r="AD30" s="112"/>
      <c r="AE30" s="120"/>
      <c r="AF30" s="111"/>
      <c r="AG30" s="87"/>
      <c r="AH30" s="31"/>
      <c r="AI30" s="112"/>
      <c r="AJ30" s="120"/>
      <c r="AK30" s="111"/>
      <c r="AL30" s="87"/>
      <c r="AM30" s="31"/>
      <c r="AN30" s="112"/>
      <c r="AO30" s="120"/>
      <c r="AP30" s="111"/>
      <c r="AQ30" s="87"/>
      <c r="AR30" s="31"/>
      <c r="AS30" s="112"/>
      <c r="AT30" s="120"/>
      <c r="AU30" s="111"/>
      <c r="AV30" s="87"/>
      <c r="AW30" s="31"/>
      <c r="AX30" s="112"/>
      <c r="AY30" s="120"/>
    </row>
    <row r="31" spans="1:51" x14ac:dyDescent="0.2">
      <c r="A31" s="119">
        <v>12721</v>
      </c>
      <c r="B31" s="111"/>
      <c r="C31" s="87"/>
      <c r="D31" s="31"/>
      <c r="E31" s="112"/>
      <c r="F31" s="120"/>
      <c r="G31" s="111"/>
      <c r="H31" s="87"/>
      <c r="I31" s="31"/>
      <c r="J31" s="112"/>
      <c r="K31" s="120"/>
      <c r="L31" s="111"/>
      <c r="M31" s="87"/>
      <c r="N31" s="31"/>
      <c r="O31" s="112"/>
      <c r="P31" s="120"/>
      <c r="Q31" s="111"/>
      <c r="R31" s="87"/>
      <c r="S31" s="31"/>
      <c r="T31" s="112"/>
      <c r="U31" s="120"/>
      <c r="V31" s="111"/>
      <c r="W31" s="87"/>
      <c r="X31" s="31"/>
      <c r="Y31" s="112"/>
      <c r="Z31" s="120"/>
      <c r="AA31" s="111"/>
      <c r="AB31" s="87"/>
      <c r="AC31" s="31"/>
      <c r="AD31" s="112"/>
      <c r="AE31" s="120"/>
      <c r="AF31" s="111"/>
      <c r="AG31" s="87"/>
      <c r="AH31" s="31"/>
      <c r="AI31" s="112"/>
      <c r="AJ31" s="120"/>
      <c r="AK31" s="111" t="s">
        <v>94</v>
      </c>
      <c r="AL31" s="87"/>
      <c r="AM31" s="31">
        <v>0</v>
      </c>
      <c r="AN31" s="112">
        <v>0</v>
      </c>
      <c r="AO31" s="120">
        <v>0</v>
      </c>
      <c r="AP31" s="111"/>
      <c r="AQ31" s="87"/>
      <c r="AR31" s="31"/>
      <c r="AS31" s="112"/>
      <c r="AT31" s="120"/>
      <c r="AU31" s="111"/>
      <c r="AV31" s="87"/>
      <c r="AW31" s="31"/>
      <c r="AX31" s="112"/>
      <c r="AY31" s="120"/>
    </row>
    <row r="32" spans="1:51" x14ac:dyDescent="0.2">
      <c r="A32" s="119">
        <v>12721</v>
      </c>
      <c r="B32" s="111"/>
      <c r="C32" s="87"/>
      <c r="D32" s="31"/>
      <c r="E32" s="112"/>
      <c r="F32" s="120"/>
      <c r="G32" s="111"/>
      <c r="H32" s="87"/>
      <c r="I32" s="31"/>
      <c r="J32" s="112"/>
      <c r="K32" s="120"/>
      <c r="L32" s="111"/>
      <c r="M32" s="87"/>
      <c r="N32" s="31"/>
      <c r="O32" s="112"/>
      <c r="P32" s="120"/>
      <c r="Q32" s="111"/>
      <c r="R32" s="87"/>
      <c r="S32" s="31"/>
      <c r="T32" s="112"/>
      <c r="U32" s="120"/>
      <c r="V32" s="111"/>
      <c r="W32" s="87"/>
      <c r="X32" s="31"/>
      <c r="Y32" s="112"/>
      <c r="Z32" s="120"/>
      <c r="AA32" s="111"/>
      <c r="AB32" s="87"/>
      <c r="AC32" s="31"/>
      <c r="AD32" s="112"/>
      <c r="AE32" s="120"/>
      <c r="AF32" s="111"/>
      <c r="AG32" s="87"/>
      <c r="AH32" s="31"/>
      <c r="AI32" s="112"/>
      <c r="AJ32" s="120"/>
      <c r="AK32" s="111" t="s">
        <v>94</v>
      </c>
      <c r="AL32" s="87"/>
      <c r="AM32" s="31">
        <v>1</v>
      </c>
      <c r="AN32" s="112">
        <v>0</v>
      </c>
      <c r="AO32" s="120">
        <v>0</v>
      </c>
      <c r="AP32" s="111"/>
      <c r="AQ32" s="87"/>
      <c r="AR32" s="31"/>
      <c r="AS32" s="112"/>
      <c r="AT32" s="120"/>
      <c r="AU32" s="111"/>
      <c r="AV32" s="87"/>
      <c r="AW32" s="31"/>
      <c r="AX32" s="112"/>
      <c r="AY32" s="120"/>
    </row>
    <row r="33" spans="1:51" x14ac:dyDescent="0.2">
      <c r="A33" s="119">
        <v>12730.9</v>
      </c>
      <c r="B33" s="111"/>
      <c r="C33" s="87"/>
      <c r="D33" s="31"/>
      <c r="E33" s="112"/>
      <c r="F33" s="120"/>
      <c r="G33" s="111"/>
      <c r="H33" s="87"/>
      <c r="I33" s="31"/>
      <c r="J33" s="112"/>
      <c r="K33" s="120"/>
      <c r="L33" s="111"/>
      <c r="M33" s="87"/>
      <c r="N33" s="31"/>
      <c r="O33" s="112"/>
      <c r="P33" s="120"/>
      <c r="Q33" s="111" t="s">
        <v>94</v>
      </c>
      <c r="R33" s="87"/>
      <c r="S33" s="31">
        <v>0</v>
      </c>
      <c r="T33" s="112">
        <v>0</v>
      </c>
      <c r="U33" s="120">
        <v>0</v>
      </c>
      <c r="V33" s="111"/>
      <c r="W33" s="87"/>
      <c r="X33" s="31"/>
      <c r="Y33" s="112"/>
      <c r="Z33" s="120"/>
      <c r="AA33" s="111"/>
      <c r="AB33" s="87"/>
      <c r="AC33" s="31"/>
      <c r="AD33" s="112"/>
      <c r="AE33" s="120"/>
      <c r="AF33" s="111"/>
      <c r="AG33" s="87"/>
      <c r="AH33" s="31"/>
      <c r="AI33" s="112"/>
      <c r="AJ33" s="120"/>
      <c r="AK33" s="111"/>
      <c r="AL33" s="87"/>
      <c r="AM33" s="31"/>
      <c r="AN33" s="112"/>
      <c r="AO33" s="120"/>
      <c r="AP33" s="111"/>
      <c r="AQ33" s="87"/>
      <c r="AR33" s="31"/>
      <c r="AS33" s="112"/>
      <c r="AT33" s="120"/>
      <c r="AU33" s="111"/>
      <c r="AV33" s="87"/>
      <c r="AW33" s="31"/>
      <c r="AX33" s="112"/>
      <c r="AY33" s="120"/>
    </row>
    <row r="34" spans="1:51" x14ac:dyDescent="0.2">
      <c r="A34" s="119">
        <v>12730.9</v>
      </c>
      <c r="B34" s="111"/>
      <c r="C34" s="87"/>
      <c r="D34" s="31"/>
      <c r="E34" s="112"/>
      <c r="F34" s="120"/>
      <c r="G34" s="111"/>
      <c r="H34" s="87"/>
      <c r="I34" s="31"/>
      <c r="J34" s="112"/>
      <c r="K34" s="120"/>
      <c r="L34" s="111"/>
      <c r="M34" s="87"/>
      <c r="N34" s="31"/>
      <c r="O34" s="112"/>
      <c r="P34" s="120"/>
      <c r="Q34" s="111" t="s">
        <v>94</v>
      </c>
      <c r="R34" s="87"/>
      <c r="S34" s="31">
        <v>1</v>
      </c>
      <c r="T34" s="112">
        <v>0</v>
      </c>
      <c r="U34" s="120">
        <v>0</v>
      </c>
      <c r="V34" s="111"/>
      <c r="W34" s="87"/>
      <c r="X34" s="31"/>
      <c r="Y34" s="112"/>
      <c r="Z34" s="120"/>
      <c r="AA34" s="111"/>
      <c r="AB34" s="87"/>
      <c r="AC34" s="31"/>
      <c r="AD34" s="112"/>
      <c r="AE34" s="120"/>
      <c r="AF34" s="111"/>
      <c r="AG34" s="87"/>
      <c r="AH34" s="31"/>
      <c r="AI34" s="112"/>
      <c r="AJ34" s="120"/>
      <c r="AK34" s="111"/>
      <c r="AL34" s="87"/>
      <c r="AM34" s="31"/>
      <c r="AN34" s="112"/>
      <c r="AO34" s="120"/>
      <c r="AP34" s="111"/>
      <c r="AQ34" s="87"/>
      <c r="AR34" s="31"/>
      <c r="AS34" s="112"/>
      <c r="AT34" s="120"/>
      <c r="AU34" s="111"/>
      <c r="AV34" s="87"/>
      <c r="AW34" s="31"/>
      <c r="AX34" s="112"/>
      <c r="AY34" s="120"/>
    </row>
    <row r="35" spans="1:51" x14ac:dyDescent="0.2">
      <c r="A35" s="102"/>
      <c r="B35" s="111"/>
      <c r="C35" s="87"/>
      <c r="D35" s="31"/>
      <c r="E35" s="112"/>
      <c r="F35" s="120"/>
      <c r="G35" s="111"/>
      <c r="H35" s="87"/>
      <c r="I35" s="31"/>
      <c r="J35" s="112"/>
      <c r="K35" s="120"/>
      <c r="L35" s="111"/>
      <c r="M35" s="87"/>
      <c r="N35" s="31"/>
      <c r="O35" s="112"/>
      <c r="P35" s="120"/>
      <c r="Q35" s="111"/>
      <c r="R35" s="87"/>
      <c r="S35" s="31"/>
      <c r="T35" s="112"/>
      <c r="U35" s="120"/>
      <c r="V35" s="111"/>
      <c r="W35" s="87"/>
      <c r="X35" s="31"/>
      <c r="Y35" s="112"/>
      <c r="Z35" s="120"/>
      <c r="AA35" s="111"/>
      <c r="AB35" s="87"/>
      <c r="AC35" s="31"/>
      <c r="AD35" s="112"/>
      <c r="AE35" s="120"/>
      <c r="AF35" s="111"/>
      <c r="AG35" s="87"/>
      <c r="AH35" s="31"/>
      <c r="AI35" s="112"/>
      <c r="AJ35" s="120"/>
      <c r="AK35" s="111"/>
      <c r="AL35" s="87"/>
      <c r="AM35" s="31"/>
      <c r="AN35" s="112"/>
      <c r="AO35" s="120"/>
      <c r="AP35" s="111"/>
      <c r="AQ35" s="87"/>
      <c r="AR35" s="31"/>
      <c r="AS35" s="112"/>
      <c r="AT35" s="120"/>
      <c r="AU35" s="111"/>
      <c r="AV35" s="87"/>
      <c r="AW35" s="31"/>
      <c r="AX35" s="112"/>
      <c r="AY35" s="120"/>
    </row>
  </sheetData>
  <mergeCells count="11">
    <mergeCell ref="AB6:AC6"/>
    <mergeCell ref="AG6:AH6"/>
    <mergeCell ref="AL6:AM6"/>
    <mergeCell ref="AQ6:AR6"/>
    <mergeCell ref="AV6:AW6"/>
    <mergeCell ref="B3:C3"/>
    <mergeCell ref="C6:D6"/>
    <mergeCell ref="H6:I6"/>
    <mergeCell ref="M6:N6"/>
    <mergeCell ref="R6:S6"/>
    <mergeCell ref="W6:X6"/>
  </mergeCells>
  <pageMargins left="0.7" right="0.7" top="0.75" bottom="0.75" header="0.3" footer="0.3"/>
  <pageSetup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vt:lpstr>
      <vt:lpstr>R_Init</vt:lpstr>
      <vt:lpstr>R_Hdr</vt:lpstr>
      <vt:lpstr>Stg_Map</vt:lpstr>
      <vt:lpstr>R_Plan</vt:lpstr>
      <vt:lpstr>R_Strms</vt:lpstr>
      <vt:lpstr>R_Events</vt:lpstr>
      <vt:lpstr>R_Sesn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dj</dc:creator>
  <cp:lastModifiedBy>dj</cp:lastModifiedBy>
  <dcterms:created xsi:type="dcterms:W3CDTF">2019-10-26T22:17:33Z</dcterms:created>
  <dcterms:modified xsi:type="dcterms:W3CDTF">2019-10-26T22:17:41Z</dcterms:modified>
</cp:coreProperties>
</file>