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026"/>
  <workbookPr defaultThemeVersion="166925"/>
  <mc:AlternateContent xmlns:mc="http://schemas.openxmlformats.org/markup-compatibility/2006">
    <mc:Choice Requires="x15">
      <x15ac:absPath xmlns:x15ac="http://schemas.microsoft.com/office/spreadsheetml/2010/11/ac" url="C:\Users\dj\Documents\PerfLabs\PerfLabs.SPC.SPC_1.Audit\Results\A320xz\SPC1_RESULTS\"/>
    </mc:Choice>
  </mc:AlternateContent>
  <xr:revisionPtr revIDLastSave="0" documentId="13_ncr:1_{D400AF97-7C10-4296-8ED6-5D2A84451D13}" xr6:coauthVersionLast="45" xr6:coauthVersionMax="45" xr10:uidLastSave="{00000000-0000-0000-0000-000000000000}"/>
  <bookViews>
    <workbookView xWindow="7875" yWindow="825" windowWidth="21225" windowHeight="18315" xr2:uid="{B3DA5980-CC29-4C5B-9E77-D49824AC9103}"/>
  </bookViews>
  <sheets>
    <sheet name="Cover" sheetId="1" r:id="rId1"/>
    <sheet name="R_Verify" sheetId="9" r:id="rId2"/>
    <sheet name="R_Hdr" sheetId="2" r:id="rId3"/>
    <sheet name="Stg_Map" sheetId="3" r:id="rId4"/>
    <sheet name="R_Plan" sheetId="4" r:id="rId5"/>
    <sheet name="R_Strms" sheetId="5" r:id="rId6"/>
    <sheet name="R_Events" sheetId="6" r:id="rId7"/>
    <sheet name="R_Sesn" sheetId="7" r:id="rId8"/>
  </sheets>
  <definedNames>
    <definedName name="_xlnm._FilterDatabase" localSheetId="2" hidden="1">R_Hdr!$A$6:$AA$6</definedName>
    <definedName name="_xlnm._FilterDatabase" localSheetId="1" hidden="1">R_Verify!$A$25:$P$2115</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S9" i="4" l="1"/>
  <c r="Q9" i="4"/>
  <c r="O9" i="4"/>
  <c r="AC8" i="4"/>
  <c r="AA8" i="4"/>
  <c r="Y8" i="4"/>
  <c r="T24" i="9"/>
  <c r="U23" i="9"/>
  <c r="T23" i="9"/>
  <c r="U22" i="9"/>
  <c r="T22" i="9"/>
  <c r="N22" i="9"/>
  <c r="I22" i="9"/>
  <c r="D22" i="9"/>
  <c r="N21" i="9"/>
  <c r="I21" i="9"/>
  <c r="D21" i="9"/>
  <c r="N20" i="9"/>
  <c r="I20" i="9"/>
  <c r="D20" i="9"/>
  <c r="N19" i="9"/>
  <c r="I19" i="9"/>
  <c r="D19" i="9"/>
  <c r="N18" i="9"/>
  <c r="I18" i="9"/>
  <c r="D18" i="9"/>
  <c r="Q15" i="9"/>
  <c r="T10" i="9"/>
  <c r="T9" i="9"/>
  <c r="D8" i="9"/>
  <c r="C8" i="9"/>
  <c r="T7" i="9"/>
  <c r="D7" i="9"/>
  <c r="C7" i="9"/>
  <c r="T6" i="9"/>
  <c r="D6" i="9"/>
  <c r="C6" i="9"/>
  <c r="B1" i="9"/>
  <c r="A1" i="9"/>
  <c r="I9" i="4"/>
  <c r="G9" i="4"/>
  <c r="E9" i="4"/>
  <c r="S8" i="4"/>
  <c r="Q8" i="4"/>
  <c r="O8" i="4"/>
  <c r="A1" i="7"/>
  <c r="A1" i="6"/>
  <c r="A1" i="5"/>
  <c r="I8" i="4"/>
  <c r="G8" i="4"/>
  <c r="E8" i="4"/>
  <c r="A1" i="4"/>
  <c r="A1" i="3"/>
  <c r="F1" i="2"/>
  <c r="G1" i="2" s="1"/>
  <c r="H1" i="2" s="1"/>
  <c r="I1" i="2" s="1"/>
  <c r="J1" i="2" s="1"/>
  <c r="K1" i="2" s="1"/>
  <c r="L1" i="2" s="1"/>
  <c r="M1" i="2" s="1"/>
  <c r="N1" i="2" s="1"/>
  <c r="O1" i="2" s="1"/>
  <c r="P1" i="2" s="1"/>
  <c r="Q1" i="2" s="1"/>
  <c r="R1" i="2" s="1"/>
  <c r="S1" i="2" s="1"/>
  <c r="T1" i="2" s="1"/>
  <c r="U1" i="2" s="1"/>
  <c r="V1" i="2" s="1"/>
  <c r="W1" i="2" s="1"/>
  <c r="X1" i="2" s="1"/>
  <c r="Y1" i="2" s="1"/>
  <c r="Z1" i="2" s="1"/>
  <c r="AA1" i="2" s="1"/>
  <c r="B1" i="2"/>
  <c r="B1" i="1"/>
  <c r="A1" i="1"/>
  <c r="E19" i="9" l="1"/>
  <c r="J19" i="9"/>
  <c r="O19" i="9"/>
  <c r="E20" i="9"/>
  <c r="J20" i="9"/>
  <c r="O20" i="9"/>
  <c r="E21" i="9"/>
  <c r="J21" i="9"/>
  <c r="O21" i="9"/>
  <c r="E22" i="9"/>
  <c r="J22" i="9"/>
  <c r="O22" i="9"/>
  <c r="C13" i="9" l="1"/>
  <c r="C12" i="9"/>
  <c r="C11"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Carrel Wilson</author>
    <author>Sandy Wilson</author>
  </authors>
  <commentList>
    <comment ref="A1" authorId="0" shapeId="0" xr:uid="{74885384-396A-4FB0-8FDA-957CD3600780}">
      <text>
        <r>
          <rPr>
            <b/>
            <sz val="8"/>
            <color indexed="81"/>
            <rFont val="Tahoma"/>
            <family val="2"/>
          </rPr>
          <t>Carrel Wilson:</t>
        </r>
        <r>
          <rPr>
            <sz val="8"/>
            <color indexed="81"/>
            <rFont val="Tahoma"/>
            <family val="2"/>
          </rPr>
          <t xml:space="preserve">
cell is used by macro to locate beginning of the field rows.  Do NOT change the contents of this cell!</t>
        </r>
      </text>
    </comment>
    <comment ref="A2" authorId="0" shapeId="0" xr:uid="{1228A345-5521-45FF-9180-0249FDF5FA7E}">
      <text>
        <r>
          <rPr>
            <b/>
            <sz val="8"/>
            <color indexed="81"/>
            <rFont val="Tahoma"/>
            <family val="2"/>
          </rPr>
          <t>Carrel Wilson:</t>
        </r>
        <r>
          <rPr>
            <sz val="8"/>
            <color indexed="81"/>
            <rFont val="Tahoma"/>
            <family val="2"/>
          </rPr>
          <t xml:space="preserve">
This worksheet provides a consolidated view of the entire run processed into the workbook.  A list of all of the processed files is included in the upper section.
In the lower section summary results are provided, with different content depending upon the type of run processed. </t>
        </r>
      </text>
    </comment>
    <comment ref="D6" authorId="1" shapeId="0" xr:uid="{4B74986C-F3F6-46D8-BD1F-A7467CB325B0}">
      <text>
        <r>
          <rPr>
            <b/>
            <sz val="8"/>
            <color indexed="81"/>
            <rFont val="Tahoma"/>
            <family val="2"/>
          </rPr>
          <t>Sandy Wilson:</t>
        </r>
        <r>
          <rPr>
            <sz val="8"/>
            <color indexed="81"/>
            <rFont val="Tahoma"/>
            <family val="2"/>
          </rPr>
          <t xml:space="preserve">
Each slave starting time stamp is corrected by adding the first TOF value for the slave from the R_Sesn worksheet.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Carrel Wilson</author>
    <author>Sandy Wilson</author>
  </authors>
  <commentList>
    <comment ref="A1" authorId="0" shapeId="0" xr:uid="{70DE596B-668D-474B-A780-469E324C4132}">
      <text>
        <r>
          <rPr>
            <b/>
            <sz val="8"/>
            <color indexed="81"/>
            <rFont val="Tahoma"/>
            <family val="2"/>
          </rPr>
          <t>Carrel Wilson:</t>
        </r>
        <r>
          <rPr>
            <sz val="8"/>
            <color indexed="81"/>
            <rFont val="Tahoma"/>
            <family val="2"/>
          </rPr>
          <t xml:space="preserve">
cell is used by macro to locate the next field row to use.  Do NOT change the contents of this cell!</t>
        </r>
      </text>
    </comment>
    <comment ref="A2" authorId="0" shapeId="0" xr:uid="{70A9ADAF-F7F1-4A5A-ADB5-3EEC608F0CA6}">
      <text>
        <r>
          <rPr>
            <b/>
            <sz val="8"/>
            <color indexed="81"/>
            <rFont val="Tahoma"/>
            <family val="2"/>
          </rPr>
          <t>Carrel Wilson:</t>
        </r>
        <r>
          <rPr>
            <sz val="8"/>
            <color indexed="81"/>
            <rFont val="Tahoma"/>
            <family val="2"/>
          </rPr>
          <t xml:space="preserve">
This worksheet collects the information provided by the Slave binary files for the Content Verification Sampling
Samples will be collected in each of the ASUs and five factors determined for each block:
   Offset location of the block
   Content type of the block (text, binary, sparse)
   32 bit XOR of the block (check for uniqueness)
   32 bit scaled Mean of the block as values
   32 bit scaled Sum of Squares of the block as values
Each of the sampled blocks will be reported and recorded in this sheet as samples for each of the three ASUs.
On runs that do not involve this specialized test, this worksheet will not be included.</t>
        </r>
      </text>
    </comment>
    <comment ref="S21" authorId="1" shapeId="0" xr:uid="{7CF82C3A-8AA5-4A71-A32E-610B3D56F600}">
      <text>
        <r>
          <rPr>
            <b/>
            <sz val="8"/>
            <color indexed="81"/>
            <rFont val="Tahoma"/>
            <family val="2"/>
          </rPr>
          <t>Sandy Wilson:</t>
        </r>
        <r>
          <rPr>
            <sz val="8"/>
            <color indexed="81"/>
            <rFont val="Tahoma"/>
            <family val="2"/>
          </rPr>
          <t xml:space="preserve">
This area, extending down for as many rows as the maximum used in the details to the left, is used within the macro to select and sort the results to provide the summary data across the top of the sheet.</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Carrel Wilson</author>
  </authors>
  <commentList>
    <comment ref="A1" authorId="0" shapeId="0" xr:uid="{F651410D-4ED0-4BF6-AC1F-7200358AC431}">
      <text>
        <r>
          <rPr>
            <b/>
            <sz val="8"/>
            <color indexed="81"/>
            <rFont val="Tahoma"/>
            <family val="2"/>
          </rPr>
          <t>Carrel Wilson:</t>
        </r>
        <r>
          <rPr>
            <sz val="8"/>
            <color indexed="81"/>
            <rFont val="Tahoma"/>
            <family val="2"/>
          </rPr>
          <t xml:space="preserve">
cell is used by macro to locate beginning of the field rows.  Do NOT change the contents of this cell!</t>
        </r>
      </text>
    </comment>
    <comment ref="A2" authorId="0" shapeId="0" xr:uid="{0611DA9F-FF7F-446B-945B-941E21DCD86C}">
      <text>
        <r>
          <rPr>
            <b/>
            <sz val="8"/>
            <color indexed="81"/>
            <rFont val="Tahoma"/>
            <family val="2"/>
          </rPr>
          <t>Carrel Wilson:</t>
        </r>
        <r>
          <rPr>
            <sz val="8"/>
            <color indexed="81"/>
            <rFont val="Tahoma"/>
            <family val="2"/>
          </rPr>
          <t xml:space="preserve">
This worksheet collects the run header information for each of the Raw Binary Data files processed in the data reduction.
There is one set of Input File entries for each submitted binary data file.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Carrel Wilson</author>
  </authors>
  <commentList>
    <comment ref="A1" authorId="0" shapeId="0" xr:uid="{56FF8B32-231C-4EB5-8B10-2FD114334E05}">
      <text>
        <r>
          <rPr>
            <b/>
            <sz val="8"/>
            <color indexed="81"/>
            <rFont val="Tahoma"/>
            <family val="2"/>
          </rPr>
          <t>Carrel Wilson:</t>
        </r>
        <r>
          <rPr>
            <sz val="8"/>
            <color indexed="81"/>
            <rFont val="Tahoma"/>
            <family val="2"/>
          </rPr>
          <t xml:space="preserve">
cell is used by macro to locate the next field row to use.  Do NOT change the contents of this cell!</t>
        </r>
      </text>
    </comment>
    <comment ref="A2" authorId="0" shapeId="0" xr:uid="{50A22036-C04B-4199-B809-3388A7CB5396}">
      <text>
        <r>
          <rPr>
            <b/>
            <sz val="8"/>
            <color indexed="81"/>
            <rFont val="Tahoma"/>
            <family val="2"/>
          </rPr>
          <t>Carrel Wilson:</t>
        </r>
        <r>
          <rPr>
            <sz val="8"/>
            <color indexed="81"/>
            <rFont val="Tahoma"/>
            <family val="2"/>
          </rPr>
          <t xml:space="preserve">
This worksheet collects the storage chunk information for each of the Raw Binary Data files processed in the data reduction.
One set of columns is used for each Slave binary data file, with rows for each defined storage chunk.</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Carrel Wilson</author>
  </authors>
  <commentList>
    <comment ref="A1" authorId="0" shapeId="0" xr:uid="{6E2715AD-38C1-4FE7-9519-DA28C47AAA53}">
      <text>
        <r>
          <rPr>
            <b/>
            <sz val="8"/>
            <color indexed="81"/>
            <rFont val="Tahoma"/>
            <family val="2"/>
          </rPr>
          <t>Carrel Wilson:</t>
        </r>
        <r>
          <rPr>
            <sz val="8"/>
            <color indexed="81"/>
            <rFont val="Tahoma"/>
            <family val="2"/>
          </rPr>
          <t xml:space="preserve">
cell is used by macro to locate the next field row to use.  Do NOT change the contents of this cell!</t>
        </r>
      </text>
    </comment>
    <comment ref="A2" authorId="0" shapeId="0" xr:uid="{E197B1CA-82FD-46DD-919C-1C8C741C30F1}">
      <text>
        <r>
          <rPr>
            <b/>
            <sz val="8"/>
            <color indexed="81"/>
            <rFont val="Tahoma"/>
            <family val="2"/>
          </rPr>
          <t>Carrel Wilson:</t>
        </r>
        <r>
          <rPr>
            <sz val="8"/>
            <color indexed="81"/>
            <rFont val="Tahoma"/>
            <family val="2"/>
          </rPr>
          <t xml:space="preserve">
This worksheet records the Phase Definition entries for the Master and each of the Slaves.
This is intended to serve as a cross check on the recorded events, as it represents the plan for each phase of the run.</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Carrel Wilson</author>
  </authors>
  <commentList>
    <comment ref="A1" authorId="0" shapeId="0" xr:uid="{9EE672E2-C3EF-4F49-AAF4-318BE19C3CB5}">
      <text>
        <r>
          <rPr>
            <b/>
            <sz val="8"/>
            <color indexed="81"/>
            <rFont val="Tahoma"/>
            <family val="2"/>
          </rPr>
          <t>Carrel Wilson:</t>
        </r>
        <r>
          <rPr>
            <sz val="8"/>
            <color indexed="81"/>
            <rFont val="Tahoma"/>
            <family val="2"/>
          </rPr>
          <t xml:space="preserve">
cell is used by macro to locate the next field row to use.  Do NOT change the contents of this cell!</t>
        </r>
      </text>
    </comment>
    <comment ref="A2" authorId="0" shapeId="0" xr:uid="{1D75ADED-EF19-459C-8FE5-593F53F1B8D4}">
      <text>
        <r>
          <rPr>
            <b/>
            <sz val="8"/>
            <color indexed="81"/>
            <rFont val="Tahoma"/>
            <family val="2"/>
          </rPr>
          <t>Carrel Wilson:</t>
        </r>
        <r>
          <rPr>
            <sz val="8"/>
            <color indexed="81"/>
            <rFont val="Tahoma"/>
            <family val="2"/>
          </rPr>
          <t xml:space="preserve">
This worksheet collects the stream definition entries for the content data patterns used in the test run.  These are fixed for normal Ramp test runs, but are included to verify that they have not been changed from the definitions included in the SPC-1 Specifications.</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Carrel Wilson</author>
  </authors>
  <commentList>
    <comment ref="A1" authorId="0" shapeId="0" xr:uid="{A62A65D4-F9CA-457D-AB0C-9BC76FB11F65}">
      <text>
        <r>
          <rPr>
            <b/>
            <sz val="8"/>
            <color indexed="81"/>
            <rFont val="Tahoma"/>
            <family val="2"/>
          </rPr>
          <t>Carrel Wilson:</t>
        </r>
        <r>
          <rPr>
            <sz val="8"/>
            <color indexed="81"/>
            <rFont val="Tahoma"/>
            <family val="2"/>
          </rPr>
          <t xml:space="preserve">
cell is used by macro to locate the next field row to use.  Do NOT change the contents of this cell!</t>
        </r>
      </text>
    </comment>
    <comment ref="A2" authorId="0" shapeId="0" xr:uid="{51302A61-02FD-4F32-837E-DA7D984D824A}">
      <text>
        <r>
          <rPr>
            <b/>
            <sz val="8"/>
            <color indexed="81"/>
            <rFont val="Tahoma"/>
            <family val="2"/>
          </rPr>
          <t>Carrel Wilson:</t>
        </r>
        <r>
          <rPr>
            <sz val="8"/>
            <color indexed="81"/>
            <rFont val="Tahoma"/>
            <family val="2"/>
          </rPr>
          <t xml:space="preserve">
This worksheet collects the event marker information for each of the Raw Binary Data files processed in the data reduction.
It is expected that there will be corresponding markers in each of the processed input files.  If they differ, then extra entries are inserted to mark the differences.</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Carrel Wilson</author>
  </authors>
  <commentList>
    <comment ref="A1" authorId="0" shapeId="0" xr:uid="{5128C0C0-DA2A-4D88-8F58-D8D8137CBBE7}">
      <text>
        <r>
          <rPr>
            <b/>
            <sz val="8"/>
            <color indexed="81"/>
            <rFont val="Tahoma"/>
            <family val="2"/>
          </rPr>
          <t>Carrel Wilson:</t>
        </r>
        <r>
          <rPr>
            <sz val="8"/>
            <color indexed="81"/>
            <rFont val="Tahoma"/>
            <family val="2"/>
          </rPr>
          <t xml:space="preserve">
cell is used by macro to locate the next field row to use.  Do NOT change the contents of this cell!</t>
        </r>
      </text>
    </comment>
    <comment ref="A2" authorId="0" shapeId="0" xr:uid="{B195A226-6076-4972-9CC0-F222B96D77B7}">
      <text>
        <r>
          <rPr>
            <b/>
            <sz val="8"/>
            <color indexed="81"/>
            <rFont val="Tahoma"/>
            <family val="2"/>
          </rPr>
          <t>Carrel Wilson:</t>
        </r>
        <r>
          <rPr>
            <sz val="8"/>
            <color indexed="81"/>
            <rFont val="Tahoma"/>
            <family val="2"/>
          </rPr>
          <t xml:space="preserve">
This worksheet collects the session declaration entries for each of the slaves as the load levels are changed throughout the test run.  Each session ID is assigned a Workload Level for a duration, until it is changed.  It may be changed up or down, depending upon the load profile defined.
At the end of the run all sessions should return to a zero Workload Level and an Inactive state.</t>
        </r>
      </text>
    </comment>
  </commentList>
</comments>
</file>

<file path=xl/sharedStrings.xml><?xml version="1.0" encoding="utf-8"?>
<sst xmlns="http://schemas.openxmlformats.org/spreadsheetml/2006/main" count="6454" uniqueCount="3815">
  <si>
    <t>Cover</t>
  </si>
  <si>
    <t xml:space="preserve">  Response Time Threshold</t>
  </si>
  <si>
    <t>sheet usage</t>
  </si>
  <si>
    <t>Test Run Overview</t>
  </si>
  <si>
    <t xml:space="preserve">Reduced on: </t>
  </si>
  <si>
    <t xml:space="preserve">Run Name: </t>
  </si>
  <si>
    <t xml:space="preserve">DR version: </t>
  </si>
  <si>
    <t>File Name</t>
  </si>
  <si>
    <r>
      <rPr>
        <b/>
        <sz val="10"/>
        <color indexed="8"/>
        <rFont val="Arial"/>
        <family val="2"/>
      </rPr>
      <t>Start Date</t>
    </r>
    <r>
      <rPr>
        <sz val="10"/>
        <color theme="1"/>
        <rFont val="Arial"/>
        <family val="2"/>
      </rPr>
      <t xml:space="preserve"> yyyymmdd</t>
    </r>
  </si>
  <si>
    <r>
      <rPr>
        <b/>
        <sz val="10"/>
        <color indexed="8"/>
        <rFont val="Arial"/>
        <family val="2"/>
      </rPr>
      <t>Start Time</t>
    </r>
    <r>
      <rPr>
        <sz val="10"/>
        <color theme="1"/>
        <rFont val="Arial"/>
        <family val="2"/>
      </rPr>
      <t xml:space="preserve"> hh:mm:ss.mmm</t>
    </r>
  </si>
  <si>
    <t>StartingTime Stamp, sec</t>
  </si>
  <si>
    <t>Ending Time Stamp, sec</t>
  </si>
  <si>
    <t>Workload Level</t>
  </si>
  <si>
    <t>Workload Weight</t>
  </si>
  <si>
    <t>Record Count</t>
  </si>
  <si>
    <t>Completed Status</t>
  </si>
  <si>
    <t>R_Hdr</t>
  </si>
  <si>
    <t>Run Header Worksheet</t>
  </si>
  <si>
    <t>Path</t>
  </si>
  <si>
    <t>Time Stamp, sec</t>
  </si>
  <si>
    <t>Endian</t>
  </si>
  <si>
    <t>Format Id</t>
  </si>
  <si>
    <t>Slave Id</t>
  </si>
  <si>
    <t>Group Id</t>
  </si>
  <si>
    <t>Start Date</t>
  </si>
  <si>
    <t>Start Time</t>
  </si>
  <si>
    <t>Raw Interval / Timer Offset</t>
  </si>
  <si>
    <t>Host/Slave Name</t>
  </si>
  <si>
    <t>Slave Host Name</t>
  </si>
  <si>
    <t>Port #</t>
  </si>
  <si>
    <t>END Time Stamp, sec</t>
  </si>
  <si>
    <t>END Record Count</t>
  </si>
  <si>
    <t>Checksum</t>
  </si>
  <si>
    <t>Error Code</t>
  </si>
  <si>
    <t>Error Level</t>
  </si>
  <si>
    <t>Records Read</t>
  </si>
  <si>
    <t>OS Type</t>
  </si>
  <si>
    <t>OS Version</t>
  </si>
  <si>
    <t>WG Version</t>
  </si>
  <si>
    <t>WG License</t>
  </si>
  <si>
    <t>Stg_Map</t>
  </si>
  <si>
    <t>Storage Map Worksheet</t>
  </si>
  <si>
    <t xml:space="preserve">File Name: </t>
  </si>
  <si>
    <t>Chunk #</t>
  </si>
  <si>
    <t>Size</t>
  </si>
  <si>
    <t>Offset</t>
  </si>
  <si>
    <t>Usable</t>
  </si>
  <si>
    <t>Reserved</t>
  </si>
  <si>
    <t>Device</t>
  </si>
  <si>
    <t>ASU1_1</t>
  </si>
  <si>
    <t>ASU2_1</t>
  </si>
  <si>
    <t>ASU3_1</t>
  </si>
  <si>
    <t>R_Plan</t>
  </si>
  <si>
    <t>Test Run Phase Definitions Worksheet</t>
  </si>
  <si>
    <t>Phase Name</t>
  </si>
  <si>
    <t xml:space="preserve">Time Stamp, sec: </t>
  </si>
  <si>
    <t>TS Start</t>
  </si>
  <si>
    <t>TS Duration</t>
  </si>
  <si>
    <t>MS Start</t>
  </si>
  <si>
    <t>MS Duration</t>
  </si>
  <si>
    <t>ME Start</t>
  </si>
  <si>
    <t>ME Duration</t>
  </si>
  <si>
    <t>Phase End</t>
  </si>
  <si>
    <t>Phase Type</t>
  </si>
  <si>
    <t>**</t>
  </si>
  <si>
    <t>R_Strms</t>
  </si>
  <si>
    <t>Stream Definitions Worksheet</t>
  </si>
  <si>
    <t>ASU</t>
  </si>
  <si>
    <t>Stream</t>
  </si>
  <si>
    <t>Transfer Align</t>
  </si>
  <si>
    <t>Memory Align</t>
  </si>
  <si>
    <t>Transfer Size</t>
  </si>
  <si>
    <t>Intensity</t>
  </si>
  <si>
    <t>Read Percent</t>
  </si>
  <si>
    <t>Access Pattern</t>
  </si>
  <si>
    <t>Model</t>
  </si>
  <si>
    <t>Parm 1</t>
  </si>
  <si>
    <t>Parm 2</t>
  </si>
  <si>
    <t>Parm 3</t>
  </si>
  <si>
    <t>Parm 4</t>
  </si>
  <si>
    <t>Content Percent</t>
  </si>
  <si>
    <t>Ddread</t>
  </si>
  <si>
    <t>Ddwrite</t>
  </si>
  <si>
    <t>Size Distribution</t>
  </si>
  <si>
    <t>Stream Name</t>
  </si>
  <si>
    <t>R_Events</t>
  </si>
  <si>
    <t>Test Run Events Worksheet</t>
  </si>
  <si>
    <t>Event Type</t>
  </si>
  <si>
    <t xml:space="preserve">Relative Sample Time, sec: </t>
  </si>
  <si>
    <t>Plan Time, sec:</t>
  </si>
  <si>
    <t>R_Sesn</t>
  </si>
  <si>
    <t>Test Run Sessions Worksheet</t>
  </si>
  <si>
    <t>Session ID</t>
  </si>
  <si>
    <t>Active</t>
  </si>
  <si>
    <t>SSC</t>
  </si>
  <si>
    <t>TOF</t>
  </si>
  <si>
    <t>TS</t>
  </si>
  <si>
    <t>MS</t>
  </si>
  <si>
    <t>ME</t>
  </si>
  <si>
    <t>R_Verify</t>
  </si>
  <si>
    <t>Open</t>
  </si>
  <si>
    <t>Verify</t>
  </si>
  <si>
    <t>Binary</t>
  </si>
  <si>
    <t>v1.36</t>
  </si>
  <si>
    <t>Oct 26, 2019 7:22 PM</t>
  </si>
  <si>
    <t>SPC1_VERIFY_1</t>
  </si>
  <si>
    <t>MASTER</t>
  </si>
  <si>
    <t>C:\Users\dj\Documents\PerfLabs\PerfLabs.SPC.SPC_1.Audit\Results\A320xz\SPC1_VERIFY_1\MASTER.dat</t>
  </si>
  <si>
    <t>SLAVE_0</t>
  </si>
  <si>
    <t>C:\Users\dj\Documents\PerfLabs\PerfLabs.SPC.SPC_1.Audit\Results\A320xz\SPC1_VERIFY_1\SLAVE_0.dat</t>
  </si>
  <si>
    <t>stats_0_0</t>
  </si>
  <si>
    <t>C:\Users\dj\Documents\PerfLabs\PerfLabs.SPC.SPC_1.Audit\Results\A320xz\SPC1_VERIFY_1\stats_0_0.dat</t>
  </si>
  <si>
    <t>Big</t>
  </si>
  <si>
    <t xml:space="preserve">1150401 </t>
  </si>
  <si>
    <t>20191023</t>
  </si>
  <si>
    <t>13:22:48.526</t>
  </si>
  <si>
    <t>MASTER00</t>
  </si>
  <si>
    <t>LINUX</t>
  </si>
  <si>
    <t>2.6.32-696.el6.x86_64 x86_64</t>
  </si>
  <si>
    <t>v3.0.2-1-g823a</t>
  </si>
  <si>
    <t xml:space="preserve">SPC Workload Generator License Information:
  License Format:  1.3.0
  License Number:  2019017
  Workload:  SPC-1
  Locked:    false
  Can Publish:  true
  Off-Site Use:  false
  Verification Required:  false
  Granted:  Thu May 30 04:05:59 2019
  Valid Until:  Wed Jan  1 04:05:59 2020
    with 90 day grace period
  Granted To: 
    Fujitsu America
    1250 E. Arques Ave. M/S 249
    Sunnyvale CA 94085
</t>
  </si>
  <si>
    <t>FIXED</t>
  </si>
  <si>
    <t>V_1</t>
  </si>
  <si>
    <t>V_2</t>
  </si>
  <si>
    <t>V_3</t>
  </si>
  <si>
    <t>VERIFY</t>
  </si>
  <si>
    <t>Content Verification Worksheet</t>
  </si>
  <si>
    <t>Other</t>
  </si>
  <si>
    <t>Fill Goals</t>
  </si>
  <si>
    <t>Passing Factors</t>
  </si>
  <si>
    <t xml:space="preserve">Mean: </t>
  </si>
  <si>
    <t>Mean</t>
  </si>
  <si>
    <t>SumSqrs</t>
  </si>
  <si>
    <t>Type</t>
  </si>
  <si>
    <t>Percent</t>
  </si>
  <si>
    <t xml:space="preserve">Mean Min: </t>
  </si>
  <si>
    <t xml:space="preserve">  tolerance</t>
  </si>
  <si>
    <t xml:space="preserve">Sum Sqrs: </t>
  </si>
  <si>
    <t xml:space="preserve">Minimum: </t>
  </si>
  <si>
    <t xml:space="preserve">Mean Max: </t>
  </si>
  <si>
    <t xml:space="preserve">Like XORs: </t>
  </si>
  <si>
    <t xml:space="preserve">Min+1: </t>
  </si>
  <si>
    <t xml:space="preserve">Average: </t>
  </si>
  <si>
    <t xml:space="preserve">  expected</t>
  </si>
  <si>
    <t xml:space="preserve">Min+2: </t>
  </si>
  <si>
    <t xml:space="preserve">SumSqrs Min: </t>
  </si>
  <si>
    <t xml:space="preserve">Sample Counts: </t>
  </si>
  <si>
    <t xml:space="preserve">SumSqrs Max: </t>
  </si>
  <si>
    <t xml:space="preserve">ASU-1: </t>
  </si>
  <si>
    <t xml:space="preserve">Max-2: </t>
  </si>
  <si>
    <t xml:space="preserve">ASU-2: </t>
  </si>
  <si>
    <t xml:space="preserve">Max-1: </t>
  </si>
  <si>
    <t xml:space="preserve">XORs: </t>
  </si>
  <si>
    <t xml:space="preserve">  % of total</t>
  </si>
  <si>
    <t xml:space="preserve">ASU-3: </t>
  </si>
  <si>
    <t xml:space="preserve">Maximum: </t>
  </si>
  <si>
    <t xml:space="preserve">SampleCnts: </t>
  </si>
  <si>
    <t xml:space="preserve">  % of goal</t>
  </si>
  <si>
    <t xml:space="preserve">Std Devn: </t>
  </si>
  <si>
    <t xml:space="preserve">Tolerance: </t>
  </si>
  <si>
    <t xml:space="preserve">  Stdv Factor</t>
  </si>
  <si>
    <t xml:space="preserve">Like XOR Count: </t>
  </si>
  <si>
    <t>ASU-1</t>
  </si>
  <si>
    <t>ASU-2</t>
  </si>
  <si>
    <t>ASU-3</t>
  </si>
  <si>
    <t xml:space="preserve">Total Sample Count: </t>
  </si>
  <si>
    <t xml:space="preserve">Text Sample Count: </t>
  </si>
  <si>
    <t xml:space="preserve">Binary Sample Count: </t>
  </si>
  <si>
    <t xml:space="preserve">Sparse Sample Count: </t>
  </si>
  <si>
    <t>Macro Temporary Work Area</t>
  </si>
  <si>
    <t xml:space="preserve">Other Sample Count: </t>
  </si>
  <si>
    <t>Average</t>
  </si>
  <si>
    <t>Std Dev</t>
  </si>
  <si>
    <t>Count</t>
  </si>
  <si>
    <t>Sample</t>
  </si>
  <si>
    <t>Content</t>
  </si>
  <si>
    <t>XOR</t>
  </si>
  <si>
    <t xml:space="preserve">localhost       </t>
  </si>
  <si>
    <t>73C4FF14</t>
  </si>
  <si>
    <t>00000000</t>
  </si>
  <si>
    <t>Benchmark Complete: Success</t>
  </si>
  <si>
    <t>Ceiling Sample Resolution = 60 seconds</t>
  </si>
  <si>
    <t>localhost</t>
  </si>
  <si>
    <t>/dev/asu_vg1/asu101</t>
  </si>
  <si>
    <t>ASU1_2</t>
  </si>
  <si>
    <t>/dev/asu_vg1/asu102</t>
  </si>
  <si>
    <t>ASU1_3</t>
  </si>
  <si>
    <t>/dev/asu_vg1/asu103</t>
  </si>
  <si>
    <t>ASU1_4</t>
  </si>
  <si>
    <t>/dev/asu_vg1/asu104</t>
  </si>
  <si>
    <t>ASU1_5</t>
  </si>
  <si>
    <t>/dev/asu_vg1/asu105</t>
  </si>
  <si>
    <t>ASU1_6</t>
  </si>
  <si>
    <t>/dev/asu_vg1/asu106</t>
  </si>
  <si>
    <t>ASU1_7</t>
  </si>
  <si>
    <t>/dev/asu_vg1/asu107</t>
  </si>
  <si>
    <t>ASU1_8</t>
  </si>
  <si>
    <t>/dev/asu_vg1/asu108</t>
  </si>
  <si>
    <t>ASU1_9</t>
  </si>
  <si>
    <t>/dev/asu_vg1/asu109</t>
  </si>
  <si>
    <t>/dev/asu_vg1/asu201</t>
  </si>
  <si>
    <t>ASU2_2</t>
  </si>
  <si>
    <t>/dev/asu_vg1/asu202</t>
  </si>
  <si>
    <t>ASU2_3</t>
  </si>
  <si>
    <t>/dev/asu_vg1/asu203</t>
  </si>
  <si>
    <t>ASU2_4</t>
  </si>
  <si>
    <t>/dev/asu_vg1/asu204</t>
  </si>
  <si>
    <t>ASU2_5</t>
  </si>
  <si>
    <t>/dev/asu_vg1/asu205</t>
  </si>
  <si>
    <t>ASU2_6</t>
  </si>
  <si>
    <t>/dev/asu_vg1/asu206</t>
  </si>
  <si>
    <t>ASU2_7</t>
  </si>
  <si>
    <t>/dev/asu_vg1/asu207</t>
  </si>
  <si>
    <t>ASU2_8</t>
  </si>
  <si>
    <t>/dev/asu_vg1/asu208</t>
  </si>
  <si>
    <t>ASU2_9</t>
  </si>
  <si>
    <t>/dev/asu_vg1/asu209</t>
  </si>
  <si>
    <t>/dev/asu_vg1/asu301</t>
  </si>
  <si>
    <t>ASU3_2</t>
  </si>
  <si>
    <t>/dev/asu_vg1/asu302</t>
  </si>
  <si>
    <t>7C51C490</t>
  </si>
  <si>
    <t>06435E34</t>
  </si>
  <si>
    <t>0B2E2535</t>
  </si>
  <si>
    <t>4A29401F</t>
  </si>
  <si>
    <t>01010100</t>
  </si>
  <si>
    <t>68644C0A</t>
  </si>
  <si>
    <t>00000100</t>
  </si>
  <si>
    <t>4F6A6802</t>
  </si>
  <si>
    <t>4963540A</t>
  </si>
  <si>
    <t>0F352D31</t>
  </si>
  <si>
    <t>00432015</t>
  </si>
  <si>
    <t>00000101</t>
  </si>
  <si>
    <t>166B0A5A</t>
  </si>
  <si>
    <t>8887322D</t>
  </si>
  <si>
    <t>00000001</t>
  </si>
  <si>
    <t>1BB1F42C</t>
  </si>
  <si>
    <t>E6676D59</t>
  </si>
  <si>
    <t>8775381C</t>
  </si>
  <si>
    <t>E6A07DBF</t>
  </si>
  <si>
    <t>01000000</t>
  </si>
  <si>
    <t>05FC7831</t>
  </si>
  <si>
    <t>6E6B0623</t>
  </si>
  <si>
    <t>01000001</t>
  </si>
  <si>
    <t>392D1B39</t>
  </si>
  <si>
    <t>B4A9E122</t>
  </si>
  <si>
    <t>1A1C4E1C</t>
  </si>
  <si>
    <t>00010000</t>
  </si>
  <si>
    <t>01010001</t>
  </si>
  <si>
    <t>00010101</t>
  </si>
  <si>
    <t>DE5687A1</t>
  </si>
  <si>
    <t>266F721A</t>
  </si>
  <si>
    <t>7B632720</t>
  </si>
  <si>
    <t>45701135</t>
  </si>
  <si>
    <t>13426F44</t>
  </si>
  <si>
    <t>01000101</t>
  </si>
  <si>
    <t>01010101</t>
  </si>
  <si>
    <t>D5A27259</t>
  </si>
  <si>
    <t>4C3F423D</t>
  </si>
  <si>
    <t>37C45DAD</t>
  </si>
  <si>
    <t>F314E31F</t>
  </si>
  <si>
    <t>210D7776</t>
  </si>
  <si>
    <t>01464277</t>
  </si>
  <si>
    <t>30787266</t>
  </si>
  <si>
    <t>680C6A61</t>
  </si>
  <si>
    <t>6F7C1B19</t>
  </si>
  <si>
    <t>AA45AF8A</t>
  </si>
  <si>
    <t>5107722B</t>
  </si>
  <si>
    <t>624F4E0C</t>
  </si>
  <si>
    <t>11E2E26A</t>
  </si>
  <si>
    <t>68DEF4EE</t>
  </si>
  <si>
    <t>27216221</t>
  </si>
  <si>
    <t>527A1E22</t>
  </si>
  <si>
    <t>B0D50325</t>
  </si>
  <si>
    <t>7B077E1E</t>
  </si>
  <si>
    <t>4643006E</t>
  </si>
  <si>
    <t>43042113</t>
  </si>
  <si>
    <t>641C3873</t>
  </si>
  <si>
    <t>731D6857</t>
  </si>
  <si>
    <t>2D7B155A</t>
  </si>
  <si>
    <t>5E257923</t>
  </si>
  <si>
    <t>8CAB88F1</t>
  </si>
  <si>
    <t>221D4127</t>
  </si>
  <si>
    <t>41510259</t>
  </si>
  <si>
    <t>20176E0C</t>
  </si>
  <si>
    <t>E1D9E106</t>
  </si>
  <si>
    <t>49172D38</t>
  </si>
  <si>
    <t>3A7B285C</t>
  </si>
  <si>
    <t>76086A50</t>
  </si>
  <si>
    <t>63436347</t>
  </si>
  <si>
    <t>53686832</t>
  </si>
  <si>
    <t>1B7F3119</t>
  </si>
  <si>
    <t>9F2B09B5</t>
  </si>
  <si>
    <t>00010001</t>
  </si>
  <si>
    <t>3B111C56</t>
  </si>
  <si>
    <t>4C32E610</t>
  </si>
  <si>
    <t>327B1C4C</t>
  </si>
  <si>
    <t>5A3F306C</t>
  </si>
  <si>
    <t>5D340107</t>
  </si>
  <si>
    <t>4F791361</t>
  </si>
  <si>
    <t>670F3C05</t>
  </si>
  <si>
    <t>00010100</t>
  </si>
  <si>
    <t>D958A50C</t>
  </si>
  <si>
    <t>0C3E032C</t>
  </si>
  <si>
    <t>01010000</t>
  </si>
  <si>
    <t>18435A45</t>
  </si>
  <si>
    <t>612E4D2B</t>
  </si>
  <si>
    <t>301F0158</t>
  </si>
  <si>
    <t>2E2F5004</t>
  </si>
  <si>
    <t>062E0B1C</t>
  </si>
  <si>
    <t>6C279BDD</t>
  </si>
  <si>
    <t>B15E3056</t>
  </si>
  <si>
    <t>685B3370</t>
  </si>
  <si>
    <t>1BCFA17B</t>
  </si>
  <si>
    <t>01000100</t>
  </si>
  <si>
    <t>F240A781</t>
  </si>
  <si>
    <t>7D216638</t>
  </si>
  <si>
    <t>FC461863</t>
  </si>
  <si>
    <t>6E000E71</t>
  </si>
  <si>
    <t>745E561C</t>
  </si>
  <si>
    <t>97F98E13</t>
  </si>
  <si>
    <t>617B056D</t>
  </si>
  <si>
    <t>3C223C21</t>
  </si>
  <si>
    <t>61912F55</t>
  </si>
  <si>
    <t>1A9210AD</t>
  </si>
  <si>
    <t>CC5E5497</t>
  </si>
  <si>
    <t>87C9ACD6</t>
  </si>
  <si>
    <t>6C405985</t>
  </si>
  <si>
    <t>262C784F</t>
  </si>
  <si>
    <t>5C375523</t>
  </si>
  <si>
    <t>3B7D083E</t>
  </si>
  <si>
    <t>5E32302E</t>
  </si>
  <si>
    <t>0E291D09</t>
  </si>
  <si>
    <t>16424F58</t>
  </si>
  <si>
    <t>3353584C</t>
  </si>
  <si>
    <t>317B6C1F</t>
  </si>
  <si>
    <t>023C5D50</t>
  </si>
  <si>
    <t>11705241</t>
  </si>
  <si>
    <t>294A6840</t>
  </si>
  <si>
    <t>2A716D36</t>
  </si>
  <si>
    <t>2F1A0C46</t>
  </si>
  <si>
    <t>2D975E27</t>
  </si>
  <si>
    <t>685F7339</t>
  </si>
  <si>
    <t>60A991FE</t>
  </si>
  <si>
    <t>05146BE0</t>
  </si>
  <si>
    <t>0A4977CA</t>
  </si>
  <si>
    <t>BE5E087A</t>
  </si>
  <si>
    <t>15646B5F</t>
  </si>
  <si>
    <t>04585754</t>
  </si>
  <si>
    <t>19357345</t>
  </si>
  <si>
    <t>89D60A2D</t>
  </si>
  <si>
    <t>267A3268</t>
  </si>
  <si>
    <t>073C1E12</t>
  </si>
  <si>
    <t>3B730E12</t>
  </si>
  <si>
    <t>4A39F78B</t>
  </si>
  <si>
    <t>A2AB7666</t>
  </si>
  <si>
    <t>1E060646</t>
  </si>
  <si>
    <t>48C9F0F4</t>
  </si>
  <si>
    <t>664B3409</t>
  </si>
  <si>
    <t>61611E6C</t>
  </si>
  <si>
    <t>4508A8E7</t>
  </si>
  <si>
    <t>B7EE26C1</t>
  </si>
  <si>
    <t>5D2C6F36</t>
  </si>
  <si>
    <t>3B0D251B</t>
  </si>
  <si>
    <t>59245901</t>
  </si>
  <si>
    <t>5536361D</t>
  </si>
  <si>
    <t>54C1D2DB</t>
  </si>
  <si>
    <t>60265625</t>
  </si>
  <si>
    <t>2B0B752C</t>
  </si>
  <si>
    <t>67250E2A</t>
  </si>
  <si>
    <t>BAAEAE5B</t>
  </si>
  <si>
    <t>6DEFCCBB</t>
  </si>
  <si>
    <t>04487C25</t>
  </si>
  <si>
    <t>51676801</t>
  </si>
  <si>
    <t>44324F69</t>
  </si>
  <si>
    <t>221A3406</t>
  </si>
  <si>
    <t>093F0F75</t>
  </si>
  <si>
    <t>05322F7F</t>
  </si>
  <si>
    <t>7B0E4F67</t>
  </si>
  <si>
    <t>12766935</t>
  </si>
  <si>
    <t>08704674</t>
  </si>
  <si>
    <t>71590405</t>
  </si>
  <si>
    <t>13663346</t>
  </si>
  <si>
    <t>26691C33</t>
  </si>
  <si>
    <t>43646C55</t>
  </si>
  <si>
    <t>76357073</t>
  </si>
  <si>
    <t>5A465539</t>
  </si>
  <si>
    <t>8AA9DF82</t>
  </si>
  <si>
    <t>47270C5A</t>
  </si>
  <si>
    <t>24640726</t>
  </si>
  <si>
    <t>62002518</t>
  </si>
  <si>
    <t>7F415254</t>
  </si>
  <si>
    <t>09333527</t>
  </si>
  <si>
    <t>E986F991</t>
  </si>
  <si>
    <t>733C095E</t>
  </si>
  <si>
    <t>84050AC4</t>
  </si>
  <si>
    <t>1D0C361C</t>
  </si>
  <si>
    <t>06095426</t>
  </si>
  <si>
    <t>4AD739A7</t>
  </si>
  <si>
    <t>7D374533</t>
  </si>
  <si>
    <t>CBB13957</t>
  </si>
  <si>
    <t>47661058</t>
  </si>
  <si>
    <t>EF20BDE6</t>
  </si>
  <si>
    <t>B4B46F54</t>
  </si>
  <si>
    <t>2D087F67</t>
  </si>
  <si>
    <t>4065787F</t>
  </si>
  <si>
    <t>06004947</t>
  </si>
  <si>
    <t>E819B835</t>
  </si>
  <si>
    <t>E6C0E27C</t>
  </si>
  <si>
    <t>9E336810</t>
  </si>
  <si>
    <t>577B7074</t>
  </si>
  <si>
    <t>206062C8</t>
  </si>
  <si>
    <t>722E0488</t>
  </si>
  <si>
    <t>4E7B5713</t>
  </si>
  <si>
    <t>C795DDA9</t>
  </si>
  <si>
    <t>0668175F</t>
  </si>
  <si>
    <t>FEFF1447</t>
  </si>
  <si>
    <t>5F1D7B60</t>
  </si>
  <si>
    <t>12041977</t>
  </si>
  <si>
    <t>522F326C</t>
  </si>
  <si>
    <t>56001C19</t>
  </si>
  <si>
    <t>4B042F25</t>
  </si>
  <si>
    <t>8346026C</t>
  </si>
  <si>
    <t>6A267566</t>
  </si>
  <si>
    <t>731F4C25</t>
  </si>
  <si>
    <t>003A0A7C</t>
  </si>
  <si>
    <t>E9BF22E7</t>
  </si>
  <si>
    <t>5B31105B</t>
  </si>
  <si>
    <t>58281162</t>
  </si>
  <si>
    <t>51117741</t>
  </si>
  <si>
    <t>0F8E869F</t>
  </si>
  <si>
    <t>1241582D</t>
  </si>
  <si>
    <t>6B3B2F46</t>
  </si>
  <si>
    <t>2F2F7C4A</t>
  </si>
  <si>
    <t>0A79360E</t>
  </si>
  <si>
    <t>791C4231</t>
  </si>
  <si>
    <t>64064366</t>
  </si>
  <si>
    <t>5A491655</t>
  </si>
  <si>
    <t>41300212</t>
  </si>
  <si>
    <t>6C7B312C</t>
  </si>
  <si>
    <t>4B5C6731</t>
  </si>
  <si>
    <t>10345717</t>
  </si>
  <si>
    <t>5E16673B</t>
  </si>
  <si>
    <t>333A5945</t>
  </si>
  <si>
    <t>3F4BB9E1</t>
  </si>
  <si>
    <t>19AD6592</t>
  </si>
  <si>
    <t>759713BB</t>
  </si>
  <si>
    <t>5A32444E</t>
  </si>
  <si>
    <t>76242F2F</t>
  </si>
  <si>
    <t>30372A39</t>
  </si>
  <si>
    <t>2A3B3B0E</t>
  </si>
  <si>
    <t>46CDF035</t>
  </si>
  <si>
    <t>195F0A55</t>
  </si>
  <si>
    <t>1A7C4C3C</t>
  </si>
  <si>
    <t>5E605E00</t>
  </si>
  <si>
    <t>438BE4BE</t>
  </si>
  <si>
    <t>46746248</t>
  </si>
  <si>
    <t>5168564A</t>
  </si>
  <si>
    <t>01713354</t>
  </si>
  <si>
    <t>4BE35C82</t>
  </si>
  <si>
    <t>59404F26</t>
  </si>
  <si>
    <t>2A6C316A</t>
  </si>
  <si>
    <t>47508226</t>
  </si>
  <si>
    <t>37413724</t>
  </si>
  <si>
    <t>550B5750</t>
  </si>
  <si>
    <t>3A315C21</t>
  </si>
  <si>
    <t>4325C698</t>
  </si>
  <si>
    <t>25061119</t>
  </si>
  <si>
    <t>384D7E4A</t>
  </si>
  <si>
    <t>62266E5D</t>
  </si>
  <si>
    <t>32287410</t>
  </si>
  <si>
    <t>6F5A6D23</t>
  </si>
  <si>
    <t>27091E37</t>
  </si>
  <si>
    <t>52461779</t>
  </si>
  <si>
    <t>4439557F</t>
  </si>
  <si>
    <t>5D043C1C</t>
  </si>
  <si>
    <t>45212035</t>
  </si>
  <si>
    <t>D8A34554</t>
  </si>
  <si>
    <t>6D0E7135</t>
  </si>
  <si>
    <t>0A285C2B</t>
  </si>
  <si>
    <t>200A7D24</t>
  </si>
  <si>
    <t>16545012</t>
  </si>
  <si>
    <t>39632E24</t>
  </si>
  <si>
    <t>54470D05</t>
  </si>
  <si>
    <t>6A08753B</t>
  </si>
  <si>
    <t>2E576667</t>
  </si>
  <si>
    <t>4C076654</t>
  </si>
  <si>
    <t>2F496E0D</t>
  </si>
  <si>
    <t>4A790E3E</t>
  </si>
  <si>
    <t>1F54635E</t>
  </si>
  <si>
    <t>7C6A1D44</t>
  </si>
  <si>
    <t>0653006B</t>
  </si>
  <si>
    <t>5C501903</t>
  </si>
  <si>
    <t>FDD209F3</t>
  </si>
  <si>
    <t>F11F29FF</t>
  </si>
  <si>
    <t>89104F4D</t>
  </si>
  <si>
    <t>EDE3BD28</t>
  </si>
  <si>
    <t>2AAF0568</t>
  </si>
  <si>
    <t>303A2551</t>
  </si>
  <si>
    <t>593A591B</t>
  </si>
  <si>
    <t>40331364</t>
  </si>
  <si>
    <t>3675EC52</t>
  </si>
  <si>
    <t>574D4438</t>
  </si>
  <si>
    <t>7B022D29</t>
  </si>
  <si>
    <t>51443F45</t>
  </si>
  <si>
    <t>77512469</t>
  </si>
  <si>
    <t>4052767F</t>
  </si>
  <si>
    <t>304B552D</t>
  </si>
  <si>
    <t>5E5C3A59</t>
  </si>
  <si>
    <t>786F7505</t>
  </si>
  <si>
    <t>0C070E15</t>
  </si>
  <si>
    <t>0F635745</t>
  </si>
  <si>
    <t>545E3139</t>
  </si>
  <si>
    <t>BF956B12</t>
  </si>
  <si>
    <t>69576703</t>
  </si>
  <si>
    <t>E54931E4</t>
  </si>
  <si>
    <t>0D356BFD</t>
  </si>
  <si>
    <t>1A13A226</t>
  </si>
  <si>
    <t>41C044B9</t>
  </si>
  <si>
    <t>4F426F5C</t>
  </si>
  <si>
    <t>332D173D</t>
  </si>
  <si>
    <t>14495559</t>
  </si>
  <si>
    <t>5C7A4B21</t>
  </si>
  <si>
    <t>7835E052</t>
  </si>
  <si>
    <t>11B5127F</t>
  </si>
  <si>
    <t>9317671F</t>
  </si>
  <si>
    <t>B4B48654</t>
  </si>
  <si>
    <t>4118364C</t>
  </si>
  <si>
    <t>1618723A</t>
  </si>
  <si>
    <t>095E011A</t>
  </si>
  <si>
    <t>222F5808</t>
  </si>
  <si>
    <t>64567045</t>
  </si>
  <si>
    <t>F410404B</t>
  </si>
  <si>
    <t>A09D65CC</t>
  </si>
  <si>
    <t>6849213A</t>
  </si>
  <si>
    <t>315C3D18</t>
  </si>
  <si>
    <t>D1899FB4</t>
  </si>
  <si>
    <t>51530CAD</t>
  </si>
  <si>
    <t>43A0FF1A</t>
  </si>
  <si>
    <t>CF7162A4</t>
  </si>
  <si>
    <t>55305D4C</t>
  </si>
  <si>
    <t>27384127</t>
  </si>
  <si>
    <t>0DEB4BF1</t>
  </si>
  <si>
    <t>1300234B</t>
  </si>
  <si>
    <t>09160B07</t>
  </si>
  <si>
    <t>5B452B5C</t>
  </si>
  <si>
    <t>610F7031</t>
  </si>
  <si>
    <t>3D7C102C</t>
  </si>
  <si>
    <t>5F6C6479</t>
  </si>
  <si>
    <t>9C38433B</t>
  </si>
  <si>
    <t>F412942F</t>
  </si>
  <si>
    <t>0D284C36</t>
  </si>
  <si>
    <t>35745114</t>
  </si>
  <si>
    <t>BF79557C</t>
  </si>
  <si>
    <t>1F3263AC</t>
  </si>
  <si>
    <t>0DC152D9</t>
  </si>
  <si>
    <t>BDCC1D15</t>
  </si>
  <si>
    <t>FEFB6B22</t>
  </si>
  <si>
    <t>0F2B738F</t>
  </si>
  <si>
    <t>C0350EA3</t>
  </si>
  <si>
    <t>433B1766</t>
  </si>
  <si>
    <t>B9801677</t>
  </si>
  <si>
    <t>3876505D</t>
  </si>
  <si>
    <t>0AB6AC41</t>
  </si>
  <si>
    <t>1FAA193D</t>
  </si>
  <si>
    <t>C8047B27</t>
  </si>
  <si>
    <t>35581622</t>
  </si>
  <si>
    <t>47781E33</t>
  </si>
  <si>
    <t>CE4806A2</t>
  </si>
  <si>
    <t>494B3A20</t>
  </si>
  <si>
    <t>030C1A0F</t>
  </si>
  <si>
    <t>89B58B01</t>
  </si>
  <si>
    <t>59100125</t>
  </si>
  <si>
    <t>1D293A48</t>
  </si>
  <si>
    <t>4041097F</t>
  </si>
  <si>
    <t>637E5D44</t>
  </si>
  <si>
    <t>230C7611</t>
  </si>
  <si>
    <t>5EAB9F9E</t>
  </si>
  <si>
    <t>105D1C56</t>
  </si>
  <si>
    <t>BA9C0175</t>
  </si>
  <si>
    <t>E42F0F8E</t>
  </si>
  <si>
    <t>213B3462</t>
  </si>
  <si>
    <t>26291348</t>
  </si>
  <si>
    <t>364D205D</t>
  </si>
  <si>
    <t>32793F7C</t>
  </si>
  <si>
    <t>295C272D</t>
  </si>
  <si>
    <t>294E6A40</t>
  </si>
  <si>
    <t>4E35560C</t>
  </si>
  <si>
    <t>17717572</t>
  </si>
  <si>
    <t>074E0916</t>
  </si>
  <si>
    <t>2E3D212F</t>
  </si>
  <si>
    <t>1E0A3576</t>
  </si>
  <si>
    <t>8AC171F7</t>
  </si>
  <si>
    <t>20C7C55C</t>
  </si>
  <si>
    <t>420D185A</t>
  </si>
  <si>
    <t>41CF28ED</t>
  </si>
  <si>
    <t>28152141</t>
  </si>
  <si>
    <t>72524B33</t>
  </si>
  <si>
    <t>31365954</t>
  </si>
  <si>
    <t>CD3B6B80</t>
  </si>
  <si>
    <t>83394D3B</t>
  </si>
  <si>
    <t>444F3CB0</t>
  </si>
  <si>
    <t>4D41577E</t>
  </si>
  <si>
    <t>087F5824</t>
  </si>
  <si>
    <t>6D1A7B75</t>
  </si>
  <si>
    <t>0E633622</t>
  </si>
  <si>
    <t>16170C7D</t>
  </si>
  <si>
    <t>903BED0D</t>
  </si>
  <si>
    <t>0A7A5F08</t>
  </si>
  <si>
    <t>3B90B98B</t>
  </si>
  <si>
    <t>7F5E0353</t>
  </si>
  <si>
    <t>E3165A6D</t>
  </si>
  <si>
    <t>585B7D43</t>
  </si>
  <si>
    <t>77295419</t>
  </si>
  <si>
    <t>92E43EA0</t>
  </si>
  <si>
    <t>2D591D68</t>
  </si>
  <si>
    <t>6CDD1CD0</t>
  </si>
  <si>
    <t>B68F7717</t>
  </si>
  <si>
    <t>317A283F</t>
  </si>
  <si>
    <t>7F8A383E</t>
  </si>
  <si>
    <t>4A043453</t>
  </si>
  <si>
    <t>CAEF7BBC</t>
  </si>
  <si>
    <t>4064093E</t>
  </si>
  <si>
    <t>87203CB0</t>
  </si>
  <si>
    <t>3B35615E</t>
  </si>
  <si>
    <t>FE0D8FF8</t>
  </si>
  <si>
    <t>777B713B</t>
  </si>
  <si>
    <t>0B803565</t>
  </si>
  <si>
    <t>6F6D5C62</t>
  </si>
  <si>
    <t>0F252542</t>
  </si>
  <si>
    <t>5D5A9A45</t>
  </si>
  <si>
    <t>9C5A317F</t>
  </si>
  <si>
    <t>38076248</t>
  </si>
  <si>
    <t>026D40CC</t>
  </si>
  <si>
    <t>5A570B5B</t>
  </si>
  <si>
    <t>4B374B00</t>
  </si>
  <si>
    <t>553C7165</t>
  </si>
  <si>
    <t>6D196435</t>
  </si>
  <si>
    <t>38BF5843</t>
  </si>
  <si>
    <t>76A86B6F</t>
  </si>
  <si>
    <t>79456E52</t>
  </si>
  <si>
    <t>79140D52</t>
  </si>
  <si>
    <t>2E6F2811</t>
  </si>
  <si>
    <t>D7C9254B</t>
  </si>
  <si>
    <t>C6CA8D06</t>
  </si>
  <si>
    <t>690F6F5E</t>
  </si>
  <si>
    <t>48463671</t>
  </si>
  <si>
    <t>412B3D3E</t>
  </si>
  <si>
    <t>37231E7D</t>
  </si>
  <si>
    <t>395E053F</t>
  </si>
  <si>
    <t>3D7B703E</t>
  </si>
  <si>
    <t>6CE698D8</t>
  </si>
  <si>
    <t>0C1A6B45</t>
  </si>
  <si>
    <t>375B3171</t>
  </si>
  <si>
    <t>2E32E88C</t>
  </si>
  <si>
    <t>0B786508</t>
  </si>
  <si>
    <t>03482872</t>
  </si>
  <si>
    <t>75CEFB6C</t>
  </si>
  <si>
    <t>83B0CB17</t>
  </si>
  <si>
    <t>45783631</t>
  </si>
  <si>
    <t>50577B3D</t>
  </si>
  <si>
    <t>7C466368</t>
  </si>
  <si>
    <t>5F230865</t>
  </si>
  <si>
    <t>3D0E5047</t>
  </si>
  <si>
    <t>50EFA530</t>
  </si>
  <si>
    <t>332D7067</t>
  </si>
  <si>
    <t>1E044064</t>
  </si>
  <si>
    <t>102F4212</t>
  </si>
  <si>
    <t>0C5CD1B3</t>
  </si>
  <si>
    <t>2C585E1F</t>
  </si>
  <si>
    <t>6E4F4820</t>
  </si>
  <si>
    <t>5E003432</t>
  </si>
  <si>
    <t>56497C13</t>
  </si>
  <si>
    <t>1A272D52</t>
  </si>
  <si>
    <t>40734171</t>
  </si>
  <si>
    <t>4F166A46</t>
  </si>
  <si>
    <t>0D51B399</t>
  </si>
  <si>
    <t>43341C40</t>
  </si>
  <si>
    <t>460F310E</t>
  </si>
  <si>
    <t>4C17154F</t>
  </si>
  <si>
    <t>66F5D1BB</t>
  </si>
  <si>
    <t>6DF61054</t>
  </si>
  <si>
    <t>FF520692</t>
  </si>
  <si>
    <t>390E5656</t>
  </si>
  <si>
    <t>175E3A4A</t>
  </si>
  <si>
    <t>7B75750F</t>
  </si>
  <si>
    <t>0C1D6727</t>
  </si>
  <si>
    <t>1B661817</t>
  </si>
  <si>
    <t>0A2D7E5E</t>
  </si>
  <si>
    <t>46634A29</t>
  </si>
  <si>
    <t>3D5895E6</t>
  </si>
  <si>
    <t>E872D97D</t>
  </si>
  <si>
    <t>4B760C39</t>
  </si>
  <si>
    <t>66544839</t>
  </si>
  <si>
    <t>72466739</t>
  </si>
  <si>
    <t>0D531258</t>
  </si>
  <si>
    <t>6F4D1A3C</t>
  </si>
  <si>
    <t>5D3B7168</t>
  </si>
  <si>
    <t>0B486633</t>
  </si>
  <si>
    <t>1B426F56</t>
  </si>
  <si>
    <t>5635607F</t>
  </si>
  <si>
    <t>FC57E0DD</t>
  </si>
  <si>
    <t>3017177C</t>
  </si>
  <si>
    <t>0525AFB0</t>
  </si>
  <si>
    <t>34367536</t>
  </si>
  <si>
    <t>6A015F35</t>
  </si>
  <si>
    <t>01285D41</t>
  </si>
  <si>
    <t>2D32514A</t>
  </si>
  <si>
    <t>276C1E74</t>
  </si>
  <si>
    <t>35522530</t>
  </si>
  <si>
    <t>56EC7FD0</t>
  </si>
  <si>
    <t>42306F44</t>
  </si>
  <si>
    <t>3A7E2956</t>
  </si>
  <si>
    <t>01785676</t>
  </si>
  <si>
    <t>05347C6F</t>
  </si>
  <si>
    <t>38145C21</t>
  </si>
  <si>
    <t>202F7188</t>
  </si>
  <si>
    <t>29146E21</t>
  </si>
  <si>
    <t>4E0B053B</t>
  </si>
  <si>
    <t>4F147712</t>
  </si>
  <si>
    <t>70686165</t>
  </si>
  <si>
    <t>52453551</t>
  </si>
  <si>
    <t>20761C75</t>
  </si>
  <si>
    <t>7EC21E18</t>
  </si>
  <si>
    <t>6450391A</t>
  </si>
  <si>
    <t>3933542C</t>
  </si>
  <si>
    <t>5F4C4D34</t>
  </si>
  <si>
    <t>2321FBAB</t>
  </si>
  <si>
    <t>56144278</t>
  </si>
  <si>
    <t>673B4538</t>
  </si>
  <si>
    <t>11156760</t>
  </si>
  <si>
    <t>26F0E239</t>
  </si>
  <si>
    <t>A2A5C498</t>
  </si>
  <si>
    <t>7A4C3079</t>
  </si>
  <si>
    <t>362D1654</t>
  </si>
  <si>
    <t>60751735</t>
  </si>
  <si>
    <t>29460036</t>
  </si>
  <si>
    <t>736D7677</t>
  </si>
  <si>
    <t>187F0066</t>
  </si>
  <si>
    <t>723E0C7B</t>
  </si>
  <si>
    <t>33505C17</t>
  </si>
  <si>
    <t>70CF8304</t>
  </si>
  <si>
    <t>7304056F</t>
  </si>
  <si>
    <t>094C6F50</t>
  </si>
  <si>
    <t>0A6A7379</t>
  </si>
  <si>
    <t>843B035F</t>
  </si>
  <si>
    <t>2F31630F</t>
  </si>
  <si>
    <t>0C4AAAA2</t>
  </si>
  <si>
    <t>5E106C4E</t>
  </si>
  <si>
    <t>14466924</t>
  </si>
  <si>
    <t>2267E3E1</t>
  </si>
  <si>
    <t>6B610431</t>
  </si>
  <si>
    <t>635C5511</t>
  </si>
  <si>
    <t>0A257D76</t>
  </si>
  <si>
    <t>206F5802</t>
  </si>
  <si>
    <t>73F833EE</t>
  </si>
  <si>
    <t>374C6F2B</t>
  </si>
  <si>
    <t>24057E48</t>
  </si>
  <si>
    <t>32621509</t>
  </si>
  <si>
    <t>47294E13</t>
  </si>
  <si>
    <t>3A703B37</t>
  </si>
  <si>
    <t>3061224D</t>
  </si>
  <si>
    <t>053DA751</t>
  </si>
  <si>
    <t>4E361C53</t>
  </si>
  <si>
    <t>7B736269</t>
  </si>
  <si>
    <t>DC64D093</t>
  </si>
  <si>
    <t>226C5E43</t>
  </si>
  <si>
    <t>0163A0AF</t>
  </si>
  <si>
    <t>35371644</t>
  </si>
  <si>
    <t>6048490D</t>
  </si>
  <si>
    <t>48462F07</t>
  </si>
  <si>
    <t>2B214B7E</t>
  </si>
  <si>
    <t>0F627C46</t>
  </si>
  <si>
    <t>742B1A1A</t>
  </si>
  <si>
    <t>0B570C14</t>
  </si>
  <si>
    <t>4D77486C</t>
  </si>
  <si>
    <t>046167E9</t>
  </si>
  <si>
    <t>13614616</t>
  </si>
  <si>
    <t>3DC4B39E</t>
  </si>
  <si>
    <t>6E721B1A</t>
  </si>
  <si>
    <t>47325732</t>
  </si>
  <si>
    <t>411B1C4E</t>
  </si>
  <si>
    <t>217E4C7E</t>
  </si>
  <si>
    <t>0F281673</t>
  </si>
  <si>
    <t>E3EF6057</t>
  </si>
  <si>
    <t>034B1301</t>
  </si>
  <si>
    <t>13614B37</t>
  </si>
  <si>
    <t>E7BB8CED</t>
  </si>
  <si>
    <t>8379DD00</t>
  </si>
  <si>
    <t>2233293B</t>
  </si>
  <si>
    <t>6E324510</t>
  </si>
  <si>
    <t>7F081755</t>
  </si>
  <si>
    <t>3B280741</t>
  </si>
  <si>
    <t>4705297D</t>
  </si>
  <si>
    <t>4D773937</t>
  </si>
  <si>
    <t>BE7048E3</t>
  </si>
  <si>
    <t>154C090E</t>
  </si>
  <si>
    <t>7C3F3F21</t>
  </si>
  <si>
    <t>B8901621</t>
  </si>
  <si>
    <t>400F7B35</t>
  </si>
  <si>
    <t>58286531</t>
  </si>
  <si>
    <t>7B5E797F</t>
  </si>
  <si>
    <t>360B070E</t>
  </si>
  <si>
    <t>39406072</t>
  </si>
  <si>
    <t>4C1D0D2A</t>
  </si>
  <si>
    <t>CB8DCE46</t>
  </si>
  <si>
    <t>368468EF</t>
  </si>
  <si>
    <t>102D5E16</t>
  </si>
  <si>
    <t>45185844</t>
  </si>
  <si>
    <t>07521F4F</t>
  </si>
  <si>
    <t>170F2D49</t>
  </si>
  <si>
    <t>1E0C5201</t>
  </si>
  <si>
    <t>00702C11</t>
  </si>
  <si>
    <t>2D551543</t>
  </si>
  <si>
    <t>5A291920</t>
  </si>
  <si>
    <t>0E159633</t>
  </si>
  <si>
    <t>3C4F587F</t>
  </si>
  <si>
    <t>1E20123F</t>
  </si>
  <si>
    <t>0EA100B7</t>
  </si>
  <si>
    <t>443F7649</t>
  </si>
  <si>
    <t>542C6643</t>
  </si>
  <si>
    <t>55372278</t>
  </si>
  <si>
    <t>5AB751D0</t>
  </si>
  <si>
    <t>1A674B10</t>
  </si>
  <si>
    <t>5E463164</t>
  </si>
  <si>
    <t>2F505907</t>
  </si>
  <si>
    <t>A425DCA7</t>
  </si>
  <si>
    <t>A8513BDA</t>
  </si>
  <si>
    <t>3F39005D</t>
  </si>
  <si>
    <t>6F510879</t>
  </si>
  <si>
    <t>4B520002</t>
  </si>
  <si>
    <t>B4FDD36D</t>
  </si>
  <si>
    <t>38293E19</t>
  </si>
  <si>
    <t>AD6FCDB9</t>
  </si>
  <si>
    <t>155D5069</t>
  </si>
  <si>
    <t>4552195E</t>
  </si>
  <si>
    <t>D418EDBE</t>
  </si>
  <si>
    <t>0EE30EC6</t>
  </si>
  <si>
    <t>252B2665</t>
  </si>
  <si>
    <t>E1DDCF5C</t>
  </si>
  <si>
    <t>3D1B0E74</t>
  </si>
  <si>
    <t>57573061</t>
  </si>
  <si>
    <t>21773715</t>
  </si>
  <si>
    <t>32B42F19</t>
  </si>
  <si>
    <t>ADF8DAAC</t>
  </si>
  <si>
    <t>5147BCC1</t>
  </si>
  <si>
    <t>FF86D917</t>
  </si>
  <si>
    <t>3B6F2B3F</t>
  </si>
  <si>
    <t>2F65693F</t>
  </si>
  <si>
    <t>5B2F294A</t>
  </si>
  <si>
    <t>28762373</t>
  </si>
  <si>
    <t>0B7B4F74</t>
  </si>
  <si>
    <t>38396944</t>
  </si>
  <si>
    <t>72550057</t>
  </si>
  <si>
    <t>B2BC7242</t>
  </si>
  <si>
    <t>38755370</t>
  </si>
  <si>
    <t>7C116A16</t>
  </si>
  <si>
    <t>301E745B</t>
  </si>
  <si>
    <t>7F1A4671</t>
  </si>
  <si>
    <t>20FB8A75</t>
  </si>
  <si>
    <t>4D691330</t>
  </si>
  <si>
    <t>1601434A</t>
  </si>
  <si>
    <t>2B35621B</t>
  </si>
  <si>
    <t>357E2A52</t>
  </si>
  <si>
    <t>4C3C0D2A</t>
  </si>
  <si>
    <t>54771457</t>
  </si>
  <si>
    <t>4F554139</t>
  </si>
  <si>
    <t>37091F64</t>
  </si>
  <si>
    <t>4D0B482C</t>
  </si>
  <si>
    <t>4C133259</t>
  </si>
  <si>
    <t>B0F91498</t>
  </si>
  <si>
    <t>350A7C6C</t>
  </si>
  <si>
    <t>562D2318</t>
  </si>
  <si>
    <t>52016266</t>
  </si>
  <si>
    <t>0F6A3502</t>
  </si>
  <si>
    <t>3D2B5266</t>
  </si>
  <si>
    <t>5949433B</t>
  </si>
  <si>
    <t>2B017269</t>
  </si>
  <si>
    <t>3F4D2769</t>
  </si>
  <si>
    <t>73752845</t>
  </si>
  <si>
    <t>08320F0E</t>
  </si>
  <si>
    <t>22613A20</t>
  </si>
  <si>
    <t>E00A1E1A</t>
  </si>
  <si>
    <t>C9E73DBA</t>
  </si>
  <si>
    <t>27DD39A2</t>
  </si>
  <si>
    <t>710C3F72</t>
  </si>
  <si>
    <t>4C0A6545</t>
  </si>
  <si>
    <t>5E4F500C</t>
  </si>
  <si>
    <t>2E195948</t>
  </si>
  <si>
    <t>2960491E</t>
  </si>
  <si>
    <t>3E391C3E</t>
  </si>
  <si>
    <t>4D380025</t>
  </si>
  <si>
    <t>5D584B30</t>
  </si>
  <si>
    <t>431B6F08</t>
  </si>
  <si>
    <t>7A360A43</t>
  </si>
  <si>
    <t>29403970</t>
  </si>
  <si>
    <t>171F1A56</t>
  </si>
  <si>
    <t>026C4007</t>
  </si>
  <si>
    <t>F241CD83</t>
  </si>
  <si>
    <t>171C3505</t>
  </si>
  <si>
    <t>637B387E</t>
  </si>
  <si>
    <t>472C435C</t>
  </si>
  <si>
    <t>43790670</t>
  </si>
  <si>
    <t>0B67002A</t>
  </si>
  <si>
    <t>667F0302</t>
  </si>
  <si>
    <t>2C3A5E78</t>
  </si>
  <si>
    <t>26126F16</t>
  </si>
  <si>
    <t>69327C01</t>
  </si>
  <si>
    <t>74936988</t>
  </si>
  <si>
    <t>8C089EF1</t>
  </si>
  <si>
    <t>753B6175</t>
  </si>
  <si>
    <t>617E4755</t>
  </si>
  <si>
    <t>30223A58</t>
  </si>
  <si>
    <t>CC8DD1AE</t>
  </si>
  <si>
    <t>7043796D</t>
  </si>
  <si>
    <t>56656C7C</t>
  </si>
  <si>
    <t>3D750954</t>
  </si>
  <si>
    <t>76C6A230</t>
  </si>
  <si>
    <t>38AA0C08</t>
  </si>
  <si>
    <t>2A285355</t>
  </si>
  <si>
    <t>BB57E85C</t>
  </si>
  <si>
    <t>14691935</t>
  </si>
  <si>
    <t>4B4F6622</t>
  </si>
  <si>
    <t>E20F40FA</t>
  </si>
  <si>
    <t>7E352257</t>
  </si>
  <si>
    <t>297A3C42</t>
  </si>
  <si>
    <t>212A6A1D</t>
  </si>
  <si>
    <t>E4AD1F95</t>
  </si>
  <si>
    <t>F665E961</t>
  </si>
  <si>
    <t>0D3A6C4E</t>
  </si>
  <si>
    <t>6D4C94EC</t>
  </si>
  <si>
    <t>4C926C92</t>
  </si>
  <si>
    <t>16314E13</t>
  </si>
  <si>
    <t>21097DC6</t>
  </si>
  <si>
    <t>7D3E6B65</t>
  </si>
  <si>
    <t>A84B1E6B</t>
  </si>
  <si>
    <t>1F502C3E</t>
  </si>
  <si>
    <t>750F5648</t>
  </si>
  <si>
    <t>1F050748</t>
  </si>
  <si>
    <t>0B3F6836</t>
  </si>
  <si>
    <t>8AE7607D</t>
  </si>
  <si>
    <t>7F473FFA</t>
  </si>
  <si>
    <t>0A00BBD7</t>
  </si>
  <si>
    <t>337D265D</t>
  </si>
  <si>
    <t>B1B1A8ED</t>
  </si>
  <si>
    <t>36C3A09D</t>
  </si>
  <si>
    <t>FC3A4CF4</t>
  </si>
  <si>
    <t>2173617B</t>
  </si>
  <si>
    <t>0C6D4F5B</t>
  </si>
  <si>
    <t>473E3608</t>
  </si>
  <si>
    <t>720A7243</t>
  </si>
  <si>
    <t>065F2069</t>
  </si>
  <si>
    <t>0E5C545F</t>
  </si>
  <si>
    <t>49495702</t>
  </si>
  <si>
    <t>4A1F031C</t>
  </si>
  <si>
    <t>4A946C44</t>
  </si>
  <si>
    <t>66290534</t>
  </si>
  <si>
    <t>7F0E083B</t>
  </si>
  <si>
    <t>2D5DF7CB</t>
  </si>
  <si>
    <t>3D0C6D30</t>
  </si>
  <si>
    <t>0F1E3675</t>
  </si>
  <si>
    <t>128019FD</t>
  </si>
  <si>
    <t>D87B406C</t>
  </si>
  <si>
    <t>2162013F</t>
  </si>
  <si>
    <t>D4F115D4</t>
  </si>
  <si>
    <t>4A2C57E2</t>
  </si>
  <si>
    <t>ED49D3D1</t>
  </si>
  <si>
    <t>5D747151</t>
  </si>
  <si>
    <t>540E0767</t>
  </si>
  <si>
    <t>1E61736B</t>
  </si>
  <si>
    <t>03766577</t>
  </si>
  <si>
    <t>759F4327</t>
  </si>
  <si>
    <t>4130135D</t>
  </si>
  <si>
    <t>164B6270</t>
  </si>
  <si>
    <t>931DCB66</t>
  </si>
  <si>
    <t>64422522</t>
  </si>
  <si>
    <t>173B3E60</t>
  </si>
  <si>
    <t>7E2E7419</t>
  </si>
  <si>
    <t>16467F53</t>
  </si>
  <si>
    <t>2E255D60</t>
  </si>
  <si>
    <t>2F14CD97</t>
  </si>
  <si>
    <t>32140C6C</t>
  </si>
  <si>
    <t>F16638C2</t>
  </si>
  <si>
    <t>3D052B23</t>
  </si>
  <si>
    <t>6978F494</t>
  </si>
  <si>
    <t>68263D01</t>
  </si>
  <si>
    <t>6A210728</t>
  </si>
  <si>
    <t>7758546F</t>
  </si>
  <si>
    <t>45541550</t>
  </si>
  <si>
    <t>1723B16F</t>
  </si>
  <si>
    <t>316A496D</t>
  </si>
  <si>
    <t>0047624C</t>
  </si>
  <si>
    <t>CEBD3E94</t>
  </si>
  <si>
    <t>535E0D29</t>
  </si>
  <si>
    <t>45774107</t>
  </si>
  <si>
    <t>2B660B5F</t>
  </si>
  <si>
    <t>4762623A</t>
  </si>
  <si>
    <t>486F736E</t>
  </si>
  <si>
    <t>078C72A7</t>
  </si>
  <si>
    <t>40342F69</t>
  </si>
  <si>
    <t>A92962CE</t>
  </si>
  <si>
    <t>525D2B15</t>
  </si>
  <si>
    <t>67122950</t>
  </si>
  <si>
    <t>7B1E0D44</t>
  </si>
  <si>
    <t>3C6F4B68</t>
  </si>
  <si>
    <t>855C8B41</t>
  </si>
  <si>
    <t>4F15583B</t>
  </si>
  <si>
    <t>7452002A</t>
  </si>
  <si>
    <t>0953273F</t>
  </si>
  <si>
    <t>30363B7E</t>
  </si>
  <si>
    <t>4A256A41</t>
  </si>
  <si>
    <t>212F1D6D</t>
  </si>
  <si>
    <t>EF2F49D2</t>
  </si>
  <si>
    <t>D166B9E4</t>
  </si>
  <si>
    <t>6955215F</t>
  </si>
  <si>
    <t>5C611A62</t>
  </si>
  <si>
    <t>7D3D5128</t>
  </si>
  <si>
    <t>3FF4B114</t>
  </si>
  <si>
    <t>5696059F</t>
  </si>
  <si>
    <t>E6934173</t>
  </si>
  <si>
    <t>D3AFC037</t>
  </si>
  <si>
    <t>7C400D50</t>
  </si>
  <si>
    <t>1B467D54</t>
  </si>
  <si>
    <t>A92B2AC3</t>
  </si>
  <si>
    <t>31073735</t>
  </si>
  <si>
    <t>B42789A6</t>
  </si>
  <si>
    <t>67070979</t>
  </si>
  <si>
    <t>1FA3760E</t>
  </si>
  <si>
    <t>5B29097E</t>
  </si>
  <si>
    <t>062A313B</t>
  </si>
  <si>
    <t>7F706324</t>
  </si>
  <si>
    <t>467F712C</t>
  </si>
  <si>
    <t>5F65052F</t>
  </si>
  <si>
    <t>675C734D</t>
  </si>
  <si>
    <t>73602225</t>
  </si>
  <si>
    <t>0C4C4508</t>
  </si>
  <si>
    <t>557A6609</t>
  </si>
  <si>
    <t>1B562F54</t>
  </si>
  <si>
    <t>4EFA8827</t>
  </si>
  <si>
    <t>227BF5E9</t>
  </si>
  <si>
    <t>51504A56</t>
  </si>
  <si>
    <t>64542A21</t>
  </si>
  <si>
    <t>EF86C372</t>
  </si>
  <si>
    <t>3E257476</t>
  </si>
  <si>
    <t>5A057B68</t>
  </si>
  <si>
    <t>3DA72590</t>
  </si>
  <si>
    <t>2803061A</t>
  </si>
  <si>
    <t>6F221864</t>
  </si>
  <si>
    <t>541E6950</t>
  </si>
  <si>
    <t>268A8A24</t>
  </si>
  <si>
    <t>01D3C4FD</t>
  </si>
  <si>
    <t>230A2D37</t>
  </si>
  <si>
    <t>8041F7B7</t>
  </si>
  <si>
    <t>2B04675F</t>
  </si>
  <si>
    <t>2D2E7C02</t>
  </si>
  <si>
    <t>7322010A</t>
  </si>
  <si>
    <t>3E6B3820</t>
  </si>
  <si>
    <t>DED14304</t>
  </si>
  <si>
    <t>094ED610</t>
  </si>
  <si>
    <t>6A28133E</t>
  </si>
  <si>
    <t>6D3B6562</t>
  </si>
  <si>
    <t>6D12625A</t>
  </si>
  <si>
    <t>79132B91</t>
  </si>
  <si>
    <t>2D2B4651</t>
  </si>
  <si>
    <t>4F62722B</t>
  </si>
  <si>
    <t>73746E2C</t>
  </si>
  <si>
    <t>D1CCD5A5</t>
  </si>
  <si>
    <t>6BFB0C9A</t>
  </si>
  <si>
    <t>563B2B6F</t>
  </si>
  <si>
    <t>6A6DB571</t>
  </si>
  <si>
    <t>5B230098</t>
  </si>
  <si>
    <t>6BB3B61E</t>
  </si>
  <si>
    <t>450A455C</t>
  </si>
  <si>
    <t>EEECACE6</t>
  </si>
  <si>
    <t>5C445635</t>
  </si>
  <si>
    <t>2C99BD16</t>
  </si>
  <si>
    <t>08454D02</t>
  </si>
  <si>
    <t>55533759</t>
  </si>
  <si>
    <t>2850DA08</t>
  </si>
  <si>
    <t>4B714A4F</t>
  </si>
  <si>
    <t>BEEB592B</t>
  </si>
  <si>
    <t>0E7F0D70</t>
  </si>
  <si>
    <t>EBB08611</t>
  </si>
  <si>
    <t>291F2E2A</t>
  </si>
  <si>
    <t>7C204BCD</t>
  </si>
  <si>
    <t>525C9926</t>
  </si>
  <si>
    <t>0841013F</t>
  </si>
  <si>
    <t>38225A53</t>
  </si>
  <si>
    <t>132A6A03</t>
  </si>
  <si>
    <t>21310C77</t>
  </si>
  <si>
    <t>206B4300</t>
  </si>
  <si>
    <t>C62D608E</t>
  </si>
  <si>
    <t>04F6FA0E</t>
  </si>
  <si>
    <t>162F114E</t>
  </si>
  <si>
    <t>50214F36</t>
  </si>
  <si>
    <t>31E7B6CE</t>
  </si>
  <si>
    <t>6EE24A4B</t>
  </si>
  <si>
    <t>5878077D</t>
  </si>
  <si>
    <t>D41CF338</t>
  </si>
  <si>
    <t>026A271B</t>
  </si>
  <si>
    <t>7D31641B</t>
  </si>
  <si>
    <t>73235458</t>
  </si>
  <si>
    <t>A8B98985</t>
  </si>
  <si>
    <t>5574330E</t>
  </si>
  <si>
    <t>514B6A64</t>
  </si>
  <si>
    <t>3D5834AB</t>
  </si>
  <si>
    <t>20009F1E</t>
  </si>
  <si>
    <t>7A5E6775</t>
  </si>
  <si>
    <t>45951708</t>
  </si>
  <si>
    <t>5F190C33</t>
  </si>
  <si>
    <t>5627266D</t>
  </si>
  <si>
    <t>6A395184</t>
  </si>
  <si>
    <t>784C3675</t>
  </si>
  <si>
    <t>43B89EAB</t>
  </si>
  <si>
    <t>23367C40</t>
  </si>
  <si>
    <t>EA710610</t>
  </si>
  <si>
    <t>53581D53</t>
  </si>
  <si>
    <t>3C182C69</t>
  </si>
  <si>
    <t>45294668</t>
  </si>
  <si>
    <t>08667429</t>
  </si>
  <si>
    <t>5E50753D</t>
  </si>
  <si>
    <t>76087050</t>
  </si>
  <si>
    <t>10A1DB55</t>
  </si>
  <si>
    <t>2C0D3A00</t>
  </si>
  <si>
    <t>5F85C6F0</t>
  </si>
  <si>
    <t>F3A182E8</t>
  </si>
  <si>
    <t>7F266E72</t>
  </si>
  <si>
    <t>6F637528</t>
  </si>
  <si>
    <t>61301D2C</t>
  </si>
  <si>
    <t>277F43CA</t>
  </si>
  <si>
    <t>175B0433</t>
  </si>
  <si>
    <t>15065776</t>
  </si>
  <si>
    <t>4C0E3270</t>
  </si>
  <si>
    <t>66326E14</t>
  </si>
  <si>
    <t>5941B9D8</t>
  </si>
  <si>
    <t>302B1135</t>
  </si>
  <si>
    <t>A8B22F3B</t>
  </si>
  <si>
    <t>2CF1EC88</t>
  </si>
  <si>
    <t>D0417398</t>
  </si>
  <si>
    <t>ECC79D27</t>
  </si>
  <si>
    <t>6D44487F</t>
  </si>
  <si>
    <t>01740A4E</t>
  </si>
  <si>
    <t>636D611C</t>
  </si>
  <si>
    <t>76767A2D</t>
  </si>
  <si>
    <t>0E495250</t>
  </si>
  <si>
    <t>90852397</t>
  </si>
  <si>
    <t>40BD432B</t>
  </si>
  <si>
    <t>5E116F1C</t>
  </si>
  <si>
    <t>4B047E4D</t>
  </si>
  <si>
    <t>0A3C4676</t>
  </si>
  <si>
    <t>27102E20</t>
  </si>
  <si>
    <t>A9FCD95A</t>
  </si>
  <si>
    <t>05741A5B</t>
  </si>
  <si>
    <t>2A100E1C</t>
  </si>
  <si>
    <t>6F2C1156</t>
  </si>
  <si>
    <t>D764ECC2</t>
  </si>
  <si>
    <t>75296E65</t>
  </si>
  <si>
    <t>6D18111B</t>
  </si>
  <si>
    <t>68203C7F</t>
  </si>
  <si>
    <t>5258154B</t>
  </si>
  <si>
    <t>9C437B2A</t>
  </si>
  <si>
    <t>7F4B5945</t>
  </si>
  <si>
    <t>6E104625</t>
  </si>
  <si>
    <t>706A5164</t>
  </si>
  <si>
    <t>B356793E</t>
  </si>
  <si>
    <t>6C5F1B11</t>
  </si>
  <si>
    <t>7452420B</t>
  </si>
  <si>
    <t>27652022</t>
  </si>
  <si>
    <t>355B455B</t>
  </si>
  <si>
    <t>72257576</t>
  </si>
  <si>
    <t>FF18BAAF</t>
  </si>
  <si>
    <t>0E484626</t>
  </si>
  <si>
    <t>0057730A</t>
  </si>
  <si>
    <t>5145F8CE</t>
  </si>
  <si>
    <t>5003180D</t>
  </si>
  <si>
    <t>2144752B</t>
  </si>
  <si>
    <t>586D1B71</t>
  </si>
  <si>
    <t>2429666F</t>
  </si>
  <si>
    <t>581D3148</t>
  </si>
  <si>
    <t>0E83559C</t>
  </si>
  <si>
    <t>999D3482</t>
  </si>
  <si>
    <t>CD0E829F</t>
  </si>
  <si>
    <t>700002EC</t>
  </si>
  <si>
    <t>60123833</t>
  </si>
  <si>
    <t>5E147E57</t>
  </si>
  <si>
    <t>51050E09</t>
  </si>
  <si>
    <t>4D435209</t>
  </si>
  <si>
    <t>BE951751</t>
  </si>
  <si>
    <t>0D0D068D</t>
  </si>
  <si>
    <t>07552230</t>
  </si>
  <si>
    <t>24423638</t>
  </si>
  <si>
    <t>217C726E</t>
  </si>
  <si>
    <t>5C3C3636</t>
  </si>
  <si>
    <t>0423555F</t>
  </si>
  <si>
    <t>5F52101E</t>
  </si>
  <si>
    <t>31186F4E</t>
  </si>
  <si>
    <t>0F6F5274</t>
  </si>
  <si>
    <t>5A603A59</t>
  </si>
  <si>
    <t>6434640B</t>
  </si>
  <si>
    <t>5872D0EA</t>
  </si>
  <si>
    <t>82C91C31</t>
  </si>
  <si>
    <t>990D2036</t>
  </si>
  <si>
    <t>028F1131</t>
  </si>
  <si>
    <t>032B475C</t>
  </si>
  <si>
    <t>4D3C7165</t>
  </si>
  <si>
    <t>6E513E04</t>
  </si>
  <si>
    <t>A4216ED3</t>
  </si>
  <si>
    <t>01024A45</t>
  </si>
  <si>
    <t>1F346424</t>
  </si>
  <si>
    <t>34652DEA</t>
  </si>
  <si>
    <t>C8B6976F</t>
  </si>
  <si>
    <t>EC4AA2BE</t>
  </si>
  <si>
    <t>2A4B0541</t>
  </si>
  <si>
    <t>D4C573C9</t>
  </si>
  <si>
    <t>2525250E</t>
  </si>
  <si>
    <t>02023134</t>
  </si>
  <si>
    <t>F363756B</t>
  </si>
  <si>
    <t>1D750751</t>
  </si>
  <si>
    <t>150C2311</t>
  </si>
  <si>
    <t>327A1728</t>
  </si>
  <si>
    <t>F56F87B4</t>
  </si>
  <si>
    <t>1E6E5863</t>
  </si>
  <si>
    <t>3A665322</t>
  </si>
  <si>
    <t>74787E58</t>
  </si>
  <si>
    <t>5702443E</t>
  </si>
  <si>
    <t>7F0B0D22</t>
  </si>
  <si>
    <t>553A737A</t>
  </si>
  <si>
    <t>2E444936</t>
  </si>
  <si>
    <t>13011E51</t>
  </si>
  <si>
    <t>597D614D</t>
  </si>
  <si>
    <t>493F2D2C</t>
  </si>
  <si>
    <t>3E1E497F</t>
  </si>
  <si>
    <t>637F2270</t>
  </si>
  <si>
    <t>0557F8FA</t>
  </si>
  <si>
    <t>5B734300</t>
  </si>
  <si>
    <t>AFF80529</t>
  </si>
  <si>
    <t>23764262</t>
  </si>
  <si>
    <t>22577E54</t>
  </si>
  <si>
    <t>03335D59</t>
  </si>
  <si>
    <t>1B6A162D</t>
  </si>
  <si>
    <t>4A2D3677</t>
  </si>
  <si>
    <t>4C1C186B</t>
  </si>
  <si>
    <t>297C2205</t>
  </si>
  <si>
    <t>CD869273</t>
  </si>
  <si>
    <t>73325371</t>
  </si>
  <si>
    <t>04004905</t>
  </si>
  <si>
    <t>646F5870</t>
  </si>
  <si>
    <t>F3E35D9E</t>
  </si>
  <si>
    <t>B9929522</t>
  </si>
  <si>
    <t>5673735D</t>
  </si>
  <si>
    <t>26630B03</t>
  </si>
  <si>
    <t>092F1D31</t>
  </si>
  <si>
    <t>5F121240</t>
  </si>
  <si>
    <t>1D480808</t>
  </si>
  <si>
    <t>6176170A</t>
  </si>
  <si>
    <t>3D1D3C56</t>
  </si>
  <si>
    <t>5145D512</t>
  </si>
  <si>
    <t>6A1D0D15</t>
  </si>
  <si>
    <t>51098BC1</t>
  </si>
  <si>
    <t>2E215C14</t>
  </si>
  <si>
    <t>701C5F59</t>
  </si>
  <si>
    <t>76675B66</t>
  </si>
  <si>
    <t>BB3CA761</t>
  </si>
  <si>
    <t>5E366B7C</t>
  </si>
  <si>
    <t>7C605F2C</t>
  </si>
  <si>
    <t>201B510D</t>
  </si>
  <si>
    <t>096A0406</t>
  </si>
  <si>
    <t>6C7E6320</t>
  </si>
  <si>
    <t>A1B41D70</t>
  </si>
  <si>
    <t>183C4436</t>
  </si>
  <si>
    <t>2F20476F</t>
  </si>
  <si>
    <t>3D99607E</t>
  </si>
  <si>
    <t>555C6816</t>
  </si>
  <si>
    <t>36940DBB</t>
  </si>
  <si>
    <t>0894724E</t>
  </si>
  <si>
    <t>6F6C1304</t>
  </si>
  <si>
    <t>A7ACF73B</t>
  </si>
  <si>
    <t>3A532407</t>
  </si>
  <si>
    <t>7C5C714B</t>
  </si>
  <si>
    <t>A3BDC58D</t>
  </si>
  <si>
    <t>6BDEB53B</t>
  </si>
  <si>
    <t>30320830</t>
  </si>
  <si>
    <t>45066B06</t>
  </si>
  <si>
    <t>763D38EB</t>
  </si>
  <si>
    <t>5512FA9E</t>
  </si>
  <si>
    <t>0F467860</t>
  </si>
  <si>
    <t>766C2613</t>
  </si>
  <si>
    <t>471D2E46</t>
  </si>
  <si>
    <t>33051E4C</t>
  </si>
  <si>
    <t>2E787862</t>
  </si>
  <si>
    <t>670C2A54</t>
  </si>
  <si>
    <t>4057711A</t>
  </si>
  <si>
    <t>060C1B3E</t>
  </si>
  <si>
    <t>6501214C</t>
  </si>
  <si>
    <t>6F515433</t>
  </si>
  <si>
    <t>2B475427</t>
  </si>
  <si>
    <t>59566B48</t>
  </si>
  <si>
    <t>6F252E7D</t>
  </si>
  <si>
    <t>46BD2E6A</t>
  </si>
  <si>
    <t>743C2900</t>
  </si>
  <si>
    <t>200E502B</t>
  </si>
  <si>
    <t>2559117C</t>
  </si>
  <si>
    <t>1C667813</t>
  </si>
  <si>
    <t>CEC3133A</t>
  </si>
  <si>
    <t>5C4654E6</t>
  </si>
  <si>
    <t>22031F1F</t>
  </si>
  <si>
    <t>4322642B</t>
  </si>
  <si>
    <t>23F290F6</t>
  </si>
  <si>
    <t>3D7F1AF1</t>
  </si>
  <si>
    <t>587A92A0</t>
  </si>
  <si>
    <t>564C0551</t>
  </si>
  <si>
    <t>70207744</t>
  </si>
  <si>
    <t>2E71246C</t>
  </si>
  <si>
    <t>62417BE0</t>
  </si>
  <si>
    <t>51472C75</t>
  </si>
  <si>
    <t>F0404F45</t>
  </si>
  <si>
    <t>51537C52</t>
  </si>
  <si>
    <t>1820663B</t>
  </si>
  <si>
    <t>0E020D0C</t>
  </si>
  <si>
    <t>6C475017</t>
  </si>
  <si>
    <t>37124C0E</t>
  </si>
  <si>
    <t>1F49547A</t>
  </si>
  <si>
    <t>369A528B</t>
  </si>
  <si>
    <t>26640D18</t>
  </si>
  <si>
    <t>4139343F</t>
  </si>
  <si>
    <t>6A706053</t>
  </si>
  <si>
    <t>1F645A51</t>
  </si>
  <si>
    <t>E9C17878</t>
  </si>
  <si>
    <t>810BE078</t>
  </si>
  <si>
    <t>09350869</t>
  </si>
  <si>
    <t>1B0F0D30</t>
  </si>
  <si>
    <t>7B595064</t>
  </si>
  <si>
    <t>24623F4B</t>
  </si>
  <si>
    <t>42517A70</t>
  </si>
  <si>
    <t>57207C3F</t>
  </si>
  <si>
    <t>747A8D7B</t>
  </si>
  <si>
    <t>5C459B0F</t>
  </si>
  <si>
    <t>03A6A649</t>
  </si>
  <si>
    <t>3E43236D</t>
  </si>
  <si>
    <t>635D4A3D</t>
  </si>
  <si>
    <t>3F3E0574</t>
  </si>
  <si>
    <t>7B00645A</t>
  </si>
  <si>
    <t>2C0B6962</t>
  </si>
  <si>
    <t>1F424315</t>
  </si>
  <si>
    <t>5752373A</t>
  </si>
  <si>
    <t>521E5674</t>
  </si>
  <si>
    <t>66BE3798</t>
  </si>
  <si>
    <t>C989910C</t>
  </si>
  <si>
    <t>7A2B6123</t>
  </si>
  <si>
    <t>300F3237</t>
  </si>
  <si>
    <t>103E2235</t>
  </si>
  <si>
    <t>5027614C</t>
  </si>
  <si>
    <t>0166180F</t>
  </si>
  <si>
    <t>DDA209F2</t>
  </si>
  <si>
    <t>10A17DA2</t>
  </si>
  <si>
    <t>F3ABDBBD</t>
  </si>
  <si>
    <t>36322014</t>
  </si>
  <si>
    <t>D609210B</t>
  </si>
  <si>
    <t>283D1640</t>
  </si>
  <si>
    <t>6211254A</t>
  </si>
  <si>
    <t>707BFD1E</t>
  </si>
  <si>
    <t>16075459</t>
  </si>
  <si>
    <t>22E77F31</t>
  </si>
  <si>
    <t>2F397D7E</t>
  </si>
  <si>
    <t>0E6B111F</t>
  </si>
  <si>
    <t>05787C3D</t>
  </si>
  <si>
    <t>523E1036</t>
  </si>
  <si>
    <t>0376D43A</t>
  </si>
  <si>
    <t>73373C4B</t>
  </si>
  <si>
    <t>0FF553AC</t>
  </si>
  <si>
    <t>57211A54</t>
  </si>
  <si>
    <t>35516251</t>
  </si>
  <si>
    <t>5B0B083F</t>
  </si>
  <si>
    <t>1F61283E</t>
  </si>
  <si>
    <t>29543AEF</t>
  </si>
  <si>
    <t>1F657D37</t>
  </si>
  <si>
    <t>27664723</t>
  </si>
  <si>
    <t>3A6D2A29</t>
  </si>
  <si>
    <t>58726A64</t>
  </si>
  <si>
    <t>37317175</t>
  </si>
  <si>
    <t>BFAA044D</t>
  </si>
  <si>
    <t>28527D75</t>
  </si>
  <si>
    <t>71C2E5AE</t>
  </si>
  <si>
    <t>EC17C897</t>
  </si>
  <si>
    <t>2A343B65</t>
  </si>
  <si>
    <t>94F5BB22</t>
  </si>
  <si>
    <t>8E901153</t>
  </si>
  <si>
    <t>9C80E4E4</t>
  </si>
  <si>
    <t>051A0E61</t>
  </si>
  <si>
    <t>74422803</t>
  </si>
  <si>
    <t>A58676E3</t>
  </si>
  <si>
    <t>1E553F3D</t>
  </si>
  <si>
    <t>BBA0C78E</t>
  </si>
  <si>
    <t>58412C66</t>
  </si>
  <si>
    <t>EA3E049A</t>
  </si>
  <si>
    <t>67E0626A</t>
  </si>
  <si>
    <t>2E58266B</t>
  </si>
  <si>
    <t>9F45059D</t>
  </si>
  <si>
    <t>06395303</t>
  </si>
  <si>
    <t>451A0F52</t>
  </si>
  <si>
    <t>7C58041F</t>
  </si>
  <si>
    <t>3D65243C</t>
  </si>
  <si>
    <t>655A7A15</t>
  </si>
  <si>
    <t>5F5A1144</t>
  </si>
  <si>
    <t>4739712F</t>
  </si>
  <si>
    <t>74183B66</t>
  </si>
  <si>
    <t>07973D1F</t>
  </si>
  <si>
    <t>1FB96D3D</t>
  </si>
  <si>
    <t>677F5C0A</t>
  </si>
  <si>
    <t>7C2E4B17</t>
  </si>
  <si>
    <t>642B7E0F</t>
  </si>
  <si>
    <t>7B6F0627</t>
  </si>
  <si>
    <t>F213E5FD</t>
  </si>
  <si>
    <t>748AA50B</t>
  </si>
  <si>
    <t>41CEA34B</t>
  </si>
  <si>
    <t>2D660D67</t>
  </si>
  <si>
    <t>69523C3B</t>
  </si>
  <si>
    <t>7112066E</t>
  </si>
  <si>
    <t>1E6D6A5C</t>
  </si>
  <si>
    <t>4B1CDF89</t>
  </si>
  <si>
    <t>0F563E5F</t>
  </si>
  <si>
    <t>4200770A</t>
  </si>
  <si>
    <t>35550255</t>
  </si>
  <si>
    <t>5F30130B</t>
  </si>
  <si>
    <t>4A1B3C7E</t>
  </si>
  <si>
    <t>790E5E51</t>
  </si>
  <si>
    <t>27370815</t>
  </si>
  <si>
    <t>1546340F</t>
  </si>
  <si>
    <t>174489C1</t>
  </si>
  <si>
    <t>FBE2F188</t>
  </si>
  <si>
    <t>33185A3A</t>
  </si>
  <si>
    <t>636D383F</t>
  </si>
  <si>
    <t>F54D34A3</t>
  </si>
  <si>
    <t>0F0C7703</t>
  </si>
  <si>
    <t>5A0D3F75</t>
  </si>
  <si>
    <t>6D1137B6</t>
  </si>
  <si>
    <t>4915545E</t>
  </si>
  <si>
    <t>54584A0E</t>
  </si>
  <si>
    <t>7C0A6C5F</t>
  </si>
  <si>
    <t>60111209</t>
  </si>
  <si>
    <t>0B20183F</t>
  </si>
  <si>
    <t>2DD71DEC</t>
  </si>
  <si>
    <t>FE2A003D</t>
  </si>
  <si>
    <t>483D5101</t>
  </si>
  <si>
    <t>857A108E</t>
  </si>
  <si>
    <t>4437670B</t>
  </si>
  <si>
    <t>D2CAD509</t>
  </si>
  <si>
    <t>9C35A10B</t>
  </si>
  <si>
    <t>592F4254</t>
  </si>
  <si>
    <t>3F02190B</t>
  </si>
  <si>
    <t>B7D83086</t>
  </si>
  <si>
    <t>6F644C42</t>
  </si>
  <si>
    <t>BDD1BF57</t>
  </si>
  <si>
    <t>3CBD8993</t>
  </si>
  <si>
    <t>1C130A6A</t>
  </si>
  <si>
    <t>B2F174D5</t>
  </si>
  <si>
    <t>007B7359</t>
  </si>
  <si>
    <t>67657D72</t>
  </si>
  <si>
    <t>3968B558</t>
  </si>
  <si>
    <t>4F095725</t>
  </si>
  <si>
    <t>2F6B4960</t>
  </si>
  <si>
    <t>1910201A</t>
  </si>
  <si>
    <t>661C0155</t>
  </si>
  <si>
    <t>E5BAFBA5</t>
  </si>
  <si>
    <t>50554946</t>
  </si>
  <si>
    <t>5C3C7362</t>
  </si>
  <si>
    <t>640C577C</t>
  </si>
  <si>
    <t>11082A24</t>
  </si>
  <si>
    <t>08434D7D</t>
  </si>
  <si>
    <t>3C6A1A17</t>
  </si>
  <si>
    <t>7C460969</t>
  </si>
  <si>
    <t>5717372A</t>
  </si>
  <si>
    <t>23733331</t>
  </si>
  <si>
    <t>5E674C24</t>
  </si>
  <si>
    <t>68310767</t>
  </si>
  <si>
    <t>6A64675E</t>
  </si>
  <si>
    <t>45434351</t>
  </si>
  <si>
    <t>65A3E92E</t>
  </si>
  <si>
    <t>1C33F50E</t>
  </si>
  <si>
    <t>5A187C7D</t>
  </si>
  <si>
    <t>E307D0DE</t>
  </si>
  <si>
    <t>61431F22</t>
  </si>
  <si>
    <t>49747E31</t>
  </si>
  <si>
    <t>393A0776</t>
  </si>
  <si>
    <t>4A077442</t>
  </si>
  <si>
    <t>2C1A4F17</t>
  </si>
  <si>
    <t>501D1914</t>
  </si>
  <si>
    <t>0A132962</t>
  </si>
  <si>
    <t>1A0B5457</t>
  </si>
  <si>
    <t>7811325B</t>
  </si>
  <si>
    <t>28644357</t>
  </si>
  <si>
    <t>DB0C78B3</t>
  </si>
  <si>
    <t>4F397F64</t>
  </si>
  <si>
    <t>5E091F7A</t>
  </si>
  <si>
    <t>1D3E710B</t>
  </si>
  <si>
    <t>7D4C673C</t>
  </si>
  <si>
    <t>F695E53D</t>
  </si>
  <si>
    <t>1F4D0310</t>
  </si>
  <si>
    <t>7D45186F</t>
  </si>
  <si>
    <t>2B3A593F</t>
  </si>
  <si>
    <t>BB1E8F57</t>
  </si>
  <si>
    <t>5A3C1954</t>
  </si>
  <si>
    <t>3E640243</t>
  </si>
  <si>
    <t>233A232F</t>
  </si>
  <si>
    <t>D8A55B26</t>
  </si>
  <si>
    <t>12035956</t>
  </si>
  <si>
    <t>37054820</t>
  </si>
  <si>
    <t>661A9A58</t>
  </si>
  <si>
    <t>39441010</t>
  </si>
  <si>
    <t>6A1D0727</t>
  </si>
  <si>
    <t>4367BDBF</t>
  </si>
  <si>
    <t>26646B0A</t>
  </si>
  <si>
    <t>4960582C</t>
  </si>
  <si>
    <t>1549393F</t>
  </si>
  <si>
    <t>33575408</t>
  </si>
  <si>
    <t>026A3034</t>
  </si>
  <si>
    <t>97CDDD71</t>
  </si>
  <si>
    <t>0632126B</t>
  </si>
  <si>
    <t>FC42BF3E</t>
  </si>
  <si>
    <t>1A1F0F43</t>
  </si>
  <si>
    <t>21423E53</t>
  </si>
  <si>
    <t>08753B3D</t>
  </si>
  <si>
    <t>2E7D376D</t>
  </si>
  <si>
    <t>FC16D7A8</t>
  </si>
  <si>
    <t>41662D27</t>
  </si>
  <si>
    <t>3E5C0C61</t>
  </si>
  <si>
    <t>40151736</t>
  </si>
  <si>
    <t>7E05733A</t>
  </si>
  <si>
    <t>6B736D11</t>
  </si>
  <si>
    <t>0F4E9DF9</t>
  </si>
  <si>
    <t>238FB632</t>
  </si>
  <si>
    <t>10030E7C</t>
  </si>
  <si>
    <t>2A336E7F</t>
  </si>
  <si>
    <t>5D20462A</t>
  </si>
  <si>
    <t>D36240A8</t>
  </si>
  <si>
    <t>6D174138</t>
  </si>
  <si>
    <t>1F033651</t>
  </si>
  <si>
    <t>54770C69</t>
  </si>
  <si>
    <t>75406A63</t>
  </si>
  <si>
    <t>0D91D934</t>
  </si>
  <si>
    <t>EC11BF60</t>
  </si>
  <si>
    <t>04583828</t>
  </si>
  <si>
    <t>43283972</t>
  </si>
  <si>
    <t>0B3E1704</t>
  </si>
  <si>
    <t>1FCB3E3A</t>
  </si>
  <si>
    <t>60617E6C</t>
  </si>
  <si>
    <t>212C1406</t>
  </si>
  <si>
    <t>F430189E</t>
  </si>
  <si>
    <t>5E685625</t>
  </si>
  <si>
    <t>39AB82C7</t>
  </si>
  <si>
    <t>73011806</t>
  </si>
  <si>
    <t>0F775671</t>
  </si>
  <si>
    <t>6878672F</t>
  </si>
  <si>
    <t>1259044B</t>
  </si>
  <si>
    <t>6D176033</t>
  </si>
  <si>
    <t>0C1D1057</t>
  </si>
  <si>
    <t>1D390816</t>
  </si>
  <si>
    <t>74015556</t>
  </si>
  <si>
    <t>C4D9C0F8</t>
  </si>
  <si>
    <t>58483D30</t>
  </si>
  <si>
    <t>E5764678</t>
  </si>
  <si>
    <t>4F6C0626</t>
  </si>
  <si>
    <t>3D134B0A</t>
  </si>
  <si>
    <t>7F425529</t>
  </si>
  <si>
    <t>8AF0C06C</t>
  </si>
  <si>
    <t>560D1949</t>
  </si>
  <si>
    <t>3EDE45EF</t>
  </si>
  <si>
    <t>DB7A15AB</t>
  </si>
  <si>
    <t>0C4B310E</t>
  </si>
  <si>
    <t>3201726A</t>
  </si>
  <si>
    <t>185D4D37</t>
  </si>
  <si>
    <t>1D0C5D32</t>
  </si>
  <si>
    <t>214E5519</t>
  </si>
  <si>
    <t>161B6CEC</t>
  </si>
  <si>
    <t>77FBDE2E</t>
  </si>
  <si>
    <t>53407413</t>
  </si>
  <si>
    <t>00265156</t>
  </si>
  <si>
    <t>4D781921</t>
  </si>
  <si>
    <t>33786337</t>
  </si>
  <si>
    <t>2A2E3802</t>
  </si>
  <si>
    <t>7A753D4A</t>
  </si>
  <si>
    <t>3523EC37</t>
  </si>
  <si>
    <t>172F0916</t>
  </si>
  <si>
    <t>8436CE59</t>
  </si>
  <si>
    <t>C16779BD</t>
  </si>
  <si>
    <t>7E6B7D1D</t>
  </si>
  <si>
    <t>CFC3954D</t>
  </si>
  <si>
    <t>2B183369</t>
  </si>
  <si>
    <t>02150D4D</t>
  </si>
  <si>
    <t>084CCD24</t>
  </si>
  <si>
    <t>596B1338</t>
  </si>
  <si>
    <t>4932027D</t>
  </si>
  <si>
    <t>5C1D7B4D</t>
  </si>
  <si>
    <t>3F21284E</t>
  </si>
  <si>
    <t>554D3368</t>
  </si>
  <si>
    <t>4490A035</t>
  </si>
  <si>
    <t>5A001060</t>
  </si>
  <si>
    <t>276A127E</t>
  </si>
  <si>
    <t>3E2E1B26</t>
  </si>
  <si>
    <t>F9D64D69</t>
  </si>
  <si>
    <t>311F4906</t>
  </si>
  <si>
    <t>043E667E</t>
  </si>
  <si>
    <t>271E1308</t>
  </si>
  <si>
    <t>74847F3F</t>
  </si>
  <si>
    <t>72265C37</t>
  </si>
  <si>
    <t>3B6D2363</t>
  </si>
  <si>
    <t>2B191705</t>
  </si>
  <si>
    <t>17494D22</t>
  </si>
  <si>
    <t>5B343942</t>
  </si>
  <si>
    <t>D719C1AF</t>
  </si>
  <si>
    <t>764E0F26</t>
  </si>
  <si>
    <t>55EAA57F</t>
  </si>
  <si>
    <t>9AF86795</t>
  </si>
  <si>
    <t>745F6B53</t>
  </si>
  <si>
    <t>7F684064</t>
  </si>
  <si>
    <t>76597B54</t>
  </si>
  <si>
    <t>3B463D48</t>
  </si>
  <si>
    <t>E9F75F61</t>
  </si>
  <si>
    <t>39BD153E</t>
  </si>
  <si>
    <t>93043D15</t>
  </si>
  <si>
    <t>387D165E</t>
  </si>
  <si>
    <t>5B79756A</t>
  </si>
  <si>
    <t>491C6B6A</t>
  </si>
  <si>
    <t>16F909E5</t>
  </si>
  <si>
    <t>79765056</t>
  </si>
  <si>
    <t>6B532673</t>
  </si>
  <si>
    <t>6F555810</t>
  </si>
  <si>
    <t>416F4318</t>
  </si>
  <si>
    <t>1D115F20</t>
  </si>
  <si>
    <t>B830CEDC</t>
  </si>
  <si>
    <t>C54BEC36</t>
  </si>
  <si>
    <t>7848667F</t>
  </si>
  <si>
    <t>7D413031</t>
  </si>
  <si>
    <t>13466078</t>
  </si>
  <si>
    <t>3641570B</t>
  </si>
  <si>
    <t>426D0F08</t>
  </si>
  <si>
    <t>001B4C76</t>
  </si>
  <si>
    <t>6117303D</t>
  </si>
  <si>
    <t>404B6032</t>
  </si>
  <si>
    <t>A4B1C56B</t>
  </si>
  <si>
    <t>7B472422</t>
  </si>
  <si>
    <t>0331072C</t>
  </si>
  <si>
    <t>00690347</t>
  </si>
  <si>
    <t>70395C3D</t>
  </si>
  <si>
    <t>A84F02BC</t>
  </si>
  <si>
    <t>60164F52</t>
  </si>
  <si>
    <t>1A057C1A</t>
  </si>
  <si>
    <t>39784B58</t>
  </si>
  <si>
    <t>184C1E58</t>
  </si>
  <si>
    <t>1D1E0A33</t>
  </si>
  <si>
    <t>327E6A78</t>
  </si>
  <si>
    <t>97B88938</t>
  </si>
  <si>
    <t>72D5CDFB</t>
  </si>
  <si>
    <t>6E141950</t>
  </si>
  <si>
    <t>57242C6F</t>
  </si>
  <si>
    <t>2C546C40</t>
  </si>
  <si>
    <t>6A716D5F</t>
  </si>
  <si>
    <t>0C007357</t>
  </si>
  <si>
    <t>220E0E25</t>
  </si>
  <si>
    <t>A9A45371</t>
  </si>
  <si>
    <t>1F222770</t>
  </si>
  <si>
    <t>68041F6A</t>
  </si>
  <si>
    <t>091E2108</t>
  </si>
  <si>
    <t>6829036E</t>
  </si>
  <si>
    <t>40307F6D</t>
  </si>
  <si>
    <t>7D7AE0AF</t>
  </si>
  <si>
    <t>11B66975</t>
  </si>
  <si>
    <t>1A7A0020</t>
  </si>
  <si>
    <t>4D2B177F</t>
  </si>
  <si>
    <t>79582D49</t>
  </si>
  <si>
    <t>2A1C4D04</t>
  </si>
  <si>
    <t>2F694D79</t>
  </si>
  <si>
    <t>1C647864</t>
  </si>
  <si>
    <t>30CCF628</t>
  </si>
  <si>
    <t>0C76511F</t>
  </si>
  <si>
    <t>2D7A5952</t>
  </si>
  <si>
    <t>69482336</t>
  </si>
  <si>
    <t>A9CCC8F3</t>
  </si>
  <si>
    <t>1C4F474D</t>
  </si>
  <si>
    <t>194E3D4B</t>
  </si>
  <si>
    <t>62307719</t>
  </si>
  <si>
    <t>D3B289C7</t>
  </si>
  <si>
    <t>4E72052A</t>
  </si>
  <si>
    <t>5B144241</t>
  </si>
  <si>
    <t>76533E79</t>
  </si>
  <si>
    <t>09602A5D</t>
  </si>
  <si>
    <t>114D5B41</t>
  </si>
  <si>
    <t>66AB642D</t>
  </si>
  <si>
    <t>4E6E0628</t>
  </si>
  <si>
    <t>078DFAF9</t>
  </si>
  <si>
    <t>938BB37A</t>
  </si>
  <si>
    <t>695D6D3A</t>
  </si>
  <si>
    <t>82717883</t>
  </si>
  <si>
    <t>1918075B</t>
  </si>
  <si>
    <t>1B29231C</t>
  </si>
  <si>
    <t>8BEBD321</t>
  </si>
  <si>
    <t>7F006A63</t>
  </si>
  <si>
    <t>65305646</t>
  </si>
  <si>
    <t>2448424E</t>
  </si>
  <si>
    <t>105C4073</t>
  </si>
  <si>
    <t>91B68234</t>
  </si>
  <si>
    <t>6C16793A</t>
  </si>
  <si>
    <t>62070E20</t>
  </si>
  <si>
    <t>414E2808</t>
  </si>
  <si>
    <t>5B56687E</t>
  </si>
  <si>
    <t>2DB15AD7</t>
  </si>
  <si>
    <t>557D7C1F</t>
  </si>
  <si>
    <t>1A496F15</t>
  </si>
  <si>
    <t>0E7378EB</t>
  </si>
  <si>
    <t>10380E1C</t>
  </si>
  <si>
    <t>FBC8CADD</t>
  </si>
  <si>
    <t>71114A07</t>
  </si>
  <si>
    <t>0F3A6E07</t>
  </si>
  <si>
    <t>773E6BCC</t>
  </si>
  <si>
    <t>406C7F2A</t>
  </si>
  <si>
    <t>E85635BC</t>
  </si>
  <si>
    <t>54B7A436</t>
  </si>
  <si>
    <t>93E32064</t>
  </si>
  <si>
    <t>2F205450</t>
  </si>
  <si>
    <t>7EE40EDE</t>
  </si>
  <si>
    <t>3F125517</t>
  </si>
  <si>
    <t>0D97701A</t>
  </si>
  <si>
    <t>07366173</t>
  </si>
  <si>
    <t>462E7C35</t>
  </si>
  <si>
    <t>031C0738</t>
  </si>
  <si>
    <t>66AC4CFE</t>
  </si>
  <si>
    <t>FDF91527</t>
  </si>
  <si>
    <t>76690E17</t>
  </si>
  <si>
    <t>65516379</t>
  </si>
  <si>
    <t>23254619</t>
  </si>
  <si>
    <t>65E792D6</t>
  </si>
  <si>
    <t>1A5A1967</t>
  </si>
  <si>
    <t>6DB81A73</t>
  </si>
  <si>
    <t>2C08385B</t>
  </si>
  <si>
    <t>8D23C25E</t>
  </si>
  <si>
    <t>7A6A706B</t>
  </si>
  <si>
    <t>591F7303</t>
  </si>
  <si>
    <t>2F66A338</t>
  </si>
  <si>
    <t>25725334</t>
  </si>
  <si>
    <t>514B590C</t>
  </si>
  <si>
    <t>223F2C56</t>
  </si>
  <si>
    <t>51190863</t>
  </si>
  <si>
    <t>61F657CD</t>
  </si>
  <si>
    <t>7BC8EAF5</t>
  </si>
  <si>
    <t>34082B8D</t>
  </si>
  <si>
    <t>A3DA6DC4</t>
  </si>
  <si>
    <t>B9A7D4B3</t>
  </si>
  <si>
    <t>27A647CE</t>
  </si>
  <si>
    <t>340E3A08</t>
  </si>
  <si>
    <t>0C15251D</t>
  </si>
  <si>
    <t>1A42624C</t>
  </si>
  <si>
    <t>77644731</t>
  </si>
  <si>
    <t>27255D25</t>
  </si>
  <si>
    <t>266C015E</t>
  </si>
  <si>
    <t>58466A41</t>
  </si>
  <si>
    <t>45DDD28F</t>
  </si>
  <si>
    <t>04774729</t>
  </si>
  <si>
    <t>F224C354</t>
  </si>
  <si>
    <t>7E596A59</t>
  </si>
  <si>
    <t>1E5A146B</t>
  </si>
  <si>
    <t>DB339882</t>
  </si>
  <si>
    <t>0C43042B</t>
  </si>
  <si>
    <t>4F27353D</t>
  </si>
  <si>
    <t>2E5E5D0B</t>
  </si>
  <si>
    <t>2B4D5071</t>
  </si>
  <si>
    <t>A4ED7A0F</t>
  </si>
  <si>
    <t>6368C481</t>
  </si>
  <si>
    <t>3D46D8A2</t>
  </si>
  <si>
    <t>3F9AA01D</t>
  </si>
  <si>
    <t>784A6C4E</t>
  </si>
  <si>
    <t>2C552AF7</t>
  </si>
  <si>
    <t>14574A7C</t>
  </si>
  <si>
    <t>5D20633C</t>
  </si>
  <si>
    <t>372D6111</t>
  </si>
  <si>
    <t>5DE29A54</t>
  </si>
  <si>
    <t>57043A74</t>
  </si>
  <si>
    <t>425B4D1D</t>
  </si>
  <si>
    <t>36241C2F</t>
  </si>
  <si>
    <t>1C4C7132</t>
  </si>
  <si>
    <t>4222380A</t>
  </si>
  <si>
    <t>49054A1D</t>
  </si>
  <si>
    <t>755F4D62</t>
  </si>
  <si>
    <t>73307357</t>
  </si>
  <si>
    <t>296B221D</t>
  </si>
  <si>
    <t>F79E7016</t>
  </si>
  <si>
    <t>81255B75</t>
  </si>
  <si>
    <t>597342C1</t>
  </si>
  <si>
    <t>4212755B</t>
  </si>
  <si>
    <t>57665108</t>
  </si>
  <si>
    <t>7D0EDABF</t>
  </si>
  <si>
    <t>4E7F5672</t>
  </si>
  <si>
    <t>1D085B52</t>
  </si>
  <si>
    <t>402B3B2A</t>
  </si>
  <si>
    <t>4F02547F</t>
  </si>
  <si>
    <t>A6F80E9F</t>
  </si>
  <si>
    <t>A76CE521</t>
  </si>
  <si>
    <t>101C2C0E</t>
  </si>
  <si>
    <t>69C8395C</t>
  </si>
  <si>
    <t>0B2B6370</t>
  </si>
  <si>
    <t>4E233628</t>
  </si>
  <si>
    <t>4F145F75</t>
  </si>
  <si>
    <t>1D772A79</t>
  </si>
  <si>
    <t>31A3CF17</t>
  </si>
  <si>
    <t>8F9B5A25</t>
  </si>
  <si>
    <t>EE660D99</t>
  </si>
  <si>
    <t>623B551A</t>
  </si>
  <si>
    <t>3D334A6E</t>
  </si>
  <si>
    <t>5678C0EA</t>
  </si>
  <si>
    <t>38754D5C</t>
  </si>
  <si>
    <t>02261E65</t>
  </si>
  <si>
    <t>5F34183E</t>
  </si>
  <si>
    <t>30530907</t>
  </si>
  <si>
    <t>6C622832</t>
  </si>
  <si>
    <t>E1EB0ADD</t>
  </si>
  <si>
    <t>6B47473A</t>
  </si>
  <si>
    <t>274F7622</t>
  </si>
  <si>
    <t>52737025</t>
  </si>
  <si>
    <t>31515200</t>
  </si>
  <si>
    <t>260146C7</t>
  </si>
  <si>
    <t>5D562A76</t>
  </si>
  <si>
    <t>4A6A292D</t>
  </si>
  <si>
    <t>2C063D4B</t>
  </si>
  <si>
    <t>795B392D</t>
  </si>
  <si>
    <t>2A4F3769</t>
  </si>
  <si>
    <t>F6A2BF70</t>
  </si>
  <si>
    <t>791F3E5B</t>
  </si>
  <si>
    <t>7EA46CAB</t>
  </si>
  <si>
    <t>476F5225</t>
  </si>
  <si>
    <t>127B74DD</t>
  </si>
  <si>
    <t>44135B32</t>
  </si>
  <si>
    <t>80760BED</t>
  </si>
  <si>
    <t>5B5F193B</t>
  </si>
  <si>
    <t>163CEA78</t>
  </si>
  <si>
    <t>483D1E08</t>
  </si>
  <si>
    <t>7E350560</t>
  </si>
  <si>
    <t>78765637</t>
  </si>
  <si>
    <t>50B0D673</t>
  </si>
  <si>
    <t>4E592741</t>
  </si>
  <si>
    <t>68275B05</t>
  </si>
  <si>
    <t>F6628C35</t>
  </si>
  <si>
    <t>2E0CC4E2</t>
  </si>
  <si>
    <t>026062A5</t>
  </si>
  <si>
    <t>2F7B28D3</t>
  </si>
  <si>
    <t>96B3C7D4</t>
  </si>
  <si>
    <t>4A5D7041</t>
  </si>
  <si>
    <t>725E5E6E</t>
  </si>
  <si>
    <t>6F040A26</t>
  </si>
  <si>
    <t>D5000E57</t>
  </si>
  <si>
    <t>A36E6078</t>
  </si>
  <si>
    <t>F751314F</t>
  </si>
  <si>
    <t>72F80446</t>
  </si>
  <si>
    <t>3303330B</t>
  </si>
  <si>
    <t>1A2C2264</t>
  </si>
  <si>
    <t>44750208</t>
  </si>
  <si>
    <t>193F2628</t>
  </si>
  <si>
    <t>04BB0C72</t>
  </si>
  <si>
    <t>0225141D</t>
  </si>
  <si>
    <t>462E3F73</t>
  </si>
  <si>
    <t>02DC206D</t>
  </si>
  <si>
    <t>A6816B60</t>
  </si>
  <si>
    <t>4C5B6266</t>
  </si>
  <si>
    <t>3D077A27</t>
  </si>
  <si>
    <t>21232D58</t>
  </si>
  <si>
    <t>5E52305C</t>
  </si>
  <si>
    <t>07246627</t>
  </si>
  <si>
    <t>40030C70</t>
  </si>
  <si>
    <t>215FCAFA</t>
  </si>
  <si>
    <t>123C410C</t>
  </si>
  <si>
    <t>3540045C</t>
  </si>
  <si>
    <t>7D2A316D</t>
  </si>
  <si>
    <t>6310142A</t>
  </si>
  <si>
    <t>6F304075</t>
  </si>
  <si>
    <t>AAB8F7BB</t>
  </si>
  <si>
    <t>66D9272C</t>
  </si>
  <si>
    <t>4F46146E</t>
  </si>
  <si>
    <t>79443373</t>
  </si>
  <si>
    <t>71A93F1A</t>
  </si>
  <si>
    <t>61037222</t>
  </si>
  <si>
    <t>05452207</t>
  </si>
  <si>
    <t>2B6D275B</t>
  </si>
  <si>
    <t>4E7F6935</t>
  </si>
  <si>
    <t>212C6A06</t>
  </si>
  <si>
    <t>526C5600</t>
  </si>
  <si>
    <t>BA722EC0</t>
  </si>
  <si>
    <t>81BF35EA</t>
  </si>
  <si>
    <t>2117683A</t>
  </si>
  <si>
    <t>7E580956</t>
  </si>
  <si>
    <t>839BEE61</t>
  </si>
  <si>
    <t>1A9EBF3E</t>
  </si>
  <si>
    <t>6E1B7E7D</t>
  </si>
  <si>
    <t>3D641312</t>
  </si>
  <si>
    <t>B3468D69</t>
  </si>
  <si>
    <t>515C9FB3</t>
  </si>
  <si>
    <t>0D175052</t>
  </si>
  <si>
    <t>35501023</t>
  </si>
  <si>
    <t>6A087A70</t>
  </si>
  <si>
    <t>4D1C2F5F</t>
  </si>
  <si>
    <t>4D6F3319</t>
  </si>
  <si>
    <t>14777269</t>
  </si>
  <si>
    <t>0E534A5E</t>
  </si>
  <si>
    <t>4C1AEB21</t>
  </si>
  <si>
    <t>0D744665</t>
  </si>
  <si>
    <t>28FCAF9C</t>
  </si>
  <si>
    <t>0312B86B</t>
  </si>
  <si>
    <t>62272B7C</t>
  </si>
  <si>
    <t>15540A38</t>
  </si>
  <si>
    <t>E58E1E87</t>
  </si>
  <si>
    <t>1E3B2B10</t>
  </si>
  <si>
    <t>47717025</t>
  </si>
  <si>
    <t>6C224554</t>
  </si>
  <si>
    <t>1A347306</t>
  </si>
  <si>
    <t>0E021428</t>
  </si>
  <si>
    <t>7B782B4E</t>
  </si>
  <si>
    <t>1B012C79</t>
  </si>
  <si>
    <t>5E3B7348</t>
  </si>
  <si>
    <t>18027104</t>
  </si>
  <si>
    <t>56234E1B</t>
  </si>
  <si>
    <t>3B635634</t>
  </si>
  <si>
    <t>331368AD</t>
  </si>
  <si>
    <t>C9AE2D90</t>
  </si>
  <si>
    <t>2836177E</t>
  </si>
  <si>
    <t>75416C6B</t>
  </si>
  <si>
    <t>1E35632D</t>
  </si>
  <si>
    <t>3967122F</t>
  </si>
  <si>
    <t>1D57066C</t>
  </si>
  <si>
    <t>69053224</t>
  </si>
  <si>
    <t>0D88A1C7</t>
  </si>
  <si>
    <t>5C3A2E52</t>
  </si>
  <si>
    <t>67357874</t>
  </si>
  <si>
    <t>6C39B1A4</t>
  </si>
  <si>
    <t>061E0E58</t>
  </si>
  <si>
    <t>20295169</t>
  </si>
  <si>
    <t>B3F9EDED</t>
  </si>
  <si>
    <t>FB4A1405</t>
  </si>
  <si>
    <t>2F1D4D01</t>
  </si>
  <si>
    <t>526B4C59</t>
  </si>
  <si>
    <t>4E3F2063</t>
  </si>
  <si>
    <t>25442D74</t>
  </si>
  <si>
    <t>7C4C6635</t>
  </si>
  <si>
    <t>09521648</t>
  </si>
  <si>
    <t>5369443F</t>
  </si>
  <si>
    <t>5F4E4E68</t>
  </si>
  <si>
    <t>4C144A7C</t>
  </si>
  <si>
    <t>7973752B</t>
  </si>
  <si>
    <t>287F2E50</t>
  </si>
  <si>
    <t>83D92102</t>
  </si>
  <si>
    <t>BF6F256F</t>
  </si>
  <si>
    <t>0E5E4725</t>
  </si>
  <si>
    <t>45307647</t>
  </si>
  <si>
    <t>3CF37336</t>
  </si>
  <si>
    <t>16294A61</t>
  </si>
  <si>
    <t>CAEA3E19</t>
  </si>
  <si>
    <t>A80C7EB5</t>
  </si>
  <si>
    <t>5A123631</t>
  </si>
  <si>
    <t>755F5961</t>
  </si>
  <si>
    <t>3A7C2A52</t>
  </si>
  <si>
    <t>0F393875</t>
  </si>
  <si>
    <t>77550A5B</t>
  </si>
  <si>
    <t>2D276F32</t>
  </si>
  <si>
    <t>3D39344E</t>
  </si>
  <si>
    <t>33340867</t>
  </si>
  <si>
    <t>02507E1A</t>
  </si>
  <si>
    <t>4B354F76</t>
  </si>
  <si>
    <t>577F5216</t>
  </si>
  <si>
    <t>137A2C48</t>
  </si>
  <si>
    <t>61223E7A</t>
  </si>
  <si>
    <t>FC516CC8</t>
  </si>
  <si>
    <t>700C4B15</t>
  </si>
  <si>
    <t>65397A0D</t>
  </si>
  <si>
    <t>78684506</t>
  </si>
  <si>
    <t>49371F3D</t>
  </si>
  <si>
    <t>69E2543C</t>
  </si>
  <si>
    <t>2F2A4A18</t>
  </si>
  <si>
    <t>BD3C15AB</t>
  </si>
  <si>
    <t>ABDEF605</t>
  </si>
  <si>
    <t>750C0F43</t>
  </si>
  <si>
    <t>FE7A1480</t>
  </si>
  <si>
    <t>4F5F770D</t>
  </si>
  <si>
    <t>541F7A74</t>
  </si>
  <si>
    <t>1D574F11</t>
  </si>
  <si>
    <t>4D4E377F</t>
  </si>
  <si>
    <t>545C0EC6</t>
  </si>
  <si>
    <t>694E7108</t>
  </si>
  <si>
    <t>ABE5042D</t>
  </si>
  <si>
    <t>2438433D</t>
  </si>
  <si>
    <t>47075433</t>
  </si>
  <si>
    <t>1F7A311C</t>
  </si>
  <si>
    <t>F22D1378</t>
  </si>
  <si>
    <t>D45014F2</t>
  </si>
  <si>
    <t>5C053222</t>
  </si>
  <si>
    <t>007E6D52</t>
  </si>
  <si>
    <t>AE4E78E1</t>
  </si>
  <si>
    <t>BEFABC40</t>
  </si>
  <si>
    <t>6444455B</t>
  </si>
  <si>
    <t>50133D56</t>
  </si>
  <si>
    <t>418D0331</t>
  </si>
  <si>
    <t>624C0C18</t>
  </si>
  <si>
    <t>6771133E</t>
  </si>
  <si>
    <t>315C221D</t>
  </si>
  <si>
    <t>2B9F7F5C</t>
  </si>
  <si>
    <t>91AA0AD4</t>
  </si>
  <si>
    <t>2C0B1C3D</t>
  </si>
  <si>
    <t>95277806</t>
  </si>
  <si>
    <t>52235400</t>
  </si>
  <si>
    <t>043A3E55</t>
  </si>
  <si>
    <t>73335320</t>
  </si>
  <si>
    <t>5C046540</t>
  </si>
  <si>
    <t>355C5F5F</t>
  </si>
  <si>
    <t>495C0E53</t>
  </si>
  <si>
    <t>0918424B</t>
  </si>
  <si>
    <t>52781120</t>
  </si>
  <si>
    <t>34057C4A</t>
  </si>
  <si>
    <t>19295538</t>
  </si>
  <si>
    <t>31097B15</t>
  </si>
  <si>
    <t>4546045D</t>
  </si>
  <si>
    <t>E99C07E1</t>
  </si>
  <si>
    <t>46426A7D</t>
  </si>
  <si>
    <t>344E5107</t>
  </si>
  <si>
    <t>29311776</t>
  </si>
  <si>
    <t>5C392110</t>
  </si>
  <si>
    <t>C1F94952</t>
  </si>
  <si>
    <t>12525C36</t>
  </si>
  <si>
    <t>1A561545</t>
  </si>
  <si>
    <t>11030138</t>
  </si>
  <si>
    <t>677614B2</t>
  </si>
  <si>
    <t>0F655519</t>
  </si>
  <si>
    <t>0D632C01</t>
  </si>
  <si>
    <t>677E38AD</t>
  </si>
  <si>
    <t>20082E26</t>
  </si>
  <si>
    <t>9D77854A</t>
  </si>
  <si>
    <t>595C7761</t>
  </si>
  <si>
    <t>493F2C3D</t>
  </si>
  <si>
    <t>6FF897F0</t>
  </si>
  <si>
    <t>67681C0B</t>
  </si>
  <si>
    <t>844BDCDC</t>
  </si>
  <si>
    <t>A184DEE9</t>
  </si>
  <si>
    <t>33062231</t>
  </si>
  <si>
    <t>2E173829</t>
  </si>
  <si>
    <t>06B39DB2</t>
  </si>
  <si>
    <t>67414554</t>
  </si>
  <si>
    <t>526C3C28</t>
  </si>
  <si>
    <t>446F1C68</t>
  </si>
  <si>
    <t>58276F68</t>
  </si>
  <si>
    <t>15020F20</t>
  </si>
  <si>
    <t>3E3B046F</t>
  </si>
  <si>
    <t>C4621315</t>
  </si>
  <si>
    <t>711D0856</t>
  </si>
  <si>
    <t>0D3B4506</t>
  </si>
  <si>
    <t>B33A47D5</t>
  </si>
  <si>
    <t>06767A3F</t>
  </si>
  <si>
    <t>5F10D39F</t>
  </si>
  <si>
    <t>5C4F6B16</t>
  </si>
  <si>
    <t>1BAAAD3A</t>
  </si>
  <si>
    <t>67703A39</t>
  </si>
  <si>
    <t>40E5CE46</t>
  </si>
  <si>
    <t>5F41684D</t>
  </si>
  <si>
    <t>7E1E3A50</t>
  </si>
  <si>
    <t>7C707754</t>
  </si>
  <si>
    <t>4D2B7704</t>
  </si>
  <si>
    <t>7B594E7A</t>
  </si>
  <si>
    <t>06A2C0D2</t>
  </si>
  <si>
    <t>9CF1505D</t>
  </si>
  <si>
    <t>167A5F65</t>
  </si>
  <si>
    <t>7FA70D6F</t>
  </si>
  <si>
    <t>C28250F0</t>
  </si>
  <si>
    <t>6D415A03</t>
  </si>
  <si>
    <t>C3AFE4EB</t>
  </si>
  <si>
    <t>5A507032</t>
  </si>
  <si>
    <t>744F7F0D</t>
  </si>
  <si>
    <t>462A6211</t>
  </si>
  <si>
    <t>09473364</t>
  </si>
  <si>
    <t>C6501422</t>
  </si>
  <si>
    <t>9C0E4FB0</t>
  </si>
  <si>
    <t>DB344222</t>
  </si>
  <si>
    <t>41564C14</t>
  </si>
  <si>
    <t>310C2423</t>
  </si>
  <si>
    <t>3B62007D</t>
  </si>
  <si>
    <t>5EA9A241</t>
  </si>
  <si>
    <t>197E1F55</t>
  </si>
  <si>
    <t>74140C2D</t>
  </si>
  <si>
    <t>C4A1A171</t>
  </si>
  <si>
    <t>35E9E639</t>
  </si>
  <si>
    <t>1225BE5F</t>
  </si>
  <si>
    <t>7442FA11</t>
  </si>
  <si>
    <t>624D4C0F</t>
  </si>
  <si>
    <t>4F590F58</t>
  </si>
  <si>
    <t>226D3069</t>
  </si>
  <si>
    <t>3C753ACC</t>
  </si>
  <si>
    <t>7F703664</t>
  </si>
  <si>
    <t>34176130</t>
  </si>
  <si>
    <t>66305F18</t>
  </si>
  <si>
    <t>040E057E</t>
  </si>
  <si>
    <t>B9546B03</t>
  </si>
  <si>
    <t>3A8E7A5B</t>
  </si>
  <si>
    <t>6F1D6205</t>
  </si>
  <si>
    <t>5659340B</t>
  </si>
  <si>
    <t>5C8F9A36</t>
  </si>
  <si>
    <t>0561ACAD</t>
  </si>
  <si>
    <t>D4093915</t>
  </si>
  <si>
    <t>572E2477</t>
  </si>
  <si>
    <t>56756759</t>
  </si>
  <si>
    <t>52431864</t>
  </si>
  <si>
    <t>1B490B5E</t>
  </si>
  <si>
    <t>795B0871</t>
  </si>
  <si>
    <t>62454755</t>
  </si>
  <si>
    <t>80B33800</t>
  </si>
  <si>
    <t>68472B59</t>
  </si>
  <si>
    <t>1F7D6414</t>
  </si>
  <si>
    <t>6A364A19</t>
  </si>
  <si>
    <t>411F3E08</t>
  </si>
  <si>
    <t>38AD58F7</t>
  </si>
  <si>
    <t>211F421C</t>
  </si>
  <si>
    <t>309334C9</t>
  </si>
  <si>
    <t>6B526070</t>
  </si>
  <si>
    <t>7B7C255F</t>
  </si>
  <si>
    <t>03425F74</t>
  </si>
  <si>
    <t>1B2F4B08</t>
  </si>
  <si>
    <t>0D040A6B</t>
  </si>
  <si>
    <t>22512042</t>
  </si>
  <si>
    <t>1D0B535E</t>
  </si>
  <si>
    <t>A998FFE3</t>
  </si>
  <si>
    <t>7F3C1915</t>
  </si>
  <si>
    <t>A3EC7B79</t>
  </si>
  <si>
    <t>C880C7D1</t>
  </si>
  <si>
    <t>262B3F4B</t>
  </si>
  <si>
    <t>3A56381E</t>
  </si>
  <si>
    <t>6C214C29</t>
  </si>
  <si>
    <t>6B375472</t>
  </si>
  <si>
    <t>F2230FB8</t>
  </si>
  <si>
    <t>1A153F7B</t>
  </si>
  <si>
    <t>70072C6C</t>
  </si>
  <si>
    <t>2FD54231</t>
  </si>
  <si>
    <t>1D7C4552</t>
  </si>
  <si>
    <t>034BE069</t>
  </si>
  <si>
    <t>1A343561</t>
  </si>
  <si>
    <t>1D370B63</t>
  </si>
  <si>
    <t>03430A1C</t>
  </si>
  <si>
    <t>7E214A15</t>
  </si>
  <si>
    <t>4F2A391D</t>
  </si>
  <si>
    <t>395F7510</t>
  </si>
  <si>
    <t>146C4F74</t>
  </si>
  <si>
    <t>10064C31</t>
  </si>
  <si>
    <t>79B92498</t>
  </si>
  <si>
    <t>0D33372B</t>
  </si>
  <si>
    <t>5D18460F</t>
  </si>
  <si>
    <t>66342868</t>
  </si>
  <si>
    <t>8C727AAA</t>
  </si>
  <si>
    <t>441F120B</t>
  </si>
  <si>
    <t>DFC7A2EA</t>
  </si>
  <si>
    <t>0356252B</t>
  </si>
  <si>
    <t>714D2B0C</t>
  </si>
  <si>
    <t>4E687904</t>
  </si>
  <si>
    <t>D1CD3BF3</t>
  </si>
  <si>
    <t>8032858A</t>
  </si>
  <si>
    <t>2F22285F</t>
  </si>
  <si>
    <t>3E3C446E</t>
  </si>
  <si>
    <t>5A713003</t>
  </si>
  <si>
    <t>A07DF306</t>
  </si>
  <si>
    <t>7C520405</t>
  </si>
  <si>
    <t>20120155</t>
  </si>
  <si>
    <t>1D010205</t>
  </si>
  <si>
    <t>72241E6A</t>
  </si>
  <si>
    <t>52209E3D</t>
  </si>
  <si>
    <t>6789484C</t>
  </si>
  <si>
    <t>072A5F28</t>
  </si>
  <si>
    <t>C04E66B6</t>
  </si>
  <si>
    <t>59112054</t>
  </si>
  <si>
    <t>33454A65</t>
  </si>
  <si>
    <t>3E51386A</t>
  </si>
  <si>
    <t>50774F7E</t>
  </si>
  <si>
    <t>DDA45B73</t>
  </si>
  <si>
    <t>2B346743</t>
  </si>
  <si>
    <t>CC239CF9</t>
  </si>
  <si>
    <t>9BE63DF7</t>
  </si>
  <si>
    <t>244A3B1D</t>
  </si>
  <si>
    <t>37344512</t>
  </si>
  <si>
    <t>6A473F68</t>
  </si>
  <si>
    <t>08112E62</t>
  </si>
  <si>
    <t>366D310F</t>
  </si>
  <si>
    <t>7E055710</t>
  </si>
  <si>
    <t>325BA446</t>
  </si>
  <si>
    <t>6B714555</t>
  </si>
  <si>
    <t>09307F3C</t>
  </si>
  <si>
    <t>51001F44</t>
  </si>
  <si>
    <t>90E24754</t>
  </si>
  <si>
    <t>085C541C</t>
  </si>
  <si>
    <t>5A2C7F0E</t>
  </si>
  <si>
    <t>2C537A0E</t>
  </si>
  <si>
    <t>38A083E0</t>
  </si>
  <si>
    <t>1A6A031D</t>
  </si>
  <si>
    <t>773E567F</t>
  </si>
  <si>
    <t>40360652</t>
  </si>
  <si>
    <t>9578992E</t>
  </si>
  <si>
    <t>436E523C</t>
  </si>
  <si>
    <t>C15718BB</t>
  </si>
  <si>
    <t>40553303</t>
  </si>
  <si>
    <t>FE3B228A</t>
  </si>
  <si>
    <t>8C14A823</t>
  </si>
  <si>
    <t>46025B49</t>
  </si>
  <si>
    <t>4433646C</t>
  </si>
  <si>
    <t>0D3E751F</t>
  </si>
  <si>
    <t>59497B42</t>
  </si>
  <si>
    <t>60140D60</t>
  </si>
  <si>
    <t>152E426F</t>
  </si>
  <si>
    <t>70242C06</t>
  </si>
  <si>
    <t>D1DF0306</t>
  </si>
  <si>
    <t>8671D54A</t>
  </si>
  <si>
    <t>5B55F2B2</t>
  </si>
  <si>
    <t>3A93999A</t>
  </si>
  <si>
    <t>48AF86B1</t>
  </si>
  <si>
    <t>2C165313</t>
  </si>
  <si>
    <t>C43AE67B</t>
  </si>
  <si>
    <t>19FD976D</t>
  </si>
  <si>
    <t>D0D57635</t>
  </si>
  <si>
    <t>F17526D5</t>
  </si>
  <si>
    <t>0D494A47</t>
  </si>
  <si>
    <t>2E633A4A</t>
  </si>
  <si>
    <t>232B957B</t>
  </si>
  <si>
    <t>308C167E</t>
  </si>
  <si>
    <t>9CEEA2C7</t>
  </si>
  <si>
    <t>38732149</t>
  </si>
  <si>
    <t>6B0189CC</t>
  </si>
  <si>
    <t>2F1F6A0E</t>
  </si>
  <si>
    <t>7D103D69</t>
  </si>
  <si>
    <t>72334F3B</t>
  </si>
  <si>
    <t>FCCCFF82</t>
  </si>
  <si>
    <t>59153117</t>
  </si>
  <si>
    <t>42172132</t>
  </si>
  <si>
    <t>3A5C1975</t>
  </si>
  <si>
    <t>787E5E78</t>
  </si>
  <si>
    <t>383C6D0B</t>
  </si>
  <si>
    <t>3C6C3C04</t>
  </si>
  <si>
    <t>D19714A4</t>
  </si>
  <si>
    <t>173E6638</t>
  </si>
  <si>
    <t>2B02773B</t>
  </si>
  <si>
    <t>450A1363</t>
  </si>
  <si>
    <t>8660F173</t>
  </si>
  <si>
    <t>374A225D</t>
  </si>
  <si>
    <t>1217622B</t>
  </si>
  <si>
    <t>3F01FC8A</t>
  </si>
  <si>
    <t>7DC0633D</t>
  </si>
  <si>
    <t>5DE2D35B</t>
  </si>
  <si>
    <t>184C0552</t>
  </si>
  <si>
    <t>B91C7370</t>
  </si>
  <si>
    <t>2625685C</t>
  </si>
  <si>
    <t>2920225B</t>
  </si>
  <si>
    <t>36160173</t>
  </si>
  <si>
    <t>5C2B1AC5</t>
  </si>
  <si>
    <t>7A427018</t>
  </si>
  <si>
    <t>5B6B4333</t>
  </si>
  <si>
    <t>8DD8E853</t>
  </si>
  <si>
    <t>36EBCB46</t>
  </si>
  <si>
    <t>1E771128</t>
  </si>
  <si>
    <t>044782F3</t>
  </si>
  <si>
    <t>333D7908</t>
  </si>
  <si>
    <t>31397C30</t>
  </si>
  <si>
    <t>250E570F</t>
  </si>
  <si>
    <t>8E795632</t>
  </si>
  <si>
    <t>266A1A71</t>
  </si>
  <si>
    <t>85A3379D</t>
  </si>
  <si>
    <t>3C343075</t>
  </si>
  <si>
    <t>B3C27671</t>
  </si>
  <si>
    <t>25371A11</t>
  </si>
  <si>
    <t>0A363447</t>
  </si>
  <si>
    <t>705C3A0D</t>
  </si>
  <si>
    <t>3A296D41</t>
  </si>
  <si>
    <t>B169C6BC</t>
  </si>
  <si>
    <t>450A160E</t>
  </si>
  <si>
    <t>F5ABE8EF</t>
  </si>
  <si>
    <t>035C5619</t>
  </si>
  <si>
    <t>776A1D03</t>
  </si>
  <si>
    <t>59282F5F</t>
  </si>
  <si>
    <t>12A85E73</t>
  </si>
  <si>
    <t>9CEEC690</t>
  </si>
  <si>
    <t>6D082F17</t>
  </si>
  <si>
    <t>347E171B</t>
  </si>
  <si>
    <t>6F206C30</t>
  </si>
  <si>
    <t>7A51711A</t>
  </si>
  <si>
    <t>713A7857</t>
  </si>
  <si>
    <t>162B4905</t>
  </si>
  <si>
    <t>D39EA62D</t>
  </si>
  <si>
    <t>2F1E4975</t>
  </si>
  <si>
    <t>27466225</t>
  </si>
  <si>
    <t>30992FA0</t>
  </si>
  <si>
    <t>2B3C5B71</t>
  </si>
  <si>
    <t>DDEDAA89</t>
  </si>
  <si>
    <t>57193266</t>
  </si>
  <si>
    <t>4B2F1446</t>
  </si>
  <si>
    <t>8D0E1B77</t>
  </si>
  <si>
    <t>15263D1E</t>
  </si>
  <si>
    <t>2E1B5949</t>
  </si>
  <si>
    <t>D278A89E</t>
  </si>
  <si>
    <t>36053266</t>
  </si>
  <si>
    <t>47FD6786</t>
  </si>
  <si>
    <t>780E7C47</t>
  </si>
  <si>
    <t>086C307E</t>
  </si>
  <si>
    <t>0C3A7625</t>
  </si>
  <si>
    <t>742E366B</t>
  </si>
  <si>
    <t>1B3B7118</t>
  </si>
  <si>
    <t>75685A34</t>
  </si>
  <si>
    <t>0D50121C</t>
  </si>
  <si>
    <t>2B29494D</t>
  </si>
  <si>
    <t>57483505</t>
  </si>
  <si>
    <t>3825672A</t>
  </si>
  <si>
    <t>6D230A48</t>
  </si>
  <si>
    <t>BE2ABADA</t>
  </si>
  <si>
    <t>58240B50</t>
  </si>
  <si>
    <t>0D532230</t>
  </si>
  <si>
    <t>4A766319</t>
  </si>
  <si>
    <t>650F2812</t>
  </si>
  <si>
    <t>5A081E3F</t>
  </si>
  <si>
    <t>05131977</t>
  </si>
  <si>
    <t>30793463</t>
  </si>
  <si>
    <t>0C0D6B5F</t>
  </si>
  <si>
    <t>6F216D72</t>
  </si>
  <si>
    <t>5C410E24</t>
  </si>
  <si>
    <t>5B4E1845</t>
  </si>
  <si>
    <t>57283736</t>
  </si>
  <si>
    <t>28774F28</t>
  </si>
  <si>
    <t>A7BB90FF</t>
  </si>
  <si>
    <t>17440F07</t>
  </si>
  <si>
    <t>6D041612</t>
  </si>
  <si>
    <t>3D1D7C4D</t>
  </si>
  <si>
    <t>0B62676C</t>
  </si>
  <si>
    <t>44684234</t>
  </si>
  <si>
    <t>141C1936</t>
  </si>
  <si>
    <t>29690F68</t>
  </si>
  <si>
    <t>0F394B7B</t>
  </si>
  <si>
    <t>28514A64</t>
  </si>
  <si>
    <t>17080324</t>
  </si>
  <si>
    <t>3E6A025C</t>
  </si>
  <si>
    <t>42057941</t>
  </si>
  <si>
    <t>4F7A2577</t>
  </si>
  <si>
    <t>455D3A6D</t>
  </si>
  <si>
    <t>310E5107</t>
  </si>
  <si>
    <t>6E14243A</t>
  </si>
  <si>
    <t>50096923</t>
  </si>
  <si>
    <t>4E0A121B</t>
  </si>
  <si>
    <t>0C021607</t>
  </si>
  <si>
    <t>C084B55D</t>
  </si>
  <si>
    <t>05232018</t>
  </si>
  <si>
    <t>1B1561E1</t>
  </si>
  <si>
    <t>256A413D</t>
  </si>
  <si>
    <t>9C9706BB</t>
  </si>
  <si>
    <t>737F0C44</t>
  </si>
  <si>
    <t>6A231824</t>
  </si>
  <si>
    <t>063E7429</t>
  </si>
  <si>
    <t>2A615573</t>
  </si>
  <si>
    <t>63296123</t>
  </si>
  <si>
    <t>71432B1A</t>
  </si>
  <si>
    <t>2FF4A1E2</t>
  </si>
  <si>
    <t>355C6737</t>
  </si>
  <si>
    <t>5F376E3E</t>
  </si>
  <si>
    <t>79405158</t>
  </si>
  <si>
    <t>3C716809</t>
  </si>
  <si>
    <t>5B4D3C2F</t>
  </si>
  <si>
    <t>F052BF33</t>
  </si>
  <si>
    <t>7D0E4A26</t>
  </si>
  <si>
    <t>037B1702</t>
  </si>
  <si>
    <t>5D2A167C</t>
  </si>
  <si>
    <t>31E59C95</t>
  </si>
  <si>
    <t>6C410561</t>
  </si>
  <si>
    <t>644A3211</t>
  </si>
  <si>
    <t>460A6B0B</t>
  </si>
  <si>
    <t>5F7D695B</t>
  </si>
  <si>
    <t>1676770F</t>
  </si>
  <si>
    <t>75D25A11</t>
  </si>
  <si>
    <t>3C5C5661</t>
  </si>
  <si>
    <t>58066170</t>
  </si>
  <si>
    <t>054F604C</t>
  </si>
  <si>
    <t>2C1C572A</t>
  </si>
  <si>
    <t>E68FADCB</t>
  </si>
  <si>
    <t>3F115B38</t>
  </si>
  <si>
    <t>E7FA994F</t>
  </si>
  <si>
    <t>31343909</t>
  </si>
  <si>
    <t>715193E3</t>
  </si>
  <si>
    <t>5E2D344A</t>
  </si>
  <si>
    <t>5F272231</t>
  </si>
  <si>
    <t>7729035E</t>
  </si>
  <si>
    <t>00015F11</t>
  </si>
  <si>
    <t>0DB33B54</t>
  </si>
  <si>
    <t>85E4185C</t>
  </si>
  <si>
    <t>462C291F</t>
  </si>
  <si>
    <t>344E4E5F</t>
  </si>
  <si>
    <t>6C6374AA</t>
  </si>
  <si>
    <t>C94552BB</t>
  </si>
  <si>
    <t>63731A28</t>
  </si>
  <si>
    <t>A7FB0AFD</t>
  </si>
  <si>
    <t>FB80A51B</t>
  </si>
  <si>
    <t>1E9B40D4</t>
  </si>
  <si>
    <t>7A1C643D</t>
  </si>
  <si>
    <t>1053152F</t>
  </si>
  <si>
    <t>0833460F</t>
  </si>
  <si>
    <t>034E5F30</t>
  </si>
  <si>
    <t>B925278A</t>
  </si>
  <si>
    <t>2F126524</t>
  </si>
  <si>
    <t>4F5C722D</t>
  </si>
  <si>
    <t>1A623F16</t>
  </si>
  <si>
    <t>35DBED2C</t>
  </si>
  <si>
    <t>5873E04F</t>
  </si>
  <si>
    <t>4C8DE312</t>
  </si>
  <si>
    <t>7B003728</t>
  </si>
  <si>
    <t>1BDAEF80</t>
  </si>
  <si>
    <t>3B3F4F3A</t>
  </si>
  <si>
    <t>69681F27</t>
  </si>
  <si>
    <t>1C25617F</t>
  </si>
  <si>
    <t>4054184F</t>
  </si>
  <si>
    <t>BD34CF19</t>
  </si>
  <si>
    <t>20051926</t>
  </si>
  <si>
    <t>FACBD79E</t>
  </si>
  <si>
    <t>54692708</t>
  </si>
  <si>
    <t>B234F413</t>
  </si>
  <si>
    <t>8C8EB119</t>
  </si>
  <si>
    <t>A69B406A</t>
  </si>
  <si>
    <t>366C6C73</t>
  </si>
  <si>
    <t>5A000F30</t>
  </si>
  <si>
    <t>12346247</t>
  </si>
  <si>
    <t>055B3020</t>
  </si>
  <si>
    <t>39736F0B</t>
  </si>
  <si>
    <t>30075023</t>
  </si>
  <si>
    <t>64E828BD</t>
  </si>
  <si>
    <t>65FC9D66</t>
  </si>
  <si>
    <t>2905BE5C</t>
  </si>
  <si>
    <t>5D387E7C</t>
  </si>
  <si>
    <t>013C6879</t>
  </si>
  <si>
    <t>7D5D510E</t>
  </si>
  <si>
    <t>A53AD816</t>
  </si>
  <si>
    <t>355C1C6A</t>
  </si>
  <si>
    <t>D6FD2EA8</t>
  </si>
  <si>
    <t>44705562</t>
  </si>
  <si>
    <t>C65C241C</t>
  </si>
  <si>
    <t>53683743</t>
  </si>
  <si>
    <t>0A2F4730</t>
  </si>
  <si>
    <t>35092D1A</t>
  </si>
  <si>
    <t>8F1AFFD2</t>
  </si>
  <si>
    <t>254B5471</t>
  </si>
  <si>
    <t>2B3A7F42</t>
  </si>
  <si>
    <t>6F6C2319</t>
  </si>
  <si>
    <t>CEA18F2F</t>
  </si>
  <si>
    <t>6FFA8C64</t>
  </si>
  <si>
    <t>700E2C32</t>
  </si>
  <si>
    <t>7D235A33</t>
  </si>
  <si>
    <t>640A374D</t>
  </si>
  <si>
    <t>1C297861</t>
  </si>
  <si>
    <t>1C167E07</t>
  </si>
  <si>
    <t>34630370</t>
  </si>
  <si>
    <t>C1576453</t>
  </si>
  <si>
    <t>A151A178</t>
  </si>
  <si>
    <t>07BC3C45</t>
  </si>
  <si>
    <t>6D5C2053</t>
  </si>
  <si>
    <t>04F9F455</t>
  </si>
  <si>
    <t>2628160C</t>
  </si>
  <si>
    <t>92FDE6A1</t>
  </si>
  <si>
    <t>4D381272</t>
  </si>
  <si>
    <t>340F1029</t>
  </si>
  <si>
    <t>60D3122D</t>
  </si>
  <si>
    <t>7B396435</t>
  </si>
  <si>
    <t>730B0862</t>
  </si>
  <si>
    <t>01340A18</t>
  </si>
  <si>
    <t>2338786D</t>
  </si>
  <si>
    <t>341D305D</t>
  </si>
  <si>
    <t>6A6F290F</t>
  </si>
  <si>
    <t>484F6E79</t>
  </si>
  <si>
    <t>23F2533E</t>
  </si>
  <si>
    <t>42795114</t>
  </si>
  <si>
    <t>88BD48A5</t>
  </si>
  <si>
    <t>560F4F0E</t>
  </si>
  <si>
    <t>37074A3B</t>
  </si>
  <si>
    <t>3411140F</t>
  </si>
  <si>
    <t>6A653226</t>
  </si>
  <si>
    <t>61D00DED</t>
  </si>
  <si>
    <t>0548D518</t>
  </si>
  <si>
    <t>4A716F6D</t>
  </si>
  <si>
    <t>15064136</t>
  </si>
  <si>
    <t>FD19F2A1</t>
  </si>
  <si>
    <t>426D2D0F</t>
  </si>
  <si>
    <t>7E23331C</t>
  </si>
  <si>
    <t>39535B1D</t>
  </si>
  <si>
    <t>3D437A67</t>
  </si>
  <si>
    <t>FE9D536F</t>
  </si>
  <si>
    <t>14317C1A</t>
  </si>
  <si>
    <t>6045F77E</t>
  </si>
  <si>
    <t>76137F2D</t>
  </si>
  <si>
    <t>74351318</t>
  </si>
  <si>
    <t>09542EE7</t>
  </si>
  <si>
    <t>51600A07</t>
  </si>
  <si>
    <t>4179293E</t>
  </si>
  <si>
    <t>20241551</t>
  </si>
  <si>
    <t>8CD68EEF</t>
  </si>
  <si>
    <t>8F1A9F3D</t>
  </si>
  <si>
    <t>1A22475E</t>
  </si>
  <si>
    <t>67325A61</t>
  </si>
  <si>
    <t>540D4585</t>
  </si>
  <si>
    <t>3D6C514B</t>
  </si>
  <si>
    <t>E6EBB1A3</t>
  </si>
  <si>
    <t>12081E5B</t>
  </si>
  <si>
    <t>0E0C7D61</t>
  </si>
  <si>
    <t>086A2B78</t>
  </si>
  <si>
    <t>26775A49</t>
  </si>
  <si>
    <t>06541E43</t>
  </si>
  <si>
    <t>4A1A172C</t>
  </si>
  <si>
    <t>37422A78</t>
  </si>
  <si>
    <t>D588C8B3</t>
  </si>
  <si>
    <t>057752C0</t>
  </si>
  <si>
    <t>E6140240</t>
  </si>
  <si>
    <t>2724167C</t>
  </si>
  <si>
    <t>2F196E23</t>
  </si>
  <si>
    <t>13005E51</t>
  </si>
  <si>
    <t>27262A36</t>
  </si>
  <si>
    <t>4E594609</t>
  </si>
  <si>
    <t>595D7B05</t>
  </si>
  <si>
    <t>7D340932</t>
  </si>
  <si>
    <t>2D47247E</t>
  </si>
  <si>
    <t>450B291A</t>
  </si>
  <si>
    <t>0762477D</t>
  </si>
  <si>
    <t>5C7A3E40</t>
  </si>
  <si>
    <t>0C273872</t>
  </si>
  <si>
    <t>533B731D</t>
  </si>
  <si>
    <t>6D479523</t>
  </si>
  <si>
    <t>191F537E</t>
  </si>
  <si>
    <t>CDEA825C</t>
  </si>
  <si>
    <t>1F6D4573</t>
  </si>
  <si>
    <t>6E195C32</t>
  </si>
  <si>
    <t>1F4E347B</t>
  </si>
  <si>
    <t>0CAD49DB</t>
  </si>
  <si>
    <t>1D4F490B</t>
  </si>
  <si>
    <t>67461448</t>
  </si>
  <si>
    <t>202F6E70</t>
  </si>
  <si>
    <t>FDF3BC5A</t>
  </si>
  <si>
    <t>C1CBA34E</t>
  </si>
  <si>
    <t>1C6F542A</t>
  </si>
  <si>
    <t>00105532</t>
  </si>
  <si>
    <t>34724A6A</t>
  </si>
  <si>
    <t>18616C3A</t>
  </si>
  <si>
    <t>65227562</t>
  </si>
  <si>
    <t>5E5D256E</t>
  </si>
  <si>
    <t>1037673F</t>
  </si>
  <si>
    <t>1F5F687A</t>
  </si>
  <si>
    <t>5C604966</t>
  </si>
  <si>
    <t>2E485F55</t>
  </si>
  <si>
    <t>70E2890E</t>
  </si>
  <si>
    <t>3D1F7F7D</t>
  </si>
  <si>
    <t>5450A47B</t>
  </si>
  <si>
    <t>544F122C</t>
  </si>
  <si>
    <t>8662EFA4</t>
  </si>
  <si>
    <t>0F5D2111</t>
  </si>
  <si>
    <t>294B0301</t>
  </si>
  <si>
    <t>4217705D</t>
  </si>
  <si>
    <t>58E40DAE</t>
  </si>
  <si>
    <t>F097B2CA</t>
  </si>
  <si>
    <t>94EF03D4</t>
  </si>
  <si>
    <t>231BD050</t>
  </si>
  <si>
    <t>4971133C</t>
  </si>
  <si>
    <t>6C3E5727</t>
  </si>
  <si>
    <t>543F6E2E</t>
  </si>
  <si>
    <t>75767C08</t>
  </si>
  <si>
    <t>226B471C</t>
  </si>
  <si>
    <t>ECFBE02A</t>
  </si>
  <si>
    <t>F5E9431E</t>
  </si>
  <si>
    <t>7D553A0E</t>
  </si>
  <si>
    <t>03130809</t>
  </si>
  <si>
    <t>3A45010B</t>
  </si>
  <si>
    <t>BCD3239A</t>
  </si>
  <si>
    <t>7EBE57A7</t>
  </si>
  <si>
    <t>58100341</t>
  </si>
  <si>
    <t>2B480001</t>
  </si>
  <si>
    <t>48E4905F</t>
  </si>
  <si>
    <t>005A0C48</t>
  </si>
  <si>
    <t>4A301818</t>
  </si>
  <si>
    <t>3200785F</t>
  </si>
  <si>
    <t>2219214F</t>
  </si>
  <si>
    <t>3E48353A</t>
  </si>
  <si>
    <t>DC02DBE4</t>
  </si>
  <si>
    <t>802DFDE5</t>
  </si>
  <si>
    <t>0F0B7B71</t>
  </si>
  <si>
    <t>676D5305</t>
  </si>
  <si>
    <t>653B3266</t>
  </si>
  <si>
    <t>402B2E3A</t>
  </si>
  <si>
    <t>60BB69A5</t>
  </si>
  <si>
    <t>785D6A2E</t>
  </si>
  <si>
    <t>007C0009</t>
  </si>
  <si>
    <t>000B3038</t>
  </si>
  <si>
    <t>11270E67</t>
  </si>
  <si>
    <t>6D301320</t>
  </si>
  <si>
    <t>25716E48</t>
  </si>
  <si>
    <t>41194553</t>
  </si>
  <si>
    <t>564B2D13</t>
  </si>
  <si>
    <t>6F466F7C</t>
  </si>
  <si>
    <t>0A0A2A5D</t>
  </si>
  <si>
    <t>00B780CF</t>
  </si>
  <si>
    <t>4C430214</t>
  </si>
  <si>
    <t>7E925C8C</t>
  </si>
  <si>
    <t>776A046E</t>
  </si>
  <si>
    <t>31797464</t>
  </si>
  <si>
    <t>0C932B73</t>
  </si>
  <si>
    <t>A3E3873F</t>
  </si>
  <si>
    <t>3A4E2E22</t>
  </si>
  <si>
    <t>351F867E</t>
  </si>
  <si>
    <t>0D651247</t>
  </si>
  <si>
    <t>13507C6E</t>
  </si>
  <si>
    <t>8C98F8B9</t>
  </si>
  <si>
    <t>661E495F</t>
  </si>
  <si>
    <t>4A0D4C2A</t>
  </si>
  <si>
    <t>4FD85F7B</t>
  </si>
  <si>
    <t>11593922</t>
  </si>
  <si>
    <t>151D6C33</t>
  </si>
  <si>
    <t>43350108</t>
  </si>
  <si>
    <t>052F4D4B</t>
  </si>
  <si>
    <t>030F7F6C</t>
  </si>
  <si>
    <t>1C8F86AA</t>
  </si>
  <si>
    <t>5E0707CB</t>
  </si>
  <si>
    <t>05135404</t>
  </si>
  <si>
    <t>6C095253</t>
  </si>
  <si>
    <t>2E287C41</t>
  </si>
  <si>
    <t>3B3F292B</t>
  </si>
  <si>
    <t>CA54EA0E</t>
  </si>
  <si>
    <t>04CF225B</t>
  </si>
  <si>
    <t>3D1B6743</t>
  </si>
  <si>
    <t>14740E25</t>
  </si>
  <si>
    <t>3D73792C</t>
  </si>
  <si>
    <t>282B3727</t>
  </si>
  <si>
    <t>2A077E44</t>
  </si>
  <si>
    <t>3C545C74</t>
  </si>
  <si>
    <t>5606072D</t>
  </si>
  <si>
    <t>5C057568</t>
  </si>
  <si>
    <t>23220D3A</t>
  </si>
  <si>
    <t>1E33441D</t>
  </si>
  <si>
    <t>9F0B1E76</t>
  </si>
  <si>
    <t>4D1CC7C9</t>
  </si>
  <si>
    <t>25320700</t>
  </si>
  <si>
    <t>2D007763</t>
  </si>
  <si>
    <t>704B6273</t>
  </si>
  <si>
    <t>013E6C3C</t>
  </si>
  <si>
    <t>0EA752AD</t>
  </si>
  <si>
    <t>6C422810</t>
  </si>
  <si>
    <t>03677B5D</t>
  </si>
  <si>
    <t>EF330E7B</t>
  </si>
  <si>
    <t>7D6F7539</t>
  </si>
  <si>
    <t>352A4637</t>
  </si>
  <si>
    <t>53077D74</t>
  </si>
  <si>
    <t>D5BCBFFF</t>
  </si>
  <si>
    <t>07334E31</t>
  </si>
  <si>
    <t>362C2B75</t>
  </si>
  <si>
    <t>405D756C</t>
  </si>
  <si>
    <t>03C673D3</t>
  </si>
  <si>
    <t>1389D4CC</t>
  </si>
  <si>
    <t>520C7323</t>
  </si>
  <si>
    <t>F89DCC7D</t>
  </si>
  <si>
    <t>245E3437</t>
  </si>
  <si>
    <t>C88C9F81</t>
  </si>
  <si>
    <t>40041B7A</t>
  </si>
  <si>
    <t>4B735349</t>
  </si>
  <si>
    <t>8E66A3E0</t>
  </si>
  <si>
    <t>49720374</t>
  </si>
  <si>
    <t>2F2B2E54</t>
  </si>
  <si>
    <t>1E704641</t>
  </si>
  <si>
    <t>003B6F54</t>
  </si>
  <si>
    <t>55153072</t>
  </si>
  <si>
    <t>AD25A2D2</t>
  </si>
  <si>
    <t>58717F25</t>
  </si>
  <si>
    <t>0B613779</t>
  </si>
  <si>
    <t>3F043406</t>
  </si>
  <si>
    <t>3D6F084E</t>
  </si>
  <si>
    <t>190C357E</t>
  </si>
  <si>
    <t>39327740</t>
  </si>
  <si>
    <t>3D004955</t>
  </si>
  <si>
    <t>B4054529</t>
  </si>
  <si>
    <t>3B0F24CF</t>
  </si>
  <si>
    <t>98EB1EBC</t>
  </si>
  <si>
    <t>387A1664</t>
  </si>
  <si>
    <t>036D6A6A</t>
  </si>
  <si>
    <t>777F3918</t>
  </si>
  <si>
    <t>22714F25</t>
  </si>
  <si>
    <t>E6C3A59B</t>
  </si>
  <si>
    <t>84BA2206</t>
  </si>
  <si>
    <t>23285274</t>
  </si>
  <si>
    <t>0F7F595E</t>
  </si>
  <si>
    <t>62086630</t>
  </si>
  <si>
    <t>6BC4D348</t>
  </si>
  <si>
    <t>2711107A</t>
  </si>
  <si>
    <t>4EB3EA40</t>
  </si>
  <si>
    <t>64F20936</t>
  </si>
  <si>
    <t>7B0E240B</t>
  </si>
  <si>
    <t>4CED855E</t>
  </si>
  <si>
    <t>25D853AC</t>
  </si>
  <si>
    <t>162F5A6C</t>
  </si>
  <si>
    <t>2C4F0579</t>
  </si>
  <si>
    <t>CCE03B3D</t>
  </si>
  <si>
    <t>780B460C</t>
  </si>
  <si>
    <t>F9B6A63A</t>
  </si>
  <si>
    <t>353F401B</t>
  </si>
  <si>
    <t>444C6E38</t>
  </si>
  <si>
    <t>0C33045C</t>
  </si>
  <si>
    <t>4D3A6503</t>
  </si>
  <si>
    <t>78400542</t>
  </si>
  <si>
    <t>27181174</t>
  </si>
  <si>
    <t>511E7740</t>
  </si>
  <si>
    <t>613A485F</t>
  </si>
  <si>
    <t>AB625782</t>
  </si>
  <si>
    <t>3B254475</t>
  </si>
  <si>
    <t>4466062A</t>
  </si>
  <si>
    <t>416E0E5F</t>
  </si>
  <si>
    <t>78670B2F</t>
  </si>
  <si>
    <t>36156A2A</t>
  </si>
  <si>
    <t>6A34C763</t>
  </si>
  <si>
    <t>220F260D</t>
  </si>
  <si>
    <t>DA4B34C6</t>
  </si>
  <si>
    <t>19625628</t>
  </si>
  <si>
    <t>03E852EF</t>
  </si>
  <si>
    <t>3A456141</t>
  </si>
  <si>
    <t>8AB47EE6</t>
  </si>
  <si>
    <t>3D2AC454</t>
  </si>
  <si>
    <t>F4D256C4</t>
  </si>
  <si>
    <t>73E44F4E</t>
  </si>
  <si>
    <t>493BEE2F</t>
  </si>
  <si>
    <t>1D6A1B6E</t>
  </si>
  <si>
    <t>2B127509</t>
  </si>
  <si>
    <t>6B004A16</t>
  </si>
  <si>
    <t>1507531D</t>
  </si>
  <si>
    <t>CBEEBDBA</t>
  </si>
  <si>
    <t>68715909</t>
  </si>
  <si>
    <t>64641337</t>
  </si>
  <si>
    <t>A9DD652B</t>
  </si>
  <si>
    <t>7A595852</t>
  </si>
  <si>
    <t>413B3318</t>
  </si>
  <si>
    <t>BF989138</t>
  </si>
  <si>
    <t>2D0A124D</t>
  </si>
  <si>
    <t>5136780B</t>
  </si>
  <si>
    <t>4E6B0658</t>
  </si>
  <si>
    <t>25701C1B</t>
  </si>
  <si>
    <t>6167286D</t>
  </si>
  <si>
    <t>1D002C7D</t>
  </si>
  <si>
    <t>00025164</t>
  </si>
  <si>
    <t>0B021B46</t>
  </si>
  <si>
    <t>413C397B</t>
  </si>
  <si>
    <t>585A614F</t>
  </si>
  <si>
    <t>2F246C60</t>
  </si>
  <si>
    <t>5E60756D</t>
  </si>
  <si>
    <t>72464223</t>
  </si>
  <si>
    <t>06A1C897</t>
  </si>
  <si>
    <t>14455458</t>
  </si>
  <si>
    <t>188F49A7</t>
  </si>
  <si>
    <t>939E0A54</t>
  </si>
  <si>
    <t>1A79275B</t>
  </si>
  <si>
    <t>FD2294F1</t>
  </si>
  <si>
    <t>79613F5E</t>
  </si>
  <si>
    <t>613837C1</t>
  </si>
  <si>
    <t>330C544F</t>
  </si>
  <si>
    <t>482B340C</t>
  </si>
  <si>
    <t>7F505B50</t>
  </si>
  <si>
    <t>5E04651B</t>
  </si>
  <si>
    <t>CF2C02A0</t>
  </si>
  <si>
    <t>0146476A</t>
  </si>
  <si>
    <t>176F2537</t>
  </si>
  <si>
    <t>7D037E53</t>
  </si>
  <si>
    <t>270D5A20</t>
  </si>
  <si>
    <t>466D247B</t>
  </si>
  <si>
    <t>020E153A</t>
  </si>
  <si>
    <t>78623D0B</t>
  </si>
  <si>
    <t>333E485E</t>
  </si>
  <si>
    <t>3739512A</t>
  </si>
  <si>
    <t>4C03066B</t>
  </si>
  <si>
    <t>80CFED85</t>
  </si>
  <si>
    <t>7FD82D6E</t>
  </si>
  <si>
    <t>66FE73A1</t>
  </si>
  <si>
    <t>614B271A</t>
  </si>
  <si>
    <t>7A57023E</t>
  </si>
  <si>
    <t>38630A1C</t>
  </si>
  <si>
    <t>B248A255</t>
  </si>
  <si>
    <t>1D7B00B0</t>
  </si>
  <si>
    <t>A475642B</t>
  </si>
  <si>
    <t>6A5D5539</t>
  </si>
  <si>
    <t>301B6C17</t>
  </si>
  <si>
    <t>7F53723C</t>
  </si>
  <si>
    <t>5700347D</t>
  </si>
  <si>
    <t>2257707F</t>
  </si>
  <si>
    <t>58AB6A25</t>
  </si>
  <si>
    <t>19CF70C4</t>
  </si>
  <si>
    <t>0C2E201A</t>
  </si>
  <si>
    <t>5A434920</t>
  </si>
  <si>
    <t>045E336E</t>
  </si>
  <si>
    <t>6948757C</t>
  </si>
  <si>
    <t>681A4606</t>
  </si>
  <si>
    <t>481C044B</t>
  </si>
  <si>
    <t>4132ED25</t>
  </si>
  <si>
    <t>64441468</t>
  </si>
  <si>
    <t>1E460921</t>
  </si>
  <si>
    <t>7D403617</t>
  </si>
  <si>
    <t>44484772</t>
  </si>
  <si>
    <t>69194841</t>
  </si>
  <si>
    <t>362A4E6A</t>
  </si>
  <si>
    <t>2AF97F93</t>
  </si>
  <si>
    <t>699EE9B0</t>
  </si>
  <si>
    <t>51065521</t>
  </si>
  <si>
    <t>231B7B05</t>
  </si>
  <si>
    <t>C984FC0A</t>
  </si>
  <si>
    <t>19391B4A</t>
  </si>
  <si>
    <t>C26552C5</t>
  </si>
  <si>
    <t>7F7ACEE1</t>
  </si>
  <si>
    <t>0C600E09</t>
  </si>
  <si>
    <t>5304304E</t>
  </si>
  <si>
    <t>422D4C6D</t>
  </si>
  <si>
    <t>F9844DED</t>
  </si>
  <si>
    <t>05184630</t>
  </si>
  <si>
    <t>4DA7C38B</t>
  </si>
  <si>
    <t>682B353B</t>
  </si>
  <si>
    <t>42664B33</t>
  </si>
  <si>
    <t>6BEA6330</t>
  </si>
  <si>
    <t>BF03A136</t>
  </si>
  <si>
    <t>42115005</t>
  </si>
  <si>
    <t>06106E49</t>
  </si>
  <si>
    <t>5C39376B</t>
  </si>
  <si>
    <t>0E0D0162</t>
  </si>
  <si>
    <t>25704619</t>
  </si>
  <si>
    <t>48DD2EE7</t>
  </si>
  <si>
    <t>4A084864</t>
  </si>
  <si>
    <t>68425D1C</t>
  </si>
  <si>
    <t>32EE0F14</t>
  </si>
  <si>
    <t>33C05F50</t>
  </si>
  <si>
    <t>4B332324</t>
  </si>
  <si>
    <t>3F707E25</t>
  </si>
  <si>
    <t>367D2E36</t>
  </si>
  <si>
    <t>6F47631D</t>
  </si>
  <si>
    <t>65B2CFC6</t>
  </si>
  <si>
    <t>000C1A1F</t>
  </si>
  <si>
    <t>2B692D5C</t>
  </si>
  <si>
    <t>713F284B</t>
  </si>
  <si>
    <t>A4277811</t>
  </si>
  <si>
    <t>454D4F31</t>
  </si>
  <si>
    <t>6C145714</t>
  </si>
  <si>
    <t>13556D42</t>
  </si>
  <si>
    <t>67A96C5D</t>
  </si>
  <si>
    <t>CD39FD6D</t>
  </si>
  <si>
    <t>04056330</t>
  </si>
  <si>
    <t>14527D4F</t>
  </si>
  <si>
    <t>FD95D5D1</t>
  </si>
  <si>
    <t>7F4D4F7F</t>
  </si>
  <si>
    <t>4D1DF97A</t>
  </si>
  <si>
    <t>40327A72</t>
  </si>
  <si>
    <t>83002779</t>
  </si>
  <si>
    <t>3C483C62</t>
  </si>
  <si>
    <t>16152018</t>
  </si>
  <si>
    <t>15F2E931</t>
  </si>
  <si>
    <t>9A8FBEC4</t>
  </si>
  <si>
    <t>1F481F73</t>
  </si>
  <si>
    <t>50454340</t>
  </si>
  <si>
    <t>2760655D</t>
  </si>
  <si>
    <t>87FA13A7</t>
  </si>
  <si>
    <t>8C507D91</t>
  </si>
  <si>
    <t>2B165721</t>
  </si>
  <si>
    <t>F702C313</t>
  </si>
  <si>
    <t>5C605071</t>
  </si>
  <si>
    <t>55047E71</t>
  </si>
  <si>
    <t>09525C15</t>
  </si>
  <si>
    <t>6633742F</t>
  </si>
  <si>
    <t>0C0D6014</t>
  </si>
  <si>
    <t>98FC549B</t>
  </si>
  <si>
    <t>A80BE6B6</t>
  </si>
  <si>
    <t>2A1F692B</t>
  </si>
  <si>
    <t>5B7B607E</t>
  </si>
  <si>
    <t>764A5733</t>
  </si>
  <si>
    <t>3D05186A</t>
  </si>
  <si>
    <t>5DB55BF5</t>
  </si>
  <si>
    <t>4C4A5E2D</t>
  </si>
  <si>
    <t>6A246054</t>
  </si>
  <si>
    <t>95657D56</t>
  </si>
  <si>
    <t>0AA0BC4B</t>
  </si>
  <si>
    <t>1054263F</t>
  </si>
  <si>
    <t>17407F67</t>
  </si>
  <si>
    <t>7A067B21</t>
  </si>
  <si>
    <t>43055460</t>
  </si>
  <si>
    <t>4827B260</t>
  </si>
  <si>
    <t>2179055B</t>
  </si>
  <si>
    <t>6C777375</t>
  </si>
  <si>
    <t>5131855E</t>
  </si>
  <si>
    <t>9A622783</t>
  </si>
  <si>
    <t>74502D4E</t>
  </si>
  <si>
    <t>1F505236</t>
  </si>
  <si>
    <t>47030270</t>
  </si>
  <si>
    <t>8A387A17</t>
  </si>
  <si>
    <t>826F3C90</t>
  </si>
  <si>
    <t>22ECEE47</t>
  </si>
  <si>
    <t>22E47237</t>
  </si>
  <si>
    <t>C690BA14</t>
  </si>
  <si>
    <t>7F2B284D</t>
  </si>
  <si>
    <t>14007522</t>
  </si>
  <si>
    <t>A4F7B98A</t>
  </si>
  <si>
    <t>181F0238</t>
  </si>
  <si>
    <t>5A215428</t>
  </si>
  <si>
    <t>3A132A3A</t>
  </si>
  <si>
    <t>15B5C81E</t>
  </si>
  <si>
    <t>7931533A</t>
  </si>
  <si>
    <t>267F5554</t>
  </si>
  <si>
    <t>3618030D</t>
  </si>
  <si>
    <t>6C3F0079</t>
  </si>
  <si>
    <t>01B5550B</t>
  </si>
  <si>
    <t>53192707</t>
  </si>
  <si>
    <t>52517206</t>
  </si>
  <si>
    <t>7F3C2D91</t>
  </si>
  <si>
    <t>9A1539B8</t>
  </si>
  <si>
    <t>0B25473F</t>
  </si>
  <si>
    <t>E65840F8</t>
  </si>
  <si>
    <t>5450626A</t>
  </si>
  <si>
    <t>36300065</t>
  </si>
  <si>
    <t>08580D73</t>
  </si>
  <si>
    <t>549A1637</t>
  </si>
  <si>
    <t>BF3A1D88</t>
  </si>
  <si>
    <t>5D21135A</t>
  </si>
  <si>
    <t>3E5F750A</t>
  </si>
  <si>
    <t>2D544814</t>
  </si>
  <si>
    <t>1C6F754E</t>
  </si>
  <si>
    <t>632C1D7D</t>
  </si>
  <si>
    <t>98761E90</t>
  </si>
  <si>
    <t>403F2C06</t>
  </si>
  <si>
    <t>2A9FA1C4</t>
  </si>
  <si>
    <t>43420968</t>
  </si>
  <si>
    <t>98453328</t>
  </si>
  <si>
    <t>5F3F7523</t>
  </si>
  <si>
    <t>73606639</t>
  </si>
  <si>
    <t>14457958</t>
  </si>
  <si>
    <t>2B30225C</t>
  </si>
  <si>
    <t>92DEC3DF</t>
  </si>
  <si>
    <t>8E63ED36</t>
  </si>
  <si>
    <t>34593663</t>
  </si>
  <si>
    <t>65AAD106</t>
  </si>
  <si>
    <t>64245575</t>
  </si>
  <si>
    <t>21162717</t>
  </si>
  <si>
    <t>773B3D3A</t>
  </si>
  <si>
    <t>1B105C6F</t>
  </si>
  <si>
    <t>3CE4D508</t>
  </si>
  <si>
    <t>0B0C7A0D</t>
  </si>
  <si>
    <t>07283774</t>
  </si>
  <si>
    <t>4770027A</t>
  </si>
  <si>
    <t>000A2835</t>
  </si>
  <si>
    <t>2C5C596F</t>
  </si>
  <si>
    <t>270F520D</t>
  </si>
  <si>
    <t>7D354F62</t>
  </si>
  <si>
    <t>01516830</t>
  </si>
  <si>
    <t>5E484379</t>
  </si>
  <si>
    <t>4C3A2710</t>
  </si>
  <si>
    <t>5D031D2E</t>
  </si>
  <si>
    <t>697F134F</t>
  </si>
  <si>
    <t>3A3B484E</t>
  </si>
  <si>
    <t>6848560D</t>
  </si>
  <si>
    <t>EB7581FD</t>
  </si>
  <si>
    <t>DA92ABD0</t>
  </si>
  <si>
    <t>5D204D28</t>
  </si>
  <si>
    <t>DB4A99EE</t>
  </si>
  <si>
    <t>85127D1A</t>
  </si>
  <si>
    <t>505D3476</t>
  </si>
  <si>
    <t>81540EBC</t>
  </si>
  <si>
    <t>C59539F7</t>
  </si>
  <si>
    <t>220FEDE4</t>
  </si>
  <si>
    <t>247F623B</t>
  </si>
  <si>
    <t>1C2B1E10</t>
  </si>
  <si>
    <t>292D640C</t>
  </si>
  <si>
    <t>2B564D23</t>
  </si>
  <si>
    <t>4FDADD1C</t>
  </si>
  <si>
    <t>A78346F1</t>
  </si>
  <si>
    <t>5F0E290C</t>
  </si>
  <si>
    <t>737D6C05</t>
  </si>
  <si>
    <t>040DCB48</t>
  </si>
  <si>
    <t>3734F2F5</t>
  </si>
  <si>
    <t>7F36121E</t>
  </si>
  <si>
    <t>35D7B813</t>
  </si>
  <si>
    <t>53560E59</t>
  </si>
  <si>
    <t>54A2E9AA</t>
  </si>
  <si>
    <t>69305339</t>
  </si>
  <si>
    <t>16713900</t>
  </si>
  <si>
    <t>2D331C1C</t>
  </si>
  <si>
    <t>76052843</t>
  </si>
  <si>
    <t>0949480C</t>
  </si>
  <si>
    <t>010C2B07</t>
  </si>
  <si>
    <t>6E000732</t>
  </si>
  <si>
    <t>64760245</t>
  </si>
  <si>
    <t>A44D83C9</t>
  </si>
  <si>
    <t>64125A57</t>
  </si>
  <si>
    <t>103C3A23</t>
  </si>
  <si>
    <t>62B8C3EB</t>
  </si>
  <si>
    <t>F8964458</t>
  </si>
  <si>
    <t>383A2E51</t>
  </si>
  <si>
    <t>025169EF</t>
  </si>
  <si>
    <t>F0EA4942</t>
  </si>
  <si>
    <t>7805322C</t>
  </si>
  <si>
    <t>38667866</t>
  </si>
  <si>
    <t>06585A6C</t>
  </si>
  <si>
    <t>2A202102</t>
  </si>
  <si>
    <t>1A5C7767</t>
  </si>
  <si>
    <t>0664615E</t>
  </si>
  <si>
    <t>41026E42</t>
  </si>
  <si>
    <t>0C44425C</t>
  </si>
  <si>
    <t>1E0C2816</t>
  </si>
  <si>
    <t>18434D30</t>
  </si>
  <si>
    <t>29361940</t>
  </si>
  <si>
    <t>0E4E0047</t>
  </si>
  <si>
    <t>016E6D65</t>
  </si>
  <si>
    <t>2E0D3C9C</t>
  </si>
  <si>
    <t>711D7308</t>
  </si>
  <si>
    <t>63A2D074</t>
  </si>
  <si>
    <t>1E533A40</t>
  </si>
  <si>
    <t>D123EBB2</t>
  </si>
  <si>
    <t>D046BB71</t>
  </si>
  <si>
    <t>D5A2FAE7</t>
  </si>
  <si>
    <t>42FAFDA3</t>
  </si>
  <si>
    <t>47E5748F</t>
  </si>
  <si>
    <t>310EA102</t>
  </si>
  <si>
    <t>9548012D</t>
  </si>
  <si>
    <t>16397105</t>
  </si>
  <si>
    <t>E55C0023</t>
  </si>
  <si>
    <t>6828787F</t>
  </si>
  <si>
    <t>53340F72</t>
  </si>
  <si>
    <t>1B265546</t>
  </si>
  <si>
    <t>A247ED51</t>
  </si>
  <si>
    <t>0F3F4021</t>
  </si>
  <si>
    <t>081B5025</t>
  </si>
  <si>
    <t>639C10D3</t>
  </si>
  <si>
    <t>0E7B5219</t>
  </si>
  <si>
    <t>0E106547</t>
  </si>
  <si>
    <t>1583DA8D</t>
  </si>
  <si>
    <t>9C6311C5</t>
  </si>
  <si>
    <t>482D5A3D</t>
  </si>
  <si>
    <t>7AF7F0F3</t>
  </si>
  <si>
    <t>3105722E</t>
  </si>
  <si>
    <t>6F2F0C21</t>
  </si>
  <si>
    <t>46557372</t>
  </si>
  <si>
    <t>33595A15</t>
  </si>
  <si>
    <t>0147205C</t>
  </si>
  <si>
    <t>33493720</t>
  </si>
  <si>
    <t>7A0C362D</t>
  </si>
  <si>
    <t>43330557</t>
  </si>
  <si>
    <t>1B206956</t>
  </si>
  <si>
    <t>876C6DAD</t>
  </si>
  <si>
    <t>56770A29</t>
  </si>
  <si>
    <t>54453E73</t>
  </si>
  <si>
    <t>4259EFFE</t>
  </si>
  <si>
    <t>3379494D</t>
  </si>
  <si>
    <t>7E003561</t>
  </si>
  <si>
    <t>CF1DD1E5</t>
  </si>
  <si>
    <t>604B6116</t>
  </si>
  <si>
    <t>080E6E7B</t>
  </si>
  <si>
    <t>547F540F</t>
  </si>
  <si>
    <t>70090758</t>
  </si>
  <si>
    <t>741A0D3C</t>
  </si>
  <si>
    <t>EB22BB77</t>
  </si>
  <si>
    <t>6E4D0649</t>
  </si>
  <si>
    <t>7C524041</t>
  </si>
  <si>
    <t>3D573560</t>
  </si>
  <si>
    <t>086956EC</t>
  </si>
  <si>
    <t>546C3A38</t>
  </si>
  <si>
    <t>6852776A</t>
  </si>
  <si>
    <t>19546F09</t>
  </si>
  <si>
    <t>61654B3E</t>
  </si>
  <si>
    <t>6A3C6758</t>
  </si>
  <si>
    <t>6E447807</t>
  </si>
  <si>
    <t>0CF13BBB</t>
  </si>
  <si>
    <t>76090B59</t>
  </si>
  <si>
    <t>27405023</t>
  </si>
  <si>
    <t>2C415926</t>
  </si>
  <si>
    <t>5B02E001</t>
  </si>
  <si>
    <t>5F7D3832</t>
  </si>
  <si>
    <t>033A3F15</t>
  </si>
  <si>
    <t>1F666770</t>
  </si>
  <si>
    <t>72484A46</t>
  </si>
  <si>
    <t>731B2320</t>
  </si>
  <si>
    <t>59625A11</t>
  </si>
  <si>
    <t>6E387443</t>
  </si>
  <si>
    <t>1F634F7A</t>
  </si>
  <si>
    <t>E33192B5</t>
  </si>
  <si>
    <t>A03473C9</t>
  </si>
  <si>
    <t>60046C51</t>
  </si>
  <si>
    <t>567F7B34</t>
  </si>
  <si>
    <t>0F37462E</t>
  </si>
  <si>
    <t>7E33590D</t>
  </si>
  <si>
    <t>125D3857</t>
  </si>
  <si>
    <t>6B103557</t>
  </si>
  <si>
    <t>443A1473</t>
  </si>
  <si>
    <t>1E7A551B</t>
  </si>
  <si>
    <t>50A2744F</t>
  </si>
  <si>
    <t>7658FA1C</t>
  </si>
  <si>
    <t>CD307C87</t>
  </si>
  <si>
    <t>6261191A</t>
  </si>
  <si>
    <t>132A342C</t>
  </si>
  <si>
    <t>447F1507</t>
  </si>
  <si>
    <t>32110359</t>
  </si>
  <si>
    <t>5649651D</t>
  </si>
  <si>
    <t>70DA5F60</t>
  </si>
  <si>
    <t>7C335B7E</t>
  </si>
  <si>
    <t>2B483473</t>
  </si>
  <si>
    <t>52262902</t>
  </si>
  <si>
    <t>58113136</t>
  </si>
  <si>
    <t>6A4D1153</t>
  </si>
  <si>
    <t>2F20F2B8</t>
  </si>
  <si>
    <t>4D70002D</t>
  </si>
  <si>
    <t>71021B68</t>
  </si>
  <si>
    <t>378AFEC5</t>
  </si>
  <si>
    <t>5D953DCE</t>
  </si>
  <si>
    <t>0A2E7212</t>
  </si>
  <si>
    <t>10642047</t>
  </si>
  <si>
    <t>0E6C1B0B</t>
  </si>
  <si>
    <t>6F4B5662</t>
  </si>
  <si>
    <t>7B647505</t>
  </si>
  <si>
    <t>05747EEE</t>
  </si>
  <si>
    <t>3D755874</t>
  </si>
  <si>
    <t>53800BC4</t>
  </si>
  <si>
    <t>6A795E32</t>
  </si>
  <si>
    <t>3BF700C4</t>
  </si>
  <si>
    <t>38534E19</t>
  </si>
  <si>
    <t>4270723B</t>
  </si>
  <si>
    <t>8F65280B</t>
  </si>
  <si>
    <t>176B6F1C</t>
  </si>
  <si>
    <t>01547A0C</t>
  </si>
  <si>
    <t>6C272D7F</t>
  </si>
  <si>
    <t>23527E4E</t>
  </si>
  <si>
    <t>3D13606E</t>
  </si>
  <si>
    <t>7B292628</t>
  </si>
  <si>
    <t>11070513</t>
  </si>
  <si>
    <t>660B7C4C</t>
  </si>
  <si>
    <t>3507106A</t>
  </si>
  <si>
    <t>385F1862</t>
  </si>
  <si>
    <t>4FA0A39F</t>
  </si>
  <si>
    <t>5C0C6741</t>
  </si>
  <si>
    <t>14531F08</t>
  </si>
  <si>
    <t>9526CEC6</t>
  </si>
  <si>
    <t>7C5FF1E4</t>
  </si>
  <si>
    <t>090D633C</t>
  </si>
  <si>
    <t>78546E19</t>
  </si>
  <si>
    <t>2565D5CB</t>
  </si>
  <si>
    <t>5F36573B</t>
  </si>
  <si>
    <t>D76D541A</t>
  </si>
  <si>
    <t>49170054</t>
  </si>
  <si>
    <t>2A079A67</t>
  </si>
  <si>
    <t>6E154C16</t>
  </si>
  <si>
    <t>3A4A3D66</t>
  </si>
  <si>
    <t>08091824</t>
  </si>
  <si>
    <t>65128A1D</t>
  </si>
  <si>
    <t>356E4266</t>
  </si>
  <si>
    <t>5937514F</t>
  </si>
  <si>
    <t>10332F3E</t>
  </si>
  <si>
    <t>29B0084A</t>
  </si>
  <si>
    <t>92C9D2F8</t>
  </si>
  <si>
    <t>01135051</t>
  </si>
  <si>
    <t>4A1C1807</t>
  </si>
  <si>
    <t>6B332342</t>
  </si>
  <si>
    <t>720E4606</t>
  </si>
  <si>
    <t>1A0A582B</t>
  </si>
  <si>
    <t>3455997E</t>
  </si>
  <si>
    <t>5DD2C468</t>
  </si>
  <si>
    <t>0533514B</t>
  </si>
  <si>
    <t>7A0E5024</t>
  </si>
  <si>
    <t>15025369</t>
  </si>
  <si>
    <t>1D455A31</t>
  </si>
  <si>
    <t>579162EE</t>
  </si>
  <si>
    <t>32576D60</t>
  </si>
  <si>
    <t>C430F77C</t>
  </si>
  <si>
    <t>71183771</t>
  </si>
  <si>
    <t>3808496A</t>
  </si>
  <si>
    <t>312B1F11</t>
  </si>
  <si>
    <t>7E2D1419</t>
  </si>
  <si>
    <t>32595C8F</t>
  </si>
  <si>
    <t>1A746E6C</t>
  </si>
  <si>
    <t>4CD05695</t>
  </si>
  <si>
    <t>6E351028</t>
  </si>
  <si>
    <t>3D450951</t>
  </si>
  <si>
    <t>5F251905</t>
  </si>
  <si>
    <t>6C355408</t>
  </si>
  <si>
    <t>41570534</t>
  </si>
  <si>
    <t>47F659BE</t>
  </si>
  <si>
    <t>6A170A42</t>
  </si>
  <si>
    <t>56423151</t>
  </si>
  <si>
    <t>6733347A</t>
  </si>
  <si>
    <t>5A552444</t>
  </si>
  <si>
    <t>D21F1960</t>
  </si>
  <si>
    <t>7350B07C</t>
  </si>
  <si>
    <t>372E664D</t>
  </si>
  <si>
    <t>4AE791C8</t>
  </si>
  <si>
    <t>6F2D0F03</t>
  </si>
  <si>
    <t>3F6D1D36</t>
  </si>
  <si>
    <t>01384928</t>
  </si>
  <si>
    <t>4622536C</t>
  </si>
  <si>
    <t>156E5C79</t>
  </si>
  <si>
    <t>3D154A68</t>
  </si>
  <si>
    <t>32B861B6</t>
  </si>
  <si>
    <t>205D6528</t>
  </si>
  <si>
    <t>044C7745</t>
  </si>
  <si>
    <t>137A284C</t>
  </si>
  <si>
    <t>222C1A3C</t>
  </si>
  <si>
    <t>513E4E4C</t>
  </si>
  <si>
    <t>6B7A3EF7</t>
  </si>
  <si>
    <t>08A2E08A</t>
  </si>
  <si>
    <t>3CFE93B0</t>
  </si>
  <si>
    <t>3F222D1E</t>
  </si>
  <si>
    <t>2D95A355</t>
  </si>
  <si>
    <t>1B783928</t>
  </si>
  <si>
    <t>A3616D21</t>
  </si>
  <si>
    <t>243F4C89</t>
  </si>
  <si>
    <t>06F355FA</t>
  </si>
  <si>
    <t>305F1300</t>
  </si>
  <si>
    <t>50212F31</t>
  </si>
  <si>
    <t>E58B37ED</t>
  </si>
  <si>
    <t>666B2700</t>
  </si>
  <si>
    <t>156B434B</t>
  </si>
  <si>
    <t>414C6061</t>
  </si>
  <si>
    <t>04543E1E</t>
  </si>
  <si>
    <t>52F704E1</t>
  </si>
  <si>
    <t>49253CFB</t>
  </si>
  <si>
    <t>9E1B211E</t>
  </si>
  <si>
    <t>0B631B5C</t>
  </si>
  <si>
    <t>D5DEC843</t>
  </si>
  <si>
    <t>16166B74</t>
  </si>
  <si>
    <t>60691531</t>
  </si>
  <si>
    <t>8712B566</t>
  </si>
  <si>
    <t>6C303146</t>
  </si>
  <si>
    <t>2F62C667</t>
  </si>
  <si>
    <t>3063315D</t>
  </si>
  <si>
    <t>214C8D99</t>
  </si>
  <si>
    <t>2BE7FF57</t>
  </si>
  <si>
    <t>2119367C</t>
  </si>
  <si>
    <t>7A00467C</t>
  </si>
  <si>
    <t>5A583F72</t>
  </si>
  <si>
    <t>7682C97A</t>
  </si>
  <si>
    <t>7A0F6519</t>
  </si>
  <si>
    <t>3C2F71AB</t>
  </si>
  <si>
    <t>4374104A</t>
  </si>
  <si>
    <t>67262D25</t>
  </si>
  <si>
    <t>4E0A693C</t>
  </si>
  <si>
    <t>1E225FF3</t>
  </si>
  <si>
    <t>37500266</t>
  </si>
  <si>
    <t>27741B2D</t>
  </si>
  <si>
    <t>80C6FE4C</t>
  </si>
  <si>
    <t>6A662343</t>
  </si>
  <si>
    <t>0A152768</t>
  </si>
  <si>
    <t>3B2F1D29</t>
  </si>
  <si>
    <t>D1C2B3C4</t>
  </si>
  <si>
    <t>3E4A002F</t>
  </si>
  <si>
    <t>1C1B7806</t>
  </si>
  <si>
    <t>1F395C11</t>
  </si>
  <si>
    <t>69230533</t>
  </si>
  <si>
    <t>2A037F34</t>
  </si>
  <si>
    <t>6A325B53</t>
  </si>
  <si>
    <t>2610046D</t>
  </si>
  <si>
    <t>2E40075F</t>
  </si>
  <si>
    <t>B9C37037</t>
  </si>
  <si>
    <t>5A570A03</t>
  </si>
  <si>
    <t>6E6A5831</t>
  </si>
  <si>
    <t>5F235E34</t>
  </si>
  <si>
    <t>4E71262B</t>
  </si>
  <si>
    <t>990A35A5</t>
  </si>
  <si>
    <t>073B5D6C</t>
  </si>
  <si>
    <t>34467423</t>
  </si>
  <si>
    <t>3E0FF241</t>
  </si>
  <si>
    <t>785AAB45</t>
  </si>
  <si>
    <t>39154F66</t>
  </si>
  <si>
    <t>38EF1318</t>
  </si>
  <si>
    <t>400B6241</t>
  </si>
  <si>
    <t>0A7A524A</t>
  </si>
  <si>
    <t>8D20404D</t>
  </si>
  <si>
    <t>2E244F0A</t>
  </si>
  <si>
    <t>3E14765B</t>
  </si>
  <si>
    <t>C8DCB462</t>
  </si>
  <si>
    <t>059E2D2A</t>
  </si>
  <si>
    <t>4E276E7B</t>
  </si>
  <si>
    <t>3A743B3B</t>
  </si>
  <si>
    <t>334A5311</t>
  </si>
  <si>
    <t>31E9E759</t>
  </si>
  <si>
    <t>3E3E1735</t>
  </si>
  <si>
    <t>653062A4</t>
  </si>
  <si>
    <t>42504567</t>
  </si>
  <si>
    <t>7C65151E</t>
  </si>
  <si>
    <t>125D7028</t>
  </si>
  <si>
    <t>243D762C</t>
  </si>
  <si>
    <t>2471C43E</t>
  </si>
  <si>
    <t>31587375</t>
  </si>
  <si>
    <t>1C4C6F58</t>
  </si>
  <si>
    <t>7A52102B</t>
  </si>
  <si>
    <t>7A29494E</t>
  </si>
  <si>
    <t>7C70552D</t>
  </si>
  <si>
    <t>62127957</t>
  </si>
  <si>
    <t>2A03DE1F</t>
  </si>
  <si>
    <t>043CDE1D</t>
  </si>
  <si>
    <t>FCA9DA2E</t>
  </si>
  <si>
    <t>646E437C</t>
  </si>
  <si>
    <t>B76E70A2</t>
  </si>
  <si>
    <t>3A0F0A24</t>
  </si>
  <si>
    <t>28074F62</t>
  </si>
  <si>
    <t>65391340</t>
  </si>
  <si>
    <t>6CA4013F</t>
  </si>
  <si>
    <t>75024918</t>
  </si>
  <si>
    <t>3048322E</t>
  </si>
  <si>
    <t>B579A70B</t>
  </si>
  <si>
    <t>358221CA</t>
  </si>
  <si>
    <t>30EC3C44</t>
  </si>
  <si>
    <t>06712E57</t>
  </si>
  <si>
    <t>0A023B3E</t>
  </si>
  <si>
    <t>67453B1D</t>
  </si>
  <si>
    <t>4C4F2A0C</t>
  </si>
  <si>
    <t>25473B58</t>
  </si>
  <si>
    <t>087A3F1C</t>
  </si>
  <si>
    <t>3B084725</t>
  </si>
  <si>
    <t>76200201</t>
  </si>
  <si>
    <t>717C4B3E</t>
  </si>
  <si>
    <t>5626255D</t>
  </si>
  <si>
    <t>1BCBD1CC</t>
  </si>
  <si>
    <t>2F501F8A</t>
  </si>
  <si>
    <t>59A3B0C5</t>
  </si>
  <si>
    <t>571A5C0E</t>
  </si>
  <si>
    <t>C922813F</t>
  </si>
  <si>
    <t>01056520</t>
  </si>
  <si>
    <t>232A2C3C</t>
  </si>
  <si>
    <t>57D36260</t>
  </si>
  <si>
    <t>0143494B</t>
  </si>
  <si>
    <t>9A928A3E</t>
  </si>
  <si>
    <t>76491242</t>
  </si>
  <si>
    <t>34616A25</t>
  </si>
  <si>
    <t>20066E34</t>
  </si>
  <si>
    <t>70331D5F</t>
  </si>
  <si>
    <t>CBBB97F9</t>
  </si>
  <si>
    <t>409855F5</t>
  </si>
  <si>
    <t>6A573E30</t>
  </si>
  <si>
    <t>76741B17</t>
  </si>
  <si>
    <t>1F582F1E</t>
  </si>
  <si>
    <t>F703F311</t>
  </si>
  <si>
    <t>21383D04</t>
  </si>
  <si>
    <t>5C296519</t>
  </si>
  <si>
    <t>74721170</t>
  </si>
  <si>
    <t>124C1B27</t>
  </si>
  <si>
    <t>CA201BE7</t>
  </si>
  <si>
    <t>0A7A311E</t>
  </si>
  <si>
    <t>85CC0E62</t>
  </si>
  <si>
    <t>08F15060</t>
  </si>
  <si>
    <t>107E6E2B</t>
  </si>
  <si>
    <t>6819276C</t>
  </si>
  <si>
    <t>52723622</t>
  </si>
  <si>
    <t>AD3FE308</t>
  </si>
  <si>
    <t>F25A11D1</t>
  </si>
  <si>
    <t>10383132</t>
  </si>
  <si>
    <t>7C156E58</t>
  </si>
  <si>
    <t>76716A6A</t>
  </si>
  <si>
    <t>71100D03</t>
  </si>
  <si>
    <t>3429464E</t>
  </si>
  <si>
    <t>79721663</t>
  </si>
  <si>
    <t>1D515083</t>
  </si>
  <si>
    <t>603E1F2E</t>
  </si>
  <si>
    <t>2C202666</t>
  </si>
  <si>
    <t>43612204</t>
  </si>
  <si>
    <t>503F3162</t>
  </si>
  <si>
    <t>523B043D</t>
  </si>
  <si>
    <t>5C556B77</t>
  </si>
  <si>
    <t>605A2519</t>
  </si>
  <si>
    <t>7911236F</t>
  </si>
  <si>
    <t>D9ABECFC</t>
  </si>
  <si>
    <t>0D76315C</t>
  </si>
  <si>
    <t>6535254B</t>
  </si>
  <si>
    <t>6F5E6A3A</t>
  </si>
  <si>
    <t>7F052552</t>
  </si>
  <si>
    <t>72374E58</t>
  </si>
  <si>
    <t>3B2CD2DC</t>
  </si>
  <si>
    <t>0F4D4028</t>
  </si>
  <si>
    <t>397D5C54</t>
  </si>
  <si>
    <t>623A635F</t>
  </si>
  <si>
    <t>0E24300F</t>
  </si>
  <si>
    <t>C381EEA4</t>
  </si>
  <si>
    <t>745F0F39</t>
  </si>
  <si>
    <t>35A98B3D</t>
  </si>
  <si>
    <t>6DFB470C</t>
  </si>
  <si>
    <t>56092E50</t>
  </si>
  <si>
    <t>7E0B1875</t>
  </si>
  <si>
    <t>3F555420</t>
  </si>
  <si>
    <t>63696043</t>
  </si>
  <si>
    <t>53021655</t>
  </si>
  <si>
    <t>31330A66</t>
  </si>
  <si>
    <t>EBEB6B13</t>
  </si>
  <si>
    <t>22425A42</t>
  </si>
  <si>
    <t>0E7D3509</t>
  </si>
  <si>
    <t>7B6B3349</t>
  </si>
  <si>
    <t>0C6D0259</t>
  </si>
  <si>
    <t>093D607C</t>
  </si>
  <si>
    <t>8DCE4A3E</t>
  </si>
  <si>
    <t>EF155E51</t>
  </si>
  <si>
    <t>541F7433</t>
  </si>
  <si>
    <t>CB559CAA</t>
  </si>
  <si>
    <t>FA2DD14C</t>
  </si>
  <si>
    <t>6CF03FD8</t>
  </si>
  <si>
    <t>115F295B</t>
  </si>
  <si>
    <t>71254979</t>
  </si>
  <si>
    <t>5C434C25</t>
  </si>
  <si>
    <t>8163E089</t>
  </si>
  <si>
    <t>30B872E3</t>
  </si>
  <si>
    <t>003D352D</t>
  </si>
  <si>
    <t>6C6C0169</t>
  </si>
  <si>
    <t>4E707A2D</t>
  </si>
  <si>
    <t>373B686D</t>
  </si>
  <si>
    <t>EC19800D</t>
  </si>
  <si>
    <t>11719BC1</t>
  </si>
  <si>
    <t>4F5A2B1C</t>
  </si>
  <si>
    <t>50C4861E</t>
  </si>
  <si>
    <t>2D0E4F7E</t>
  </si>
  <si>
    <t>5ACBA078</t>
  </si>
  <si>
    <t>4A161353</t>
  </si>
  <si>
    <t>8D8D35F5</t>
  </si>
  <si>
    <t>074F5803</t>
  </si>
  <si>
    <t>3D1A186D</t>
  </si>
  <si>
    <t>811F2526</t>
  </si>
  <si>
    <t>7F5C334B</t>
  </si>
  <si>
    <t>CA141A83</t>
  </si>
  <si>
    <t>7A664267</t>
  </si>
  <si>
    <t>51687C5E</t>
  </si>
  <si>
    <t>63C36E41</t>
  </si>
  <si>
    <t>0D4D2537</t>
  </si>
  <si>
    <t>74187878</t>
  </si>
  <si>
    <t>10110D13</t>
  </si>
  <si>
    <t>42255451</t>
  </si>
  <si>
    <t>200F1610</t>
  </si>
  <si>
    <t>6E45615C</t>
  </si>
  <si>
    <t>56362744</t>
  </si>
  <si>
    <t>2D3D1D35</t>
  </si>
  <si>
    <t>111F6E64</t>
  </si>
  <si>
    <t>DA6E3131</t>
  </si>
  <si>
    <t>2A4E0E59</t>
  </si>
  <si>
    <t>3E6B3005</t>
  </si>
  <si>
    <t>276C4071</t>
  </si>
  <si>
    <t>29706106</t>
  </si>
  <si>
    <t>2B5D091E</t>
  </si>
  <si>
    <t>335A000A</t>
  </si>
  <si>
    <t>047B5217</t>
  </si>
  <si>
    <t>CE72B802</t>
  </si>
  <si>
    <t>4F036A07</t>
  </si>
  <si>
    <t>6E195574</t>
  </si>
  <si>
    <t>57756F66</t>
  </si>
  <si>
    <t>7910545B</t>
  </si>
  <si>
    <t>784C2E03</t>
  </si>
  <si>
    <t>13262036</t>
  </si>
  <si>
    <t>562F6425</t>
  </si>
  <si>
    <t>0B693B58</t>
  </si>
  <si>
    <t>3C7A552C</t>
  </si>
  <si>
    <t>1EC741B2</t>
  </si>
  <si>
    <t>557A5A74</t>
  </si>
  <si>
    <t>86E45083</t>
  </si>
  <si>
    <t>27437416</t>
  </si>
  <si>
    <t>11161854</t>
  </si>
  <si>
    <t>2FF0558B</t>
  </si>
  <si>
    <t>DDE0D74E</t>
  </si>
  <si>
    <t>50513867</t>
  </si>
  <si>
    <t>313D5124</t>
  </si>
  <si>
    <t>F783B0E6</t>
  </si>
  <si>
    <t>4A5F783F</t>
  </si>
  <si>
    <t>0A50786D</t>
  </si>
  <si>
    <t>2E7D0617</t>
  </si>
  <si>
    <t>AE0DA384</t>
  </si>
  <si>
    <t>560B1871</t>
  </si>
  <si>
    <t>F976F924</t>
  </si>
  <si>
    <t>C3939391</t>
  </si>
  <si>
    <t>4449ED60</t>
  </si>
  <si>
    <t>7A4F1126</t>
  </si>
  <si>
    <t>905CA1EB</t>
  </si>
  <si>
    <t>07156F18</t>
  </si>
  <si>
    <t>BF684085</t>
  </si>
  <si>
    <t>88BED77A</t>
  </si>
  <si>
    <t>0131081F</t>
  </si>
  <si>
    <t>714D6C11</t>
  </si>
  <si>
    <t>C2A42C62</t>
  </si>
  <si>
    <t>3B31131E</t>
  </si>
  <si>
    <t>23341220</t>
  </si>
  <si>
    <t>395D1353</t>
  </si>
  <si>
    <t>572F2F5A</t>
  </si>
  <si>
    <t>6C220646</t>
  </si>
  <si>
    <t>BA006B97</t>
  </si>
  <si>
    <t>1907424D</t>
  </si>
  <si>
    <t>EF3A49F6</t>
  </si>
  <si>
    <t>AC982DCF</t>
  </si>
  <si>
    <t>5D36C0E0</t>
  </si>
  <si>
    <t>6489CA48</t>
  </si>
  <si>
    <t>26467113</t>
  </si>
  <si>
    <t>963B987F</t>
  </si>
  <si>
    <t>594B3C2D</t>
  </si>
  <si>
    <t>4A92A7B5</t>
  </si>
  <si>
    <t>F457DCB8</t>
  </si>
  <si>
    <t>0D43186C</t>
  </si>
  <si>
    <t>76C97E8F</t>
  </si>
  <si>
    <t>554D2C2F</t>
  </si>
  <si>
    <t>01DEA60C</t>
  </si>
  <si>
    <t>E1EAF097</t>
  </si>
  <si>
    <t>060F4E70</t>
  </si>
  <si>
    <t>0317456C</t>
  </si>
  <si>
    <t>6491EA93</t>
  </si>
  <si>
    <t>411B5834</t>
  </si>
  <si>
    <t>36653925</t>
  </si>
  <si>
    <t>28547C5A</t>
  </si>
  <si>
    <t>9CEB6828</t>
  </si>
  <si>
    <t>49731602</t>
  </si>
  <si>
    <t>711C015E</t>
  </si>
  <si>
    <t>0B235E2D</t>
  </si>
  <si>
    <t>79620014</t>
  </si>
  <si>
    <t>662E3363</t>
  </si>
  <si>
    <t>5222546A</t>
  </si>
  <si>
    <t>1912555D</t>
  </si>
  <si>
    <t>2AA4347A</t>
  </si>
  <si>
    <t>797B351F</t>
  </si>
  <si>
    <t>25237854</t>
  </si>
  <si>
    <t>A5CB1160</t>
  </si>
  <si>
    <t>BDA716F4</t>
  </si>
  <si>
    <t>254E724E</t>
  </si>
  <si>
    <t>7FD9B701</t>
  </si>
  <si>
    <t>18712064</t>
  </si>
  <si>
    <t>183A6751</t>
  </si>
  <si>
    <t>434B7070</t>
  </si>
  <si>
    <t>0B251630</t>
  </si>
  <si>
    <t>953D2672</t>
  </si>
  <si>
    <t>17006B56</t>
  </si>
  <si>
    <t>4F7206E3</t>
  </si>
  <si>
    <t>380A1F7A</t>
  </si>
  <si>
    <t>00141B36</t>
  </si>
  <si>
    <t>4D017C65</t>
  </si>
  <si>
    <t>5E591E74</t>
  </si>
  <si>
    <t>15210456</t>
  </si>
  <si>
    <t>2B2B280B</t>
  </si>
  <si>
    <t>18262E12</t>
  </si>
  <si>
    <t>9B879C72</t>
  </si>
  <si>
    <t>160E6134</t>
  </si>
  <si>
    <t>510B3F2A</t>
  </si>
  <si>
    <t>3D85188A</t>
  </si>
  <si>
    <t>B1D5EC76</t>
  </si>
  <si>
    <t>44543218</t>
  </si>
  <si>
    <t>0A2F2130</t>
  </si>
  <si>
    <t>567D7A14</t>
  </si>
  <si>
    <t>23384B15</t>
  </si>
  <si>
    <t>433F5609</t>
  </si>
  <si>
    <t>1F24103C</t>
  </si>
  <si>
    <t>74C5B54B</t>
  </si>
  <si>
    <t>346C1C33</t>
  </si>
  <si>
    <t>80BC9A10</t>
  </si>
  <si>
    <t>13534A2C</t>
  </si>
  <si>
    <t>152246C3</t>
  </si>
  <si>
    <t>574B3924</t>
  </si>
  <si>
    <t>556B0079</t>
  </si>
  <si>
    <t>3A72340F</t>
  </si>
  <si>
    <t>A18AA69B</t>
  </si>
  <si>
    <t>540E0E04</t>
  </si>
  <si>
    <t>3BA249BE</t>
  </si>
  <si>
    <t>16394E33</t>
  </si>
  <si>
    <t>07B760CE</t>
  </si>
  <si>
    <t>1B0D7604</t>
  </si>
  <si>
    <t>8E9920E5</t>
  </si>
  <si>
    <t>140B2034</t>
  </si>
  <si>
    <t>7F33421D</t>
  </si>
  <si>
    <t>13736F58</t>
  </si>
  <si>
    <t>60661B16</t>
  </si>
  <si>
    <t>5706726A</t>
  </si>
  <si>
    <t>F823B9CE</t>
  </si>
  <si>
    <t>E15AB05F</t>
  </si>
  <si>
    <t>2B37633D</t>
  </si>
  <si>
    <t>5AB51132</t>
  </si>
  <si>
    <t>6E750240</t>
  </si>
  <si>
    <t>0D52DE16</t>
  </si>
  <si>
    <t>F3A98563</t>
  </si>
  <si>
    <t>3624345F</t>
  </si>
  <si>
    <t>D0633280</t>
  </si>
  <si>
    <t>3E7E2909</t>
  </si>
  <si>
    <t>360E2442</t>
  </si>
  <si>
    <t>7F6B2B62</t>
  </si>
  <si>
    <t>5512F522</t>
  </si>
  <si>
    <t>724E5119</t>
  </si>
  <si>
    <t>6D715628</t>
  </si>
  <si>
    <t>444B6D57</t>
  </si>
  <si>
    <t>1D354141</t>
  </si>
  <si>
    <t>0908694E</t>
  </si>
  <si>
    <t>7E199A76</t>
  </si>
  <si>
    <t>29192036</t>
  </si>
  <si>
    <t>D981E020</t>
  </si>
  <si>
    <t>86ECE8D8</t>
  </si>
  <si>
    <t>2F402A30</t>
  </si>
  <si>
    <t>CE527CE4</t>
  </si>
  <si>
    <t>490B7F16</t>
  </si>
  <si>
    <t>29743876</t>
  </si>
  <si>
    <t>073F3C52</t>
  </si>
  <si>
    <t>0F487018</t>
  </si>
  <si>
    <t>0C174715</t>
  </si>
  <si>
    <t>005E3234</t>
  </si>
  <si>
    <t>1C0D443F</t>
  </si>
  <si>
    <t>1F0D7232</t>
  </si>
  <si>
    <t>B14371D0</t>
  </si>
  <si>
    <t>2F534822</t>
  </si>
  <si>
    <t>F5CFC697</t>
  </si>
  <si>
    <t>68197A31</t>
  </si>
  <si>
    <t>7A7F786A</t>
  </si>
  <si>
    <t>4834282E</t>
  </si>
  <si>
    <t>73586F5E</t>
  </si>
  <si>
    <t>054F2C44</t>
  </si>
  <si>
    <t>1639731C</t>
  </si>
  <si>
    <t>75751F2E</t>
  </si>
  <si>
    <t>300E782B</t>
  </si>
  <si>
    <t>90C9E4A7</t>
  </si>
  <si>
    <t>49860DB9</t>
  </si>
  <si>
    <t>3C17C7FD</t>
  </si>
  <si>
    <t>10520E50</t>
  </si>
  <si>
    <t>3C0E7218</t>
  </si>
  <si>
    <t>374D1559</t>
  </si>
  <si>
    <t>9F0D2A57</t>
  </si>
  <si>
    <t>3C120B40</t>
  </si>
  <si>
    <t>1F402577</t>
  </si>
  <si>
    <t>C9C805C4</t>
  </si>
  <si>
    <t>7E254A3B</t>
  </si>
  <si>
    <t>316E320F</t>
  </si>
  <si>
    <t>071E1D47</t>
  </si>
  <si>
    <t>4E416D29</t>
  </si>
  <si>
    <t>1779305D</t>
  </si>
  <si>
    <t>3465543C</t>
  </si>
  <si>
    <t>6D1CBD97</t>
  </si>
  <si>
    <t>62366E1F</t>
  </si>
  <si>
    <t>01387345</t>
  </si>
  <si>
    <t>36187653</t>
  </si>
  <si>
    <t>59303466</t>
  </si>
  <si>
    <t>132F015B</t>
  </si>
  <si>
    <t>14077B72</t>
  </si>
  <si>
    <t>8FF55288</t>
  </si>
  <si>
    <t>5D6B4426</t>
  </si>
  <si>
    <t>18150F74</t>
  </si>
  <si>
    <t>C11761AD</t>
  </si>
  <si>
    <t>6830484C</t>
  </si>
  <si>
    <t>B5357249</t>
  </si>
  <si>
    <t>19234C5E</t>
  </si>
  <si>
    <t>1C711479</t>
  </si>
  <si>
    <t>DEE2C50F</t>
  </si>
  <si>
    <t>1F466737</t>
  </si>
  <si>
    <t>3989FA6C</t>
  </si>
  <si>
    <t>957F598C</t>
  </si>
  <si>
    <t>372F574C</t>
  </si>
  <si>
    <t>DC3BEDD8</t>
  </si>
  <si>
    <t>5A091673</t>
  </si>
  <si>
    <t>5A13540A</t>
  </si>
  <si>
    <t>6A54030A</t>
  </si>
  <si>
    <t>4D68542A</t>
  </si>
  <si>
    <t>33171073</t>
  </si>
  <si>
    <t>4D683D15</t>
  </si>
  <si>
    <t>4021434A</t>
  </si>
  <si>
    <t>761C6754</t>
  </si>
  <si>
    <t>18A441F8</t>
  </si>
  <si>
    <t>1E7F3F2F</t>
  </si>
  <si>
    <t>0B167058</t>
  </si>
  <si>
    <t>1752B9BB</t>
  </si>
  <si>
    <t>65FF7801</t>
  </si>
  <si>
    <t>6E53F4E4</t>
  </si>
  <si>
    <t>6F785676</t>
  </si>
  <si>
    <t>024A655A</t>
  </si>
  <si>
    <t>38494A5B</t>
  </si>
  <si>
    <t>6D417028</t>
  </si>
  <si>
    <t>182F0A68</t>
  </si>
  <si>
    <t>4E300D0C</t>
  </si>
  <si>
    <t>360C7A52</t>
  </si>
  <si>
    <t>4C656403</t>
  </si>
  <si>
    <t>363D7C3E</t>
  </si>
  <si>
    <t>450E274E</t>
  </si>
  <si>
    <t>392F1805</t>
  </si>
  <si>
    <t>7C7E4A0A</t>
  </si>
  <si>
    <t>5A5B7A0D</t>
  </si>
  <si>
    <t>0455954A</t>
  </si>
  <si>
    <t>74310C6B</t>
  </si>
  <si>
    <t>5FD11A39</t>
  </si>
  <si>
    <t>4CC099DA</t>
  </si>
  <si>
    <t>68052B52</t>
  </si>
  <si>
    <t>120630F2</t>
  </si>
  <si>
    <t>3D63006E</t>
  </si>
  <si>
    <t>706E7900</t>
  </si>
  <si>
    <t>094D6244</t>
  </si>
  <si>
    <t>8007E372</t>
  </si>
  <si>
    <t>DBEE0E16</t>
  </si>
  <si>
    <t>33237E49</t>
  </si>
  <si>
    <t>0C502200</t>
  </si>
  <si>
    <t>5A491351</t>
  </si>
  <si>
    <t>683A344F</t>
  </si>
  <si>
    <t>424F6A4D</t>
  </si>
  <si>
    <t>465F1702</t>
  </si>
  <si>
    <t>B9E3A693</t>
  </si>
  <si>
    <t>3873192D</t>
  </si>
  <si>
    <t>AAC3C8B0</t>
  </si>
  <si>
    <t>A80DF7BC</t>
  </si>
  <si>
    <t>6448395E</t>
  </si>
  <si>
    <t>21525E17</t>
  </si>
  <si>
    <t>72011322</t>
  </si>
  <si>
    <t>5D010434</t>
  </si>
  <si>
    <t>58796B07</t>
  </si>
  <si>
    <t>675238D7</t>
  </si>
  <si>
    <t>664B7B11</t>
  </si>
  <si>
    <t>0448592A</t>
  </si>
  <si>
    <t>1D0F7C2F</t>
  </si>
  <si>
    <t>A143EDC7</t>
  </si>
  <si>
    <t>2F7F157F</t>
  </si>
  <si>
    <t>330C1D74</t>
  </si>
  <si>
    <t>7E583E72</t>
  </si>
  <si>
    <t>7E593432</t>
  </si>
  <si>
    <t>157158B8</t>
  </si>
  <si>
    <t>43AFA180</t>
  </si>
  <si>
    <t>6742605E</t>
  </si>
  <si>
    <t>3C460C69</t>
  </si>
  <si>
    <t>0C20113A</t>
  </si>
  <si>
    <t>79DE64B4</t>
  </si>
  <si>
    <t>A91E7E56</t>
  </si>
  <si>
    <t>455B3D5D</t>
  </si>
  <si>
    <t>0B0C3C72</t>
  </si>
  <si>
    <t>108C88A9</t>
  </si>
  <si>
    <t>565F5B09</t>
  </si>
  <si>
    <t>40721054</t>
  </si>
  <si>
    <t>0D386A23</t>
  </si>
  <si>
    <t>8B413BAC</t>
  </si>
  <si>
    <t>6C595347</t>
  </si>
  <si>
    <t>FA806FF7</t>
  </si>
  <si>
    <t>ACB335BC</t>
  </si>
  <si>
    <t>01C92AFF</t>
  </si>
  <si>
    <t>3A711C7D</t>
  </si>
  <si>
    <t>9CAEAD55</t>
  </si>
  <si>
    <t>F8E2DB15</t>
  </si>
  <si>
    <t>27477100</t>
  </si>
  <si>
    <t>E4D088A7</t>
  </si>
  <si>
    <t>B3D28D68</t>
  </si>
  <si>
    <t>A684A697</t>
  </si>
  <si>
    <t>7D165A23</t>
  </si>
  <si>
    <t>6C4C7E03</t>
  </si>
  <si>
    <t>EC6AE84D</t>
  </si>
  <si>
    <t>F88EF6B1</t>
  </si>
  <si>
    <t>5922580C</t>
  </si>
  <si>
    <t>685C7469</t>
  </si>
  <si>
    <t>965E8866</t>
  </si>
  <si>
    <t>33107535</t>
  </si>
  <si>
    <t>224E4176</t>
  </si>
  <si>
    <t>684A5547</t>
  </si>
  <si>
    <t>F884259B</t>
  </si>
  <si>
    <t>167E6B1F</t>
  </si>
  <si>
    <t>FA4E7442</t>
  </si>
  <si>
    <t>072EDBDE</t>
  </si>
  <si>
    <t>3E505003</t>
  </si>
  <si>
    <t>5D552470</t>
  </si>
  <si>
    <t>8B285D3B</t>
  </si>
  <si>
    <t>B7895363</t>
  </si>
  <si>
    <t>754E7C5E</t>
  </si>
  <si>
    <t>7B256663</t>
  </si>
  <si>
    <t>D3E8DA0B</t>
  </si>
  <si>
    <t>7E1C2316</t>
  </si>
  <si>
    <t>61085F4A</t>
  </si>
  <si>
    <t>4E594A1F</t>
  </si>
  <si>
    <t>EEDD6FBE</t>
  </si>
  <si>
    <t>A2025DED</t>
  </si>
  <si>
    <t>445E6145</t>
  </si>
  <si>
    <t>A6432C74</t>
  </si>
  <si>
    <t>36417729</t>
  </si>
  <si>
    <t>7AE20D9C</t>
  </si>
  <si>
    <t>E6ECEF0E</t>
  </si>
  <si>
    <t>27212369</t>
  </si>
  <si>
    <t>0775BBBE</t>
  </si>
  <si>
    <t>032A1E33</t>
  </si>
  <si>
    <t>08ECFCF1</t>
  </si>
  <si>
    <t>0D23001D</t>
  </si>
  <si>
    <t>0FE30000</t>
  </si>
  <si>
    <t>9F7FD5A3</t>
  </si>
  <si>
    <t>D910F8E2</t>
  </si>
  <si>
    <t>19754D59</t>
  </si>
  <si>
    <t>13280C04</t>
  </si>
  <si>
    <t>AB4ABC4D</t>
  </si>
  <si>
    <t>3B7B4259</t>
  </si>
  <si>
    <t>7A5A5208</t>
  </si>
  <si>
    <t>644F4B6A</t>
  </si>
  <si>
    <t>69D38574</t>
  </si>
  <si>
    <t>03272C16</t>
  </si>
  <si>
    <t>31522A3F</t>
  </si>
  <si>
    <t>97AE8ECB</t>
  </si>
  <si>
    <t>D1A8AFE8</t>
  </si>
  <si>
    <t>22674948</t>
  </si>
  <si>
    <t>7A3F7E7C</t>
  </si>
  <si>
    <t>405BD123</t>
  </si>
  <si>
    <t>2E5E4F7A</t>
  </si>
  <si>
    <t>62210C6F</t>
  </si>
  <si>
    <t>6456B4E9</t>
  </si>
  <si>
    <t>23421715</t>
  </si>
  <si>
    <t>57782A0D</t>
  </si>
  <si>
    <t>D819EDD9</t>
  </si>
  <si>
    <t>2024174D</t>
  </si>
  <si>
    <t>450F6955</t>
  </si>
  <si>
    <t>7D625A4A</t>
  </si>
  <si>
    <t>00582A69</t>
  </si>
  <si>
    <t>20560531</t>
  </si>
  <si>
    <t>E1DCC14E</t>
  </si>
  <si>
    <t>582A1167</t>
  </si>
  <si>
    <t>1A401850</t>
  </si>
  <si>
    <t>31000F3C</t>
  </si>
  <si>
    <t>3D3E7569</t>
  </si>
  <si>
    <t>423063F9</t>
  </si>
  <si>
    <t>5405466E</t>
  </si>
  <si>
    <t>21180E59</t>
  </si>
  <si>
    <t>375F0B64</t>
  </si>
  <si>
    <t>42A12EC3</t>
  </si>
  <si>
    <t>360C1A14</t>
  </si>
  <si>
    <t>87032B18</t>
  </si>
  <si>
    <t>7B4D8339</t>
  </si>
  <si>
    <t>5D566A55</t>
  </si>
  <si>
    <t>2A073B4B</t>
  </si>
  <si>
    <t>7D281976</t>
  </si>
  <si>
    <t>201D2C64</t>
  </si>
  <si>
    <t>2F152042</t>
  </si>
  <si>
    <t>19103567</t>
  </si>
  <si>
    <t>37FD899E</t>
  </si>
  <si>
    <t>325A473B</t>
  </si>
  <si>
    <t>02153841</t>
  </si>
  <si>
    <t>29FE6D29</t>
  </si>
  <si>
    <t>E47A4FC3</t>
  </si>
  <si>
    <t>544E4A7B</t>
  </si>
  <si>
    <t>793F5541</t>
  </si>
  <si>
    <t>C4F5D260</t>
  </si>
  <si>
    <t>383DA22F</t>
  </si>
  <si>
    <t>62032479</t>
  </si>
  <si>
    <t>26220915</t>
  </si>
  <si>
    <t>720B481E</t>
  </si>
  <si>
    <t>0DF14BB1</t>
  </si>
  <si>
    <t>7D464C72</t>
  </si>
  <si>
    <t>66513A56</t>
  </si>
  <si>
    <t>F96F313F</t>
  </si>
  <si>
    <t>PASS</t>
  </si>
  <si>
    <t/>
  </si>
  <si>
    <t>Verify Content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</si>
</sst>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00"/>
    <numFmt numFmtId="166" formatCode="0.0%"/>
    <numFmt numFmtId="167" formatCode="h:mm:ss.000;@"/>
    <numFmt numFmtId="168" formatCode="#,##0.0"/>
    <numFmt numFmtId="169" formatCode="0.0000"/>
  </numFmts>
  <fonts count="18" x14ac:knownFonts="1">
    <font>
      <sz val="10"/>
      <color theme="1"/>
      <name val="Arial"/>
      <family val="2"/>
    </font>
    <font>
      <sz val="10"/>
      <color theme="1"/>
      <name val="Arial"/>
      <family val="2"/>
    </font>
    <font>
      <sz val="8"/>
      <color theme="0" tint="-0.249977111117893"/>
      <name val="Arial"/>
      <family val="2"/>
    </font>
    <font>
      <sz val="8"/>
      <color theme="0" tint="-0.14999847407452621"/>
      <name val="Arial"/>
      <family val="2"/>
    </font>
    <font>
      <sz val="9"/>
      <color theme="0" tint="-0.34998626667073579"/>
      <name val="Arial"/>
      <family val="2"/>
    </font>
    <font>
      <sz val="8"/>
      <color theme="0" tint="-0.34998626667073579"/>
      <name val="Arial"/>
      <family val="2"/>
    </font>
    <font>
      <b/>
      <sz val="12"/>
      <color theme="1"/>
      <name val="Arial"/>
      <family val="2"/>
    </font>
    <font>
      <b/>
      <sz val="10"/>
      <color theme="1"/>
      <name val="Arial"/>
      <family val="2"/>
    </font>
    <font>
      <sz val="9"/>
      <color theme="1"/>
      <name val="Arial"/>
      <family val="2"/>
    </font>
    <font>
      <b/>
      <sz val="10"/>
      <color indexed="8"/>
      <name val="Arial"/>
      <family val="2"/>
    </font>
    <font>
      <sz val="8"/>
      <color theme="1"/>
      <name val="Arial"/>
      <family val="2"/>
    </font>
    <font>
      <b/>
      <sz val="8"/>
      <color indexed="81"/>
      <name val="Tahoma"/>
      <family val="2"/>
    </font>
    <font>
      <sz val="8"/>
      <color indexed="81"/>
      <name val="Tahoma"/>
      <family val="2"/>
    </font>
    <font>
      <sz val="6"/>
      <color theme="1"/>
      <name val="Arial"/>
      <family val="2"/>
    </font>
    <font>
      <i/>
      <sz val="8"/>
      <color theme="0" tint="-0.34998626667073579"/>
      <name val="Arial"/>
      <family val="2"/>
    </font>
    <font>
      <b/>
      <sz val="10"/>
      <color rgb="FFFF0000"/>
      <name val="Arial"/>
      <family val="2"/>
    </font>
    <font>
      <b/>
      <sz val="10"/>
      <color theme="1"/>
      <name val="Arial Narrow"/>
      <family val="2"/>
    </font>
    <font>
      <b/>
      <sz val="9"/>
      <color theme="1"/>
      <name val="Arial"/>
      <family val="2"/>
    </font>
  </fonts>
  <fills count="3">
    <fill>
      <patternFill patternType="none"/>
    </fill>
    <fill>
      <patternFill patternType="gray125"/>
    </fill>
    <fill>
      <patternFill patternType="solid">
        <fgColor theme="0" tint="-0.14999847407452621"/>
        <bgColor indexed="64"/>
      </patternFill>
    </fill>
  </fills>
  <borders count="47">
    <border>
      <left/>
      <right/>
      <top/>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right/>
      <top/>
      <bottom style="thin">
        <color indexed="64"/>
      </bottom>
      <diagonal/>
    </border>
    <border>
      <left style="medium">
        <color indexed="64"/>
      </left>
      <right style="thin">
        <color indexed="64"/>
      </right>
      <top/>
      <bottom style="thin">
        <color indexed="64"/>
      </bottom>
      <diagonal/>
    </border>
    <border>
      <left style="dotted">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style="thin">
        <color indexed="64"/>
      </bottom>
      <diagonal/>
    </border>
    <border>
      <left/>
      <right style="double">
        <color indexed="64"/>
      </right>
      <top/>
      <bottom/>
      <diagonal/>
    </border>
    <border>
      <left style="double">
        <color indexed="64"/>
      </left>
      <right style="double">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86">
    <xf numFmtId="0" fontId="0" fillId="0" borderId="0" xfId="0"/>
    <xf numFmtId="0" fontId="2" fillId="0" borderId="0" xfId="0" applyFont="1"/>
    <xf numFmtId="0" fontId="3" fillId="0" borderId="0" xfId="0" applyFont="1"/>
    <xf numFmtId="0" fontId="2" fillId="0" borderId="0" xfId="0" applyFont="1" applyAlignment="1">
      <alignment horizontal="center"/>
    </xf>
    <xf numFmtId="0" fontId="4" fillId="0" borderId="0" xfId="0" applyFont="1"/>
    <xf numFmtId="0" fontId="5" fillId="0" borderId="0" xfId="0" applyFont="1" applyAlignment="1">
      <alignment horizontal="right"/>
    </xf>
    <xf numFmtId="0" fontId="6" fillId="0" borderId="0" xfId="0" applyFont="1"/>
    <xf numFmtId="0" fontId="7" fillId="0" borderId="0" xfId="0" applyFont="1" applyAlignment="1">
      <alignment horizontal="right"/>
    </xf>
    <xf numFmtId="49" fontId="0" fillId="0" borderId="0" xfId="0" applyNumberFormat="1" applyAlignment="1">
      <alignment horizontal="left"/>
    </xf>
    <xf numFmtId="0" fontId="8" fillId="0" borderId="0" xfId="0" applyFont="1" applyAlignment="1">
      <alignment horizontal="right"/>
    </xf>
    <xf numFmtId="49" fontId="8" fillId="0" borderId="0" xfId="0" applyNumberFormat="1" applyFont="1" applyAlignment="1">
      <alignment horizontal="left"/>
    </xf>
    <xf numFmtId="0" fontId="7" fillId="0" borderId="0" xfId="0" applyFont="1"/>
    <xf numFmtId="0" fontId="7" fillId="0" borderId="1" xfId="0" applyFont="1" applyBorder="1" applyAlignment="1">
      <alignment horizontal="center" wrapText="1"/>
    </xf>
    <xf numFmtId="0" fontId="0" fillId="0" borderId="2" xfId="0" applyBorder="1" applyAlignment="1">
      <alignment horizontal="center" wrapText="1"/>
    </xf>
    <xf numFmtId="0" fontId="0" fillId="0" borderId="1" xfId="0" applyBorder="1" applyAlignment="1">
      <alignment horizontal="center" wrapText="1"/>
    </xf>
    <xf numFmtId="0" fontId="7" fillId="0" borderId="3" xfId="0" applyFont="1" applyBorder="1" applyAlignment="1">
      <alignment horizontal="center" wrapText="1"/>
    </xf>
    <xf numFmtId="0" fontId="7" fillId="0" borderId="2" xfId="0" applyFont="1" applyBorder="1" applyAlignment="1">
      <alignment horizontal="center" wrapText="1"/>
    </xf>
    <xf numFmtId="49" fontId="0" fillId="0" borderId="4" xfId="0" applyNumberFormat="1" applyBorder="1" applyAlignment="1">
      <alignment horizontal="center"/>
    </xf>
    <xf numFmtId="49" fontId="0" fillId="0" borderId="5" xfId="0" applyNumberFormat="1" applyBorder="1" applyAlignment="1">
      <alignment horizontal="center" wrapText="1"/>
    </xf>
    <xf numFmtId="49" fontId="0" fillId="0" borderId="4" xfId="0" applyNumberFormat="1" applyBorder="1" applyAlignment="1">
      <alignment horizontal="center" wrapText="1"/>
    </xf>
    <xf numFmtId="164" fontId="10" fillId="0" borderId="4" xfId="1" applyNumberFormat="1" applyFont="1" applyBorder="1"/>
    <xf numFmtId="164" fontId="10" fillId="0" borderId="4" xfId="0" applyNumberFormat="1" applyFont="1" applyBorder="1"/>
    <xf numFmtId="3" fontId="0" fillId="0" borderId="4" xfId="0" applyNumberFormat="1" applyBorder="1" applyAlignment="1">
      <alignment horizontal="center"/>
    </xf>
    <xf numFmtId="3" fontId="0" fillId="0" borderId="4" xfId="0" applyNumberFormat="1" applyBorder="1"/>
    <xf numFmtId="49" fontId="10" fillId="0" borderId="6" xfId="0" applyNumberFormat="1" applyFont="1" applyBorder="1" applyAlignment="1">
      <alignment horizontal="left" wrapText="1"/>
    </xf>
    <xf numFmtId="49" fontId="10" fillId="0" borderId="5" xfId="0" applyNumberFormat="1" applyFont="1" applyBorder="1" applyAlignment="1">
      <alignment horizontal="left" wrapText="1"/>
    </xf>
    <xf numFmtId="49" fontId="0" fillId="0" borderId="7" xfId="0" applyNumberFormat="1" applyBorder="1" applyAlignment="1">
      <alignment horizontal="center"/>
    </xf>
    <xf numFmtId="49" fontId="0" fillId="0" borderId="8" xfId="0" applyNumberFormat="1" applyBorder="1" applyAlignment="1">
      <alignment horizontal="center" wrapText="1"/>
    </xf>
    <xf numFmtId="49" fontId="0" fillId="0" borderId="7" xfId="0" applyNumberFormat="1" applyBorder="1" applyAlignment="1">
      <alignment horizontal="center" wrapText="1"/>
    </xf>
    <xf numFmtId="164" fontId="10" fillId="0" borderId="7" xfId="1" applyNumberFormat="1" applyFont="1" applyBorder="1"/>
    <xf numFmtId="164" fontId="10" fillId="0" borderId="7" xfId="0" applyNumberFormat="1" applyFont="1" applyBorder="1"/>
    <xf numFmtId="3" fontId="0" fillId="0" borderId="7" xfId="0" applyNumberFormat="1" applyBorder="1" applyAlignment="1">
      <alignment horizontal="center"/>
    </xf>
    <xf numFmtId="3" fontId="0" fillId="0" borderId="7" xfId="0" applyNumberFormat="1" applyBorder="1"/>
    <xf numFmtId="49" fontId="10" fillId="0" borderId="9" xfId="0" applyNumberFormat="1" applyFont="1" applyBorder="1" applyAlignment="1">
      <alignment horizontal="left" wrapText="1"/>
    </xf>
    <xf numFmtId="49" fontId="10" fillId="0" borderId="8" xfId="0" applyNumberFormat="1" applyFont="1" applyBorder="1" applyAlignment="1">
      <alignment horizontal="left" wrapText="1"/>
    </xf>
    <xf numFmtId="0" fontId="7" fillId="0" borderId="2" xfId="0" applyFont="1" applyBorder="1" applyAlignment="1">
      <alignment horizontal="center" wrapText="1"/>
    </xf>
    <xf numFmtId="0" fontId="0" fillId="0" borderId="4" xfId="0" applyBorder="1" applyAlignment="1">
      <alignment horizontal="center"/>
    </xf>
    <xf numFmtId="0" fontId="0" fillId="0" borderId="4" xfId="0" applyBorder="1"/>
    <xf numFmtId="0" fontId="0" fillId="0" borderId="7" xfId="0" applyBorder="1" applyAlignment="1">
      <alignment horizontal="center"/>
    </xf>
    <xf numFmtId="0" fontId="0" fillId="0" borderId="7" xfId="0" applyBorder="1"/>
    <xf numFmtId="49" fontId="0" fillId="0" borderId="0" xfId="0" applyNumberFormat="1" applyAlignment="1">
      <alignment horizontal="left"/>
    </xf>
    <xf numFmtId="0" fontId="7" fillId="0" borderId="0" xfId="0" applyFont="1" applyAlignment="1">
      <alignment horizontal="center"/>
    </xf>
    <xf numFmtId="0" fontId="7" fillId="0" borderId="11" xfId="0" applyFont="1" applyBorder="1" applyAlignment="1">
      <alignment horizontal="center" wrapText="1"/>
    </xf>
    <xf numFmtId="0" fontId="7" fillId="0" borderId="3" xfId="0" applyFont="1" applyBorder="1" applyAlignment="1">
      <alignment horizontal="center" wrapText="1"/>
    </xf>
    <xf numFmtId="0" fontId="0" fillId="0" borderId="0" xfId="0" applyAlignment="1">
      <alignment horizontal="center" wrapText="1"/>
    </xf>
    <xf numFmtId="49" fontId="13" fillId="0" borderId="4" xfId="0" applyNumberFormat="1" applyFont="1" applyBorder="1" applyAlignment="1">
      <alignment horizontal="left" wrapText="1"/>
    </xf>
    <xf numFmtId="49" fontId="10" fillId="0" borderId="4" xfId="0" applyNumberFormat="1" applyFont="1" applyBorder="1" applyAlignment="1">
      <alignment horizontal="center" wrapText="1"/>
    </xf>
    <xf numFmtId="3" fontId="10" fillId="0" borderId="4" xfId="0" applyNumberFormat="1" applyFont="1" applyBorder="1"/>
    <xf numFmtId="3" fontId="10" fillId="0" borderId="12" xfId="0" applyNumberFormat="1" applyFont="1" applyBorder="1"/>
    <xf numFmtId="49" fontId="8" fillId="0" borderId="4" xfId="0" applyNumberFormat="1" applyFont="1" applyBorder="1" applyAlignment="1">
      <alignment horizontal="center" wrapText="1"/>
    </xf>
    <xf numFmtId="1" fontId="0" fillId="0" borderId="4" xfId="0" applyNumberFormat="1" applyBorder="1"/>
    <xf numFmtId="49" fontId="8" fillId="0" borderId="4" xfId="0" applyNumberFormat="1" applyFont="1" applyBorder="1" applyAlignment="1">
      <alignment horizontal="center"/>
    </xf>
    <xf numFmtId="3" fontId="0" fillId="0" borderId="12" xfId="0" applyNumberFormat="1" applyBorder="1"/>
    <xf numFmtId="164" fontId="10" fillId="0" borderId="5" xfId="0" applyNumberFormat="1" applyFont="1" applyBorder="1"/>
    <xf numFmtId="49" fontId="10" fillId="0" borderId="4" xfId="0" applyNumberFormat="1" applyFont="1" applyBorder="1" applyAlignment="1">
      <alignment horizontal="center"/>
    </xf>
    <xf numFmtId="49" fontId="10" fillId="0" borderId="6" xfId="0" applyNumberFormat="1" applyFont="1" applyBorder="1" applyAlignment="1">
      <alignment horizontal="center"/>
    </xf>
    <xf numFmtId="49" fontId="10" fillId="0" borderId="6" xfId="0" applyNumberFormat="1" applyFont="1" applyBorder="1" applyAlignment="1">
      <alignment wrapText="1"/>
    </xf>
    <xf numFmtId="49" fontId="10" fillId="0" borderId="5" xfId="0" applyNumberFormat="1" applyFont="1" applyBorder="1" applyAlignment="1">
      <alignment wrapText="1"/>
    </xf>
    <xf numFmtId="49" fontId="10" fillId="0" borderId="4" xfId="0" applyNumberFormat="1" applyFont="1" applyBorder="1" applyAlignment="1">
      <alignment wrapText="1"/>
    </xf>
    <xf numFmtId="49" fontId="13" fillId="0" borderId="7" xfId="0" applyNumberFormat="1" applyFont="1" applyBorder="1" applyAlignment="1">
      <alignment horizontal="left" wrapText="1"/>
    </xf>
    <xf numFmtId="49" fontId="10" fillId="0" borderId="7" xfId="0" applyNumberFormat="1" applyFont="1" applyBorder="1" applyAlignment="1">
      <alignment horizontal="center" wrapText="1"/>
    </xf>
    <xf numFmtId="3" fontId="10" fillId="0" borderId="7" xfId="0" applyNumberFormat="1" applyFont="1" applyBorder="1"/>
    <xf numFmtId="3" fontId="10" fillId="0" borderId="13" xfId="0" applyNumberFormat="1" applyFont="1" applyBorder="1"/>
    <xf numFmtId="49" fontId="8" fillId="0" borderId="7" xfId="0" applyNumberFormat="1" applyFont="1" applyBorder="1" applyAlignment="1">
      <alignment horizontal="center" wrapText="1"/>
    </xf>
    <xf numFmtId="1" fontId="0" fillId="0" borderId="7" xfId="0" applyNumberFormat="1" applyBorder="1"/>
    <xf numFmtId="49" fontId="8" fillId="0" borderId="7" xfId="0" applyNumberFormat="1" applyFont="1" applyBorder="1" applyAlignment="1">
      <alignment horizontal="center"/>
    </xf>
    <xf numFmtId="3" fontId="0" fillId="0" borderId="13" xfId="0" applyNumberFormat="1" applyBorder="1"/>
    <xf numFmtId="164" fontId="10" fillId="0" borderId="8" xfId="0" applyNumberFormat="1" applyFont="1" applyBorder="1"/>
    <xf numFmtId="49" fontId="10" fillId="0" borderId="7" xfId="0" applyNumberFormat="1" applyFont="1" applyBorder="1" applyAlignment="1">
      <alignment horizontal="center"/>
    </xf>
    <xf numFmtId="49" fontId="10" fillId="0" borderId="9" xfId="0" applyNumberFormat="1" applyFont="1" applyBorder="1" applyAlignment="1">
      <alignment horizontal="center"/>
    </xf>
    <xf numFmtId="49" fontId="10" fillId="0" borderId="9" xfId="0" applyNumberFormat="1" applyFont="1" applyBorder="1" applyAlignment="1">
      <alignment wrapText="1"/>
    </xf>
    <xf numFmtId="49" fontId="10" fillId="0" borderId="8" xfId="0" applyNumberFormat="1" applyFont="1" applyBorder="1" applyAlignment="1">
      <alignment wrapText="1"/>
    </xf>
    <xf numFmtId="49" fontId="10" fillId="0" borderId="7" xfId="0" applyNumberFormat="1" applyFont="1" applyBorder="1" applyAlignment="1">
      <alignment wrapText="1"/>
    </xf>
    <xf numFmtId="49" fontId="0" fillId="0" borderId="0" xfId="0" applyNumberFormat="1"/>
    <xf numFmtId="167" fontId="0" fillId="0" borderId="0" xfId="0" applyNumberFormat="1"/>
    <xf numFmtId="0" fontId="10" fillId="0" borderId="0" xfId="0" applyFont="1" applyAlignment="1">
      <alignment wrapText="1"/>
    </xf>
    <xf numFmtId="0" fontId="14" fillId="0" borderId="0" xfId="0" applyFont="1" applyAlignment="1">
      <alignment horizontal="right"/>
    </xf>
    <xf numFmtId="0" fontId="7" fillId="0" borderId="14" xfId="0" applyFont="1" applyBorder="1" applyAlignment="1">
      <alignment horizontal="right"/>
    </xf>
    <xf numFmtId="0" fontId="15" fillId="0" borderId="0" xfId="0" applyFont="1" applyAlignment="1">
      <alignment horizontal="center"/>
    </xf>
    <xf numFmtId="0" fontId="15" fillId="0" borderId="15" xfId="0" applyFont="1" applyBorder="1" applyAlignment="1">
      <alignment horizontal="center"/>
    </xf>
    <xf numFmtId="0" fontId="0" fillId="0" borderId="16" xfId="0" applyBorder="1"/>
    <xf numFmtId="0" fontId="7" fillId="0" borderId="17" xfId="0" applyFont="1" applyBorder="1" applyAlignment="1">
      <alignment horizontal="center"/>
    </xf>
    <xf numFmtId="0" fontId="7" fillId="0" borderId="4" xfId="0" applyFont="1" applyBorder="1" applyAlignment="1">
      <alignment horizontal="center"/>
    </xf>
    <xf numFmtId="0" fontId="7" fillId="0" borderId="6" xfId="0" applyFont="1" applyBorder="1" applyAlignment="1">
      <alignment horizontal="center"/>
    </xf>
    <xf numFmtId="0" fontId="7" fillId="0" borderId="12" xfId="0" applyFont="1" applyBorder="1" applyAlignment="1">
      <alignment horizontal="center"/>
    </xf>
    <xf numFmtId="0" fontId="0" fillId="0" borderId="18" xfId="0" applyBorder="1" applyAlignment="1">
      <alignment horizontal="center"/>
    </xf>
    <xf numFmtId="3" fontId="0" fillId="0" borderId="19" xfId="0" applyNumberFormat="1" applyBorder="1"/>
    <xf numFmtId="3" fontId="0" fillId="0" borderId="8" xfId="0" applyNumberFormat="1" applyBorder="1"/>
    <xf numFmtId="3" fontId="0" fillId="0" borderId="9" xfId="0" applyNumberFormat="1" applyBorder="1"/>
    <xf numFmtId="0" fontId="10" fillId="0" borderId="13" xfId="0" applyFont="1" applyBorder="1" applyAlignment="1">
      <alignment wrapText="1"/>
    </xf>
    <xf numFmtId="0" fontId="7" fillId="0" borderId="20" xfId="0" applyFont="1" applyBorder="1" applyAlignment="1">
      <alignment horizontal="right"/>
    </xf>
    <xf numFmtId="0" fontId="15" fillId="0" borderId="16" xfId="0" applyFont="1" applyBorder="1" applyAlignment="1">
      <alignment horizontal="center"/>
    </xf>
    <xf numFmtId="0" fontId="7" fillId="0" borderId="16" xfId="0" applyFont="1" applyBorder="1"/>
    <xf numFmtId="0" fontId="7" fillId="0" borderId="21" xfId="0" applyFont="1" applyBorder="1"/>
    <xf numFmtId="0" fontId="7" fillId="0" borderId="20" xfId="0" applyFont="1" applyBorder="1" applyAlignment="1">
      <alignment horizontal="center" wrapText="1"/>
    </xf>
    <xf numFmtId="0" fontId="7" fillId="0" borderId="22" xfId="0" applyFont="1" applyBorder="1" applyAlignment="1">
      <alignment horizontal="center" wrapText="1"/>
    </xf>
    <xf numFmtId="0" fontId="7" fillId="0" borderId="7" xfId="0" applyFont="1" applyBorder="1" applyAlignment="1">
      <alignment horizontal="center" wrapText="1"/>
    </xf>
    <xf numFmtId="0" fontId="7" fillId="0" borderId="9" xfId="0" applyFont="1" applyBorder="1" applyAlignment="1">
      <alignment horizontal="center" wrapText="1"/>
    </xf>
    <xf numFmtId="0" fontId="7" fillId="0" borderId="13" xfId="0" applyFont="1" applyBorder="1" applyAlignment="1">
      <alignment horizontal="center" wrapText="1"/>
    </xf>
    <xf numFmtId="49" fontId="0" fillId="0" borderId="23" xfId="0" applyNumberFormat="1" applyBorder="1" applyAlignment="1">
      <alignment horizontal="center"/>
    </xf>
    <xf numFmtId="164" fontId="0" fillId="0" borderId="19" xfId="0" applyNumberFormat="1" applyBorder="1"/>
    <xf numFmtId="168" fontId="0" fillId="0" borderId="7" xfId="0" applyNumberFormat="1" applyBorder="1"/>
    <xf numFmtId="168" fontId="0" fillId="0" borderId="9" xfId="0" applyNumberFormat="1" applyBorder="1"/>
    <xf numFmtId="1" fontId="0" fillId="0" borderId="13" xfId="0" applyNumberFormat="1" applyBorder="1" applyAlignment="1">
      <alignment horizontal="center"/>
    </xf>
    <xf numFmtId="0" fontId="0" fillId="0" borderId="0" xfId="0" applyAlignment="1">
      <alignment horizontal="center"/>
    </xf>
    <xf numFmtId="0" fontId="7" fillId="0" borderId="20" xfId="0" applyFont="1" applyBorder="1"/>
    <xf numFmtId="0" fontId="15" fillId="0" borderId="16" xfId="0" applyFont="1" applyBorder="1" applyAlignment="1">
      <alignment horizontal="center"/>
    </xf>
    <xf numFmtId="0" fontId="7" fillId="0" borderId="24" xfId="0" applyFont="1" applyBorder="1" applyAlignment="1">
      <alignment horizontal="center" wrapText="1"/>
    </xf>
    <xf numFmtId="0" fontId="7" fillId="0" borderId="19" xfId="0" applyFont="1" applyBorder="1" applyAlignment="1">
      <alignment horizontal="center" wrapText="1"/>
    </xf>
    <xf numFmtId="0" fontId="7" fillId="0" borderId="8" xfId="0" applyFont="1" applyBorder="1" applyAlignment="1">
      <alignment horizontal="center"/>
    </xf>
    <xf numFmtId="164" fontId="0" fillId="0" borderId="9" xfId="0" applyNumberFormat="1" applyBorder="1" applyAlignment="1">
      <alignment horizontal="center"/>
    </xf>
    <xf numFmtId="49" fontId="0" fillId="0" borderId="19" xfId="0" applyNumberFormat="1" applyBorder="1" applyAlignment="1">
      <alignment horizontal="center"/>
    </xf>
    <xf numFmtId="3" fontId="0" fillId="0" borderId="9" xfId="0" applyNumberFormat="1" applyBorder="1" applyAlignment="1">
      <alignment horizontal="center"/>
    </xf>
    <xf numFmtId="0" fontId="15" fillId="0" borderId="20" xfId="0" applyFont="1" applyBorder="1" applyAlignment="1">
      <alignment horizontal="center"/>
    </xf>
    <xf numFmtId="0" fontId="15" fillId="0" borderId="21" xfId="0" applyFont="1" applyBorder="1" applyAlignment="1">
      <alignment horizontal="center"/>
    </xf>
    <xf numFmtId="0" fontId="7" fillId="0" borderId="25" xfId="0" applyFont="1" applyBorder="1" applyAlignment="1">
      <alignment horizontal="center" wrapText="1"/>
    </xf>
    <xf numFmtId="49" fontId="0" fillId="0" borderId="9" xfId="0" applyNumberFormat="1" applyBorder="1" applyAlignment="1">
      <alignment horizontal="center"/>
    </xf>
    <xf numFmtId="49" fontId="0" fillId="0" borderId="13" xfId="0" applyNumberFormat="1" applyBorder="1" applyAlignment="1">
      <alignment horizontal="center"/>
    </xf>
    <xf numFmtId="168" fontId="0" fillId="0" borderId="13" xfId="0" applyNumberFormat="1" applyBorder="1"/>
    <xf numFmtId="168" fontId="0" fillId="0" borderId="9" xfId="0" applyNumberFormat="1" applyBorder="1" applyAlignment="1">
      <alignment horizontal="center"/>
    </xf>
    <xf numFmtId="3" fontId="0" fillId="0" borderId="13" xfId="0" applyNumberFormat="1" applyBorder="1" applyAlignment="1">
      <alignment horizontal="center"/>
    </xf>
    <xf numFmtId="169" fontId="0" fillId="0" borderId="0" xfId="0" applyNumberFormat="1"/>
    <xf numFmtId="0" fontId="8" fillId="0" borderId="0" xfId="0" applyFont="1" applyAlignment="1">
      <alignment horizontal="center"/>
    </xf>
    <xf numFmtId="0" fontId="7" fillId="0" borderId="26" xfId="0" applyFont="1" applyBorder="1"/>
    <xf numFmtId="0" fontId="7" fillId="0" borderId="27" xfId="0" applyFont="1" applyBorder="1" applyAlignment="1">
      <alignment horizontal="center"/>
    </xf>
    <xf numFmtId="0" fontId="7" fillId="0" borderId="28" xfId="0" applyFont="1" applyBorder="1" applyAlignment="1">
      <alignment horizontal="center"/>
    </xf>
    <xf numFmtId="0" fontId="7" fillId="0" borderId="29" xfId="0" applyFont="1" applyBorder="1" applyAlignment="1">
      <alignment horizontal="center"/>
    </xf>
    <xf numFmtId="0" fontId="7" fillId="0" borderId="30" xfId="0" applyFont="1" applyBorder="1" applyAlignment="1">
      <alignment horizontal="center"/>
    </xf>
    <xf numFmtId="0" fontId="8" fillId="2" borderId="0" xfId="0" applyFont="1" applyFill="1" applyAlignment="1">
      <alignment horizontal="center"/>
    </xf>
    <xf numFmtId="0" fontId="0" fillId="2" borderId="0" xfId="0" applyFill="1"/>
    <xf numFmtId="0" fontId="7" fillId="0" borderId="8" xfId="0" applyFont="1" applyBorder="1" applyAlignment="1">
      <alignment horizontal="right"/>
    </xf>
    <xf numFmtId="0" fontId="7" fillId="0" borderId="31" xfId="0" applyFont="1" applyBorder="1" applyAlignment="1">
      <alignment horizontal="center"/>
    </xf>
    <xf numFmtId="0" fontId="7" fillId="0" borderId="32" xfId="0" applyFont="1" applyBorder="1" applyAlignment="1">
      <alignment horizontal="center"/>
    </xf>
    <xf numFmtId="0" fontId="7" fillId="0" borderId="7" xfId="0" applyFont="1" applyBorder="1" applyAlignment="1">
      <alignment horizontal="center"/>
    </xf>
    <xf numFmtId="0" fontId="8" fillId="2" borderId="0" xfId="0" applyFont="1" applyFill="1" applyAlignment="1">
      <alignment horizontal="right"/>
    </xf>
    <xf numFmtId="0" fontId="8" fillId="2" borderId="0" xfId="0" applyFont="1" applyFill="1"/>
    <xf numFmtId="0" fontId="7" fillId="0" borderId="26" xfId="0" applyFont="1" applyBorder="1" applyAlignment="1">
      <alignment horizontal="right"/>
    </xf>
    <xf numFmtId="169" fontId="0" fillId="0" borderId="31" xfId="0" applyNumberFormat="1" applyBorder="1"/>
    <xf numFmtId="2" fontId="0" fillId="0" borderId="32" xfId="0" applyNumberFormat="1" applyBorder="1"/>
    <xf numFmtId="0" fontId="0" fillId="0" borderId="31" xfId="0" applyBorder="1"/>
    <xf numFmtId="9" fontId="0" fillId="0" borderId="32" xfId="2" applyFont="1" applyBorder="1"/>
    <xf numFmtId="9" fontId="8" fillId="2" borderId="0" xfId="2" applyFont="1" applyFill="1"/>
    <xf numFmtId="169" fontId="0" fillId="0" borderId="33" xfId="0" applyNumberFormat="1" applyBorder="1"/>
    <xf numFmtId="2" fontId="0" fillId="0" borderId="34" xfId="0" applyNumberFormat="1" applyBorder="1"/>
    <xf numFmtId="0" fontId="16" fillId="0" borderId="0" xfId="0" applyFont="1" applyAlignment="1">
      <alignment horizontal="right"/>
    </xf>
    <xf numFmtId="49" fontId="8" fillId="0" borderId="0" xfId="0" applyNumberFormat="1" applyFont="1"/>
    <xf numFmtId="169" fontId="7" fillId="0" borderId="0" xfId="0" applyNumberFormat="1" applyFont="1" applyAlignment="1">
      <alignment horizontal="right"/>
    </xf>
    <xf numFmtId="1" fontId="0" fillId="0" borderId="35" xfId="0" applyNumberFormat="1" applyBorder="1"/>
    <xf numFmtId="0" fontId="0" fillId="0" borderId="33" xfId="0" applyBorder="1"/>
    <xf numFmtId="0" fontId="0" fillId="0" borderId="36" xfId="0" applyBorder="1"/>
    <xf numFmtId="9" fontId="0" fillId="0" borderId="34" xfId="2" applyFont="1" applyBorder="1"/>
    <xf numFmtId="0" fontId="0" fillId="0" borderId="35" xfId="0" applyBorder="1"/>
    <xf numFmtId="2" fontId="0" fillId="0" borderId="10" xfId="0" applyNumberFormat="1" applyBorder="1"/>
    <xf numFmtId="0" fontId="16" fillId="0" borderId="10" xfId="0" applyFont="1" applyBorder="1" applyAlignment="1">
      <alignment horizontal="right"/>
    </xf>
    <xf numFmtId="169" fontId="0" fillId="0" borderId="10" xfId="0" applyNumberFormat="1" applyBorder="1"/>
    <xf numFmtId="0" fontId="7" fillId="0" borderId="37" xfId="0" applyFont="1" applyBorder="1" applyAlignment="1">
      <alignment horizontal="center"/>
    </xf>
    <xf numFmtId="0" fontId="7" fillId="0" borderId="38" xfId="0" applyFont="1" applyBorder="1" applyAlignment="1">
      <alignment horizontal="center"/>
    </xf>
    <xf numFmtId="0" fontId="7" fillId="0" borderId="39" xfId="0" applyFont="1" applyBorder="1" applyAlignment="1">
      <alignment horizontal="center"/>
    </xf>
    <xf numFmtId="0" fontId="0" fillId="0" borderId="14" xfId="0" applyBorder="1"/>
    <xf numFmtId="0" fontId="0" fillId="0" borderId="4" xfId="0" applyBorder="1" applyAlignment="1">
      <alignment horizontal="right"/>
    </xf>
    <xf numFmtId="0" fontId="17" fillId="0" borderId="0" xfId="0" applyFont="1" applyAlignment="1">
      <alignment horizontal="center"/>
    </xf>
    <xf numFmtId="0" fontId="17" fillId="0" borderId="40" xfId="0" applyFont="1" applyBorder="1" applyAlignment="1">
      <alignment horizontal="center"/>
    </xf>
    <xf numFmtId="0" fontId="0" fillId="0" borderId="7" xfId="0" applyBorder="1" applyAlignment="1">
      <alignment horizontal="right"/>
    </xf>
    <xf numFmtId="166" fontId="0" fillId="0" borderId="7" xfId="2" applyNumberFormat="1" applyFont="1" applyBorder="1"/>
    <xf numFmtId="0" fontId="0" fillId="0" borderId="15" xfId="0" applyBorder="1"/>
    <xf numFmtId="0" fontId="0" fillId="2" borderId="0" xfId="0" applyFill="1" applyAlignment="1">
      <alignment horizontal="center"/>
    </xf>
    <xf numFmtId="0" fontId="0" fillId="2" borderId="0" xfId="0" applyFill="1" applyAlignment="1">
      <alignment horizontal="center"/>
    </xf>
    <xf numFmtId="0" fontId="7" fillId="0" borderId="41" xfId="0" applyFont="1" applyBorder="1" applyAlignment="1">
      <alignment horizontal="center"/>
    </xf>
    <xf numFmtId="0" fontId="7" fillId="0" borderId="16" xfId="0" applyFont="1" applyBorder="1" applyAlignment="1">
      <alignment horizontal="center"/>
    </xf>
    <xf numFmtId="0" fontId="7" fillId="0" borderId="19" xfId="0" applyFont="1" applyBorder="1" applyAlignment="1">
      <alignment horizontal="center"/>
    </xf>
    <xf numFmtId="0" fontId="7" fillId="0" borderId="13" xfId="0" applyFont="1" applyBorder="1" applyAlignment="1">
      <alignment horizontal="center"/>
    </xf>
    <xf numFmtId="0" fontId="8" fillId="2" borderId="0" xfId="0" applyFont="1" applyFill="1" applyAlignment="1">
      <alignment horizontal="center"/>
    </xf>
    <xf numFmtId="0" fontId="0" fillId="0" borderId="9" xfId="0" applyBorder="1" applyAlignment="1">
      <alignment horizontal="center"/>
    </xf>
    <xf numFmtId="0" fontId="0" fillId="0" borderId="19" xfId="0" applyBorder="1"/>
    <xf numFmtId="0" fontId="0" fillId="0" borderId="13" xfId="0" applyBorder="1"/>
    <xf numFmtId="49" fontId="8" fillId="0" borderId="0" xfId="0" applyNumberFormat="1" applyFont="1" applyAlignment="1">
      <alignment horizontal="center"/>
    </xf>
    <xf numFmtId="0" fontId="0" fillId="0" borderId="42" xfId="0" applyBorder="1"/>
    <xf numFmtId="0" fontId="0" fillId="0" borderId="43" xfId="0" applyBorder="1" applyAlignment="1">
      <alignment horizontal="center"/>
    </xf>
    <xf numFmtId="49" fontId="8" fillId="0" borderId="43" xfId="0" applyNumberFormat="1" applyFont="1" applyBorder="1" applyAlignment="1">
      <alignment horizontal="center"/>
    </xf>
    <xf numFmtId="0" fontId="0" fillId="0" borderId="43" xfId="0" applyBorder="1"/>
    <xf numFmtId="0" fontId="0" fillId="0" borderId="44" xfId="0" applyBorder="1"/>
    <xf numFmtId="0" fontId="0" fillId="0" borderId="22" xfId="0" applyBorder="1"/>
    <xf numFmtId="0" fontId="0" fillId="0" borderId="45" xfId="0" applyBorder="1" applyAlignment="1">
      <alignment horizontal="center"/>
    </xf>
    <xf numFmtId="49" fontId="8" fillId="0" borderId="45" xfId="0" applyNumberFormat="1" applyFont="1" applyBorder="1" applyAlignment="1">
      <alignment horizontal="center"/>
    </xf>
    <xf numFmtId="0" fontId="0" fillId="0" borderId="45" xfId="0" applyBorder="1"/>
    <xf numFmtId="0" fontId="0" fillId="0" borderId="46" xfId="0" applyBorder="1"/>
  </cellXfs>
  <cellStyles count="3">
    <cellStyle name="Comma" xfId="1" builtinId="3"/>
    <cellStyle name="Normal" xfId="0" builtinId="0"/>
    <cellStyle name="Percent" xfId="2" builtinId="5"/>
  </cellStyles>
  <dxfs count="33">
    <dxf>
      <fill>
        <patternFill>
          <fgColor indexed="64"/>
          <bgColor rgb="FFFF0000"/>
        </patternFill>
      </fill>
    </dxf>
    <dxf>
      <numFmt numFmtId="170" formatCode="0;0;"/>
      <border>
        <right/>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numFmt numFmtId="170" formatCode="0;0;"/>
      <border>
        <right/>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theme="0"/>
      </font>
      <fill>
        <patternFill>
          <bgColor rgb="FF00B050"/>
        </patternFill>
      </fill>
    </dxf>
    <dxf>
      <font>
        <b/>
        <i val="0"/>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B00FEC-D3BB-4C11-A5E3-CF8401B48D75}">
  <sheetPr codeName="Sheet10"/>
  <dimension ref="A1:AB31"/>
  <sheetViews>
    <sheetView tabSelected="1" zoomScale="90" zoomScaleNormal="90" workbookViewId="0">
      <selection activeCell="A4" sqref="A4"/>
    </sheetView>
  </sheetViews>
  <sheetFormatPr defaultRowHeight="12.75" x14ac:dyDescent="0.2"/>
  <cols>
    <col min="1" max="1" width="17.7109375" customWidth="1"/>
    <col min="2" max="2" width="11.7109375" customWidth="1"/>
    <col min="3" max="3" width="15.85546875" customWidth="1"/>
    <col min="4" max="5" width="15.7109375" customWidth="1"/>
    <col min="6" max="8" width="10.85546875" customWidth="1"/>
    <col min="9" max="9" width="11.85546875" customWidth="1"/>
    <col min="10" max="10" width="12.140625" customWidth="1"/>
    <col min="11" max="12" width="10.85546875" customWidth="1"/>
  </cols>
  <sheetData>
    <row r="1" spans="1:28" x14ac:dyDescent="0.2">
      <c r="A1" s="1">
        <f>ROW(A10)</f>
        <v>10</v>
      </c>
      <c r="B1" s="2">
        <f>ROW(A15)</f>
        <v>15</v>
      </c>
      <c r="C1" s="3" t="s">
        <v>0</v>
      </c>
      <c r="AA1" s="4"/>
      <c r="AB1" s="4" t="s">
        <v>1</v>
      </c>
    </row>
    <row r="2" spans="1:28" ht="15.75" x14ac:dyDescent="0.25">
      <c r="A2" s="5" t="s">
        <v>2</v>
      </c>
      <c r="B2" s="6" t="s">
        <v>3</v>
      </c>
    </row>
    <row r="3" spans="1:28" x14ac:dyDescent="0.2">
      <c r="A3" s="7" t="s">
        <v>4</v>
      </c>
      <c r="B3" s="8" t="s">
        <v>104</v>
      </c>
      <c r="C3" s="8"/>
      <c r="D3" s="7"/>
      <c r="E3" s="7" t="s">
        <v>5</v>
      </c>
      <c r="F3" t="s">
        <v>105</v>
      </c>
    </row>
    <row r="4" spans="1:28" x14ac:dyDescent="0.2">
      <c r="A4" s="9" t="s">
        <v>6</v>
      </c>
      <c r="B4" s="10" t="s">
        <v>103</v>
      </c>
      <c r="D4" t="s">
        <v>181</v>
      </c>
      <c r="E4" s="11"/>
    </row>
    <row r="6" spans="1:28" ht="26.25" thickBot="1" x14ac:dyDescent="0.25">
      <c r="A6" s="12" t="s">
        <v>7</v>
      </c>
      <c r="B6" s="13" t="s">
        <v>8</v>
      </c>
      <c r="C6" s="14" t="s">
        <v>9</v>
      </c>
      <c r="D6" s="12" t="s">
        <v>10</v>
      </c>
      <c r="E6" s="12" t="s">
        <v>11</v>
      </c>
      <c r="F6" s="12" t="s">
        <v>12</v>
      </c>
      <c r="G6" s="12" t="s">
        <v>13</v>
      </c>
      <c r="H6" s="12" t="s">
        <v>14</v>
      </c>
      <c r="I6" s="15" t="s">
        <v>15</v>
      </c>
      <c r="J6" s="16"/>
    </row>
    <row r="7" spans="1:28" x14ac:dyDescent="0.2">
      <c r="A7" s="17" t="s">
        <v>106</v>
      </c>
      <c r="B7" s="18" t="s">
        <v>114</v>
      </c>
      <c r="C7" s="19" t="s">
        <v>115</v>
      </c>
      <c r="D7" s="20">
        <v>7.2900000000000005E-4</v>
      </c>
      <c r="E7" s="21">
        <v>259.10590300000001</v>
      </c>
      <c r="F7" s="22"/>
      <c r="G7" s="23"/>
      <c r="H7" s="23">
        <v>11</v>
      </c>
      <c r="I7" s="24" t="s">
        <v>180</v>
      </c>
      <c r="J7" s="25"/>
    </row>
    <row r="8" spans="1:28" x14ac:dyDescent="0.2">
      <c r="A8" s="17" t="s">
        <v>108</v>
      </c>
      <c r="B8" s="18" t="s">
        <v>114</v>
      </c>
      <c r="C8" s="19" t="s">
        <v>115</v>
      </c>
      <c r="D8" s="20">
        <v>1.0206440000000001</v>
      </c>
      <c r="E8" s="21">
        <v>253.11388500000001</v>
      </c>
      <c r="F8" s="22">
        <v>100</v>
      </c>
      <c r="G8" s="23">
        <v>1</v>
      </c>
      <c r="H8" s="23">
        <v>6011</v>
      </c>
      <c r="I8" s="33" t="s">
        <v>180</v>
      </c>
      <c r="J8" s="34"/>
    </row>
    <row r="9" spans="1:28" x14ac:dyDescent="0.2">
      <c r="A9" s="17"/>
      <c r="B9" s="18"/>
      <c r="C9" s="19"/>
      <c r="D9" s="20"/>
      <c r="E9" s="21"/>
      <c r="F9" s="22"/>
      <c r="G9" s="23"/>
      <c r="H9" s="23"/>
      <c r="I9" s="33"/>
      <c r="J9" s="34"/>
    </row>
    <row r="10" spans="1:28" x14ac:dyDescent="0.2">
      <c r="A10" s="26"/>
      <c r="B10" s="27"/>
      <c r="C10" s="28"/>
      <c r="D10" s="29"/>
      <c r="E10" s="30"/>
      <c r="F10" s="31"/>
      <c r="G10" s="32"/>
      <c r="H10" s="32"/>
      <c r="I10" s="33"/>
      <c r="J10" s="34"/>
    </row>
    <row r="13" spans="1:28" ht="13.5" thickBot="1" x14ac:dyDescent="0.25">
      <c r="A13" s="41" t="s">
        <v>3814</v>
      </c>
    </row>
    <row r="14" spans="1:28" ht="13.5" thickTop="1" x14ac:dyDescent="0.2">
      <c r="B14" s="41" t="s">
        <v>102</v>
      </c>
      <c r="C14" s="41" t="s">
        <v>127</v>
      </c>
      <c r="D14" s="11"/>
      <c r="E14" s="123"/>
      <c r="F14" s="124" t="s">
        <v>102</v>
      </c>
      <c r="G14" s="124"/>
      <c r="I14" s="125" t="s">
        <v>128</v>
      </c>
      <c r="J14" s="126"/>
      <c r="K14" s="127"/>
      <c r="N14" s="124" t="s">
        <v>127</v>
      </c>
      <c r="O14" s="124"/>
    </row>
    <row r="15" spans="1:28" x14ac:dyDescent="0.2">
      <c r="A15" s="130" t="s">
        <v>130</v>
      </c>
      <c r="B15" s="38" t="s">
        <v>3812</v>
      </c>
      <c r="C15" s="38" t="s">
        <v>3812</v>
      </c>
      <c r="D15" s="11"/>
      <c r="E15" s="123"/>
      <c r="F15" s="131" t="s">
        <v>131</v>
      </c>
      <c r="G15" s="132" t="s">
        <v>132</v>
      </c>
      <c r="I15" s="131" t="s">
        <v>67</v>
      </c>
      <c r="J15" s="133" t="s">
        <v>133</v>
      </c>
      <c r="K15" s="132" t="s">
        <v>134</v>
      </c>
      <c r="N15" s="131" t="s">
        <v>131</v>
      </c>
      <c r="O15" s="132" t="s">
        <v>132</v>
      </c>
    </row>
    <row r="16" spans="1:28" x14ac:dyDescent="0.2">
      <c r="A16" s="130" t="s">
        <v>137</v>
      </c>
      <c r="B16" s="38" t="s">
        <v>3812</v>
      </c>
      <c r="C16" s="38" t="s">
        <v>3812</v>
      </c>
      <c r="D16" s="11"/>
      <c r="E16" s="136" t="s">
        <v>138</v>
      </c>
      <c r="F16" s="137">
        <v>0.48046</v>
      </c>
      <c r="G16" s="138">
        <v>641.49115400000005</v>
      </c>
      <c r="I16" s="139">
        <v>1</v>
      </c>
      <c r="J16" s="39">
        <v>0</v>
      </c>
      <c r="K16" s="140">
        <v>0.4</v>
      </c>
      <c r="M16" s="7" t="s">
        <v>138</v>
      </c>
      <c r="N16" s="137"/>
      <c r="O16" s="138"/>
    </row>
    <row r="17" spans="1:16" x14ac:dyDescent="0.2">
      <c r="A17" s="130" t="s">
        <v>140</v>
      </c>
      <c r="B17" s="38" t="s">
        <v>3812</v>
      </c>
      <c r="C17" s="38" t="s">
        <v>3812</v>
      </c>
      <c r="D17" s="11"/>
      <c r="E17" s="136" t="s">
        <v>141</v>
      </c>
      <c r="F17" s="137">
        <v>0.48208499999999999</v>
      </c>
      <c r="G17" s="138">
        <v>643.10507299999995</v>
      </c>
      <c r="I17" s="139">
        <v>1</v>
      </c>
      <c r="J17" s="39">
        <v>1</v>
      </c>
      <c r="K17" s="140">
        <v>0.2</v>
      </c>
      <c r="M17" s="7" t="s">
        <v>141</v>
      </c>
      <c r="N17" s="137"/>
      <c r="O17" s="138"/>
    </row>
    <row r="18" spans="1:16" x14ac:dyDescent="0.2">
      <c r="D18" s="11"/>
      <c r="E18" s="136" t="s">
        <v>144</v>
      </c>
      <c r="F18" s="137">
        <v>0.48233900000000002</v>
      </c>
      <c r="G18" s="138">
        <v>644.37571300000002</v>
      </c>
      <c r="I18" s="139">
        <v>1</v>
      </c>
      <c r="J18" s="39">
        <v>2</v>
      </c>
      <c r="K18" s="140">
        <v>0.4</v>
      </c>
      <c r="M18" s="7" t="s">
        <v>144</v>
      </c>
      <c r="N18" s="137"/>
      <c r="O18" s="138"/>
    </row>
    <row r="19" spans="1:16" x14ac:dyDescent="0.2">
      <c r="A19" s="7" t="s">
        <v>146</v>
      </c>
      <c r="D19" s="11"/>
      <c r="E19" s="136" t="s">
        <v>142</v>
      </c>
      <c r="F19" s="137">
        <v>0.49964076994122592</v>
      </c>
      <c r="G19" s="138">
        <v>681.73629915785125</v>
      </c>
      <c r="I19" s="139">
        <v>2</v>
      </c>
      <c r="J19" s="39">
        <v>0</v>
      </c>
      <c r="K19" s="140">
        <v>0.4</v>
      </c>
      <c r="M19" s="7" t="s">
        <v>142</v>
      </c>
      <c r="N19" s="137"/>
      <c r="O19" s="138"/>
    </row>
    <row r="20" spans="1:16" x14ac:dyDescent="0.2">
      <c r="A20" s="130" t="s">
        <v>148</v>
      </c>
      <c r="B20" s="38" t="s">
        <v>3812</v>
      </c>
      <c r="D20" s="11"/>
      <c r="E20" s="136" t="s">
        <v>149</v>
      </c>
      <c r="F20" s="137">
        <v>0.51907599999999998</v>
      </c>
      <c r="G20" s="138">
        <v>722.32561399999997</v>
      </c>
      <c r="I20" s="139">
        <v>2</v>
      </c>
      <c r="J20" s="39">
        <v>1</v>
      </c>
      <c r="K20" s="140">
        <v>0.2</v>
      </c>
      <c r="M20" s="7" t="s">
        <v>149</v>
      </c>
      <c r="N20" s="137"/>
      <c r="O20" s="138"/>
    </row>
    <row r="21" spans="1:16" x14ac:dyDescent="0.2">
      <c r="A21" s="130" t="s">
        <v>150</v>
      </c>
      <c r="B21" s="38" t="s">
        <v>3812</v>
      </c>
      <c r="D21" s="11"/>
      <c r="E21" s="136" t="s">
        <v>151</v>
      </c>
      <c r="F21" s="137">
        <v>0.52117500000000005</v>
      </c>
      <c r="G21" s="138">
        <v>729.19471399999998</v>
      </c>
      <c r="I21" s="139">
        <v>2</v>
      </c>
      <c r="J21" s="39">
        <v>2</v>
      </c>
      <c r="K21" s="140">
        <v>0.4</v>
      </c>
      <c r="M21" s="7" t="s">
        <v>151</v>
      </c>
      <c r="N21" s="137"/>
      <c r="O21" s="138"/>
    </row>
    <row r="22" spans="1:16" x14ac:dyDescent="0.2">
      <c r="A22" s="130" t="s">
        <v>154</v>
      </c>
      <c r="B22" s="38" t="s">
        <v>3812</v>
      </c>
      <c r="D22" s="11"/>
      <c r="E22" s="136" t="s">
        <v>155</v>
      </c>
      <c r="F22" s="137">
        <v>0.52305299999999999</v>
      </c>
      <c r="G22" s="138">
        <v>731.13257999999996</v>
      </c>
      <c r="I22" s="139">
        <v>3</v>
      </c>
      <c r="J22" s="39">
        <v>0</v>
      </c>
      <c r="K22" s="140">
        <v>0.4</v>
      </c>
      <c r="M22" s="7" t="s">
        <v>155</v>
      </c>
      <c r="N22" s="137"/>
      <c r="O22" s="138"/>
    </row>
    <row r="23" spans="1:16" ht="13.5" thickBot="1" x14ac:dyDescent="0.25">
      <c r="D23" s="11"/>
      <c r="E23" s="7" t="s">
        <v>158</v>
      </c>
      <c r="F23" s="142">
        <v>6.282663602885998E-3</v>
      </c>
      <c r="G23" s="143">
        <v>13.270964449311299</v>
      </c>
      <c r="I23" s="139">
        <v>3</v>
      </c>
      <c r="J23" s="39">
        <v>1</v>
      </c>
      <c r="K23" s="140">
        <v>0.2</v>
      </c>
      <c r="M23" s="7" t="s">
        <v>158</v>
      </c>
      <c r="N23" s="142"/>
      <c r="O23" s="143"/>
    </row>
    <row r="24" spans="1:16" ht="14.25" thickTop="1" thickBot="1" x14ac:dyDescent="0.25">
      <c r="C24" s="144"/>
      <c r="D24" s="145"/>
      <c r="E24" s="146" t="s">
        <v>161</v>
      </c>
      <c r="F24" s="147">
        <v>0</v>
      </c>
      <c r="I24" s="148">
        <v>3</v>
      </c>
      <c r="J24" s="149">
        <v>2</v>
      </c>
      <c r="K24" s="150">
        <v>0.4</v>
      </c>
      <c r="M24" s="7" t="s">
        <v>161</v>
      </c>
      <c r="N24" s="147">
        <v>0</v>
      </c>
      <c r="O24" s="151">
        <v>0</v>
      </c>
      <c r="P24" s="11" t="s">
        <v>3813</v>
      </c>
    </row>
    <row r="25" spans="1:16" ht="14.25" thickTop="1" thickBot="1" x14ac:dyDescent="0.25">
      <c r="A25" s="144"/>
      <c r="B25" s="144"/>
      <c r="C25" s="144"/>
      <c r="D25" s="121"/>
      <c r="E25" s="152"/>
      <c r="F25" s="153"/>
      <c r="G25" s="153"/>
      <c r="H25" s="153"/>
      <c r="I25" s="154"/>
      <c r="J25" s="152"/>
      <c r="K25" s="153"/>
      <c r="L25" s="153"/>
      <c r="M25" s="153"/>
      <c r="N25" s="154"/>
      <c r="O25" s="152"/>
    </row>
    <row r="26" spans="1:16" x14ac:dyDescent="0.2">
      <c r="A26" s="155" t="s">
        <v>162</v>
      </c>
      <c r="B26" s="156"/>
      <c r="C26" s="156"/>
      <c r="D26" s="156"/>
      <c r="E26" s="157"/>
      <c r="F26" s="155" t="s">
        <v>163</v>
      </c>
      <c r="G26" s="156"/>
      <c r="H26" s="156"/>
      <c r="I26" s="156"/>
      <c r="J26" s="157"/>
      <c r="K26" s="155" t="s">
        <v>164</v>
      </c>
      <c r="L26" s="156"/>
      <c r="M26" s="156"/>
      <c r="N26" s="156"/>
      <c r="O26" s="157"/>
    </row>
    <row r="27" spans="1:16" x14ac:dyDescent="0.2">
      <c r="A27" s="158"/>
      <c r="B27" s="7" t="s">
        <v>165</v>
      </c>
      <c r="C27" s="159">
        <v>1946</v>
      </c>
      <c r="D27" s="160"/>
      <c r="E27" s="161"/>
      <c r="F27" s="158"/>
      <c r="G27" s="7" t="s">
        <v>165</v>
      </c>
      <c r="H27" s="159">
        <v>1936</v>
      </c>
      <c r="I27" s="160"/>
      <c r="J27" s="161"/>
      <c r="K27" s="158"/>
      <c r="L27" s="7" t="s">
        <v>165</v>
      </c>
      <c r="M27" s="159">
        <v>2089</v>
      </c>
      <c r="N27" s="160"/>
      <c r="O27" s="161"/>
    </row>
    <row r="28" spans="1:16" x14ac:dyDescent="0.2">
      <c r="A28" s="158"/>
      <c r="B28" s="7" t="s">
        <v>166</v>
      </c>
      <c r="C28" s="162">
        <v>784</v>
      </c>
      <c r="D28" s="163">
        <v>0.40287769784172661</v>
      </c>
      <c r="E28" s="164"/>
      <c r="F28" s="158"/>
      <c r="G28" s="7" t="s">
        <v>166</v>
      </c>
      <c r="H28" s="162">
        <v>782</v>
      </c>
      <c r="I28" s="163">
        <v>0.40392561983471076</v>
      </c>
      <c r="J28" s="164"/>
      <c r="K28" s="158"/>
      <c r="L28" s="7" t="s">
        <v>166</v>
      </c>
      <c r="M28" s="162">
        <v>819</v>
      </c>
      <c r="N28" s="163">
        <v>0.39205361416945905</v>
      </c>
      <c r="O28" s="164"/>
    </row>
    <row r="29" spans="1:16" x14ac:dyDescent="0.2">
      <c r="A29" s="158"/>
      <c r="B29" s="7" t="s">
        <v>167</v>
      </c>
      <c r="C29" s="162">
        <v>411</v>
      </c>
      <c r="D29" s="163">
        <v>0.21120246659815006</v>
      </c>
      <c r="E29" s="164"/>
      <c r="F29" s="158"/>
      <c r="G29" s="7" t="s">
        <v>167</v>
      </c>
      <c r="H29" s="162">
        <v>366</v>
      </c>
      <c r="I29" s="163">
        <v>0.18904958677685951</v>
      </c>
      <c r="J29" s="164"/>
      <c r="K29" s="158"/>
      <c r="L29" s="7" t="s">
        <v>167</v>
      </c>
      <c r="M29" s="162">
        <v>414</v>
      </c>
      <c r="N29" s="163">
        <v>0.19818094782192436</v>
      </c>
      <c r="O29" s="164"/>
    </row>
    <row r="30" spans="1:16" x14ac:dyDescent="0.2">
      <c r="A30" s="158"/>
      <c r="B30" s="7" t="s">
        <v>168</v>
      </c>
      <c r="C30" s="162">
        <v>751</v>
      </c>
      <c r="D30" s="163">
        <v>0.38591983556012333</v>
      </c>
      <c r="E30" s="164"/>
      <c r="F30" s="158"/>
      <c r="G30" s="7" t="s">
        <v>168</v>
      </c>
      <c r="H30" s="162">
        <v>788</v>
      </c>
      <c r="I30" s="163">
        <v>0.40702479338842973</v>
      </c>
      <c r="J30" s="164"/>
      <c r="K30" s="158"/>
      <c r="L30" s="7" t="s">
        <v>168</v>
      </c>
      <c r="M30" s="162">
        <v>856</v>
      </c>
      <c r="N30" s="163">
        <v>0.40976543800861659</v>
      </c>
      <c r="O30" s="164"/>
    </row>
    <row r="31" spans="1:16" x14ac:dyDescent="0.2">
      <c r="A31" s="158"/>
      <c r="B31" s="7" t="s">
        <v>170</v>
      </c>
      <c r="C31" s="162">
        <v>0</v>
      </c>
      <c r="D31" s="163">
        <v>0</v>
      </c>
      <c r="E31" s="164"/>
      <c r="F31" s="158"/>
      <c r="G31" s="7" t="s">
        <v>170</v>
      </c>
      <c r="H31" s="162">
        <v>0</v>
      </c>
      <c r="I31" s="163">
        <v>0</v>
      </c>
      <c r="J31" s="164"/>
      <c r="K31" s="158"/>
      <c r="L31" s="7" t="s">
        <v>170</v>
      </c>
      <c r="M31" s="162">
        <v>0</v>
      </c>
      <c r="N31" s="163">
        <v>0</v>
      </c>
      <c r="O31" s="164"/>
    </row>
  </sheetData>
  <mergeCells count="12">
    <mergeCell ref="F14:G14"/>
    <mergeCell ref="I14:K14"/>
    <mergeCell ref="N14:O14"/>
    <mergeCell ref="A26:E26"/>
    <mergeCell ref="F26:J26"/>
    <mergeCell ref="K26:O26"/>
    <mergeCell ref="B3:C3"/>
    <mergeCell ref="I6:J6"/>
    <mergeCell ref="I7:J7"/>
    <mergeCell ref="I10:J10"/>
    <mergeCell ref="I8:J8"/>
    <mergeCell ref="I9:J9"/>
  </mergeCells>
  <conditionalFormatting sqref="C15:C17">
    <cfRule type="expression" dxfId="2" priority="3">
      <formula>C15="FAIL"</formula>
    </cfRule>
  </conditionalFormatting>
  <conditionalFormatting sqref="O24">
    <cfRule type="expression" dxfId="1" priority="2">
      <formula>O24=0</formula>
    </cfRule>
  </conditionalFormatting>
  <conditionalFormatting sqref="B15:B22">
    <cfRule type="expression" dxfId="0" priority="1">
      <formula>B15="FAIL"</formula>
    </cfRule>
  </conditionalFormatting>
  <pageMargins left="0.7" right="0.7" top="0.75" bottom="0.75" header="0.3" footer="0.3"/>
  <pageSetup orientation="portrait" horizontalDpi="4294967293" verticalDpi="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40ED7B-B30B-4B97-8CB5-661D9D29F401}">
  <sheetPr codeName="Sheet21"/>
  <dimension ref="A1:U2116"/>
  <sheetViews>
    <sheetView zoomScale="90" zoomScaleNormal="90" workbookViewId="0">
      <selection activeCell="A4" sqref="A4"/>
    </sheetView>
  </sheetViews>
  <sheetFormatPr defaultRowHeight="12.75" x14ac:dyDescent="0.2"/>
  <cols>
    <col min="1" max="1" width="13.7109375" customWidth="1"/>
    <col min="2" max="2" width="14.7109375" customWidth="1"/>
    <col min="3" max="3" width="8.28515625" customWidth="1"/>
    <col min="4" max="4" width="10.28515625" customWidth="1"/>
    <col min="5" max="5" width="10.140625" customWidth="1"/>
    <col min="6" max="6" width="10.85546875" customWidth="1"/>
    <col min="7" max="8" width="11.7109375" customWidth="1"/>
    <col min="9" max="9" width="10.28515625" customWidth="1"/>
    <col min="12" max="12" width="12.85546875" customWidth="1"/>
    <col min="13" max="13" width="10.7109375" customWidth="1"/>
    <col min="14" max="14" width="10.28515625" customWidth="1"/>
    <col min="15" max="16" width="11.7109375" customWidth="1"/>
    <col min="19" max="19" width="12.7109375" style="122" customWidth="1"/>
    <col min="20" max="20" width="9.140625" customWidth="1"/>
    <col min="21" max="21" width="11" customWidth="1"/>
  </cols>
  <sheetData>
    <row r="1" spans="1:21" x14ac:dyDescent="0.2">
      <c r="A1" s="1">
        <f>ROW(L7)</f>
        <v>7</v>
      </c>
      <c r="B1" s="1">
        <f>ROW(A2116)</f>
        <v>2116</v>
      </c>
      <c r="C1" s="3" t="s">
        <v>99</v>
      </c>
      <c r="D1" s="1">
        <v>1973</v>
      </c>
      <c r="E1" s="1">
        <v>1963</v>
      </c>
      <c r="F1" s="1">
        <v>2116</v>
      </c>
      <c r="G1" s="1">
        <v>27</v>
      </c>
    </row>
    <row r="2" spans="1:21" ht="15.75" x14ac:dyDescent="0.25">
      <c r="A2" s="76" t="s">
        <v>2</v>
      </c>
      <c r="B2" s="6" t="s">
        <v>126</v>
      </c>
    </row>
    <row r="3" spans="1:21" x14ac:dyDescent="0.2">
      <c r="A3" s="7" t="s">
        <v>4</v>
      </c>
      <c r="B3" s="8" t="s">
        <v>104</v>
      </c>
      <c r="C3" s="8"/>
      <c r="E3" s="7" t="s">
        <v>5</v>
      </c>
      <c r="F3" t="s">
        <v>105</v>
      </c>
    </row>
    <row r="4" spans="1:21" ht="13.5" thickBot="1" x14ac:dyDescent="0.25">
      <c r="A4" s="9" t="s">
        <v>6</v>
      </c>
      <c r="B4" s="10" t="s">
        <v>103</v>
      </c>
    </row>
    <row r="5" spans="1:21" ht="13.5" thickTop="1" x14ac:dyDescent="0.2">
      <c r="C5" s="41" t="s">
        <v>102</v>
      </c>
      <c r="D5" s="41" t="s">
        <v>127</v>
      </c>
      <c r="E5" s="11"/>
      <c r="F5" s="123"/>
      <c r="G5" s="124" t="s">
        <v>102</v>
      </c>
      <c r="H5" s="124"/>
      <c r="J5" s="125" t="s">
        <v>128</v>
      </c>
      <c r="K5" s="126"/>
      <c r="L5" s="127"/>
      <c r="O5" s="124" t="s">
        <v>127</v>
      </c>
      <c r="P5" s="124"/>
      <c r="S5" s="128" t="s">
        <v>129</v>
      </c>
      <c r="T5" s="128"/>
      <c r="U5" s="129"/>
    </row>
    <row r="6" spans="1:21" x14ac:dyDescent="0.2">
      <c r="B6" s="130" t="s">
        <v>130</v>
      </c>
      <c r="C6" s="38" t="str">
        <f>IF(AND(OR(G11&gt;T7,G9&lt;T6),G11&lt;&gt;"",G9&lt;&gt;""),"FAIL","PASS")</f>
        <v>PASS</v>
      </c>
      <c r="D6" s="38" t="str">
        <f>IF(AND(OR(O11&gt;T7,O9&lt;T6),O11&lt;&gt;"",O9&lt;&gt;""),"FAIL","PASS")</f>
        <v>PASS</v>
      </c>
      <c r="E6" s="11"/>
      <c r="F6" s="123"/>
      <c r="G6" s="131" t="s">
        <v>131</v>
      </c>
      <c r="H6" s="132" t="s">
        <v>132</v>
      </c>
      <c r="J6" s="131" t="s">
        <v>67</v>
      </c>
      <c r="K6" s="133" t="s">
        <v>133</v>
      </c>
      <c r="L6" s="132" t="s">
        <v>134</v>
      </c>
      <c r="O6" s="131" t="s">
        <v>131</v>
      </c>
      <c r="P6" s="132" t="s">
        <v>132</v>
      </c>
      <c r="S6" s="134" t="s">
        <v>135</v>
      </c>
      <c r="T6" s="135">
        <f>T8-(T14*G14)</f>
        <v>0.46984321470614721</v>
      </c>
      <c r="U6" s="135" t="s">
        <v>136</v>
      </c>
    </row>
    <row r="7" spans="1:21" x14ac:dyDescent="0.2">
      <c r="B7" s="130" t="s">
        <v>137</v>
      </c>
      <c r="C7" s="38" t="str">
        <f>IF(AND(OR(H11&gt;T10,H9&lt;T9),H11&lt;&gt;"",H9&lt;&gt;""),"FAIL","PASS")</f>
        <v>PASS</v>
      </c>
      <c r="D7" s="38" t="str">
        <f>IF(AND(OR(P11&gt;T10,P9&lt;T9),P11&lt;&gt;"",P9&lt;&gt;""),"FAIL","PASS")</f>
        <v>PASS</v>
      </c>
      <c r="E7" s="11"/>
      <c r="F7" s="136" t="s">
        <v>138</v>
      </c>
      <c r="G7" s="137">
        <v>0.48046</v>
      </c>
      <c r="H7" s="138">
        <v>641.49115400000005</v>
      </c>
      <c r="J7" s="139">
        <v>1</v>
      </c>
      <c r="K7" s="39">
        <v>0</v>
      </c>
      <c r="L7" s="140">
        <v>0.4</v>
      </c>
      <c r="N7" s="7" t="s">
        <v>138</v>
      </c>
      <c r="O7" s="137"/>
      <c r="P7" s="138"/>
      <c r="S7" s="134" t="s">
        <v>139</v>
      </c>
      <c r="T7" s="135">
        <f>T8+(T14*G14)</f>
        <v>0.53015678529385279</v>
      </c>
      <c r="U7" s="135" t="s">
        <v>136</v>
      </c>
    </row>
    <row r="8" spans="1:21" x14ac:dyDescent="0.2">
      <c r="A8" s="7"/>
      <c r="B8" s="130" t="s">
        <v>140</v>
      </c>
      <c r="C8" s="38" t="str">
        <f>IF((D20+I20+N20)&gt;0,IF(G15/(D20+I20+N20)&gt;T12,"FAIL","PASS"),"PASS")</f>
        <v>PASS</v>
      </c>
      <c r="D8" s="38" t="str">
        <f>IF((D22+I22+N22)&gt;0,IF(O15/(D22+I22+N22)&gt;T12,"FAIL","PASS"),"PASS")</f>
        <v>PASS</v>
      </c>
      <c r="E8" s="11"/>
      <c r="F8" s="136" t="s">
        <v>141</v>
      </c>
      <c r="G8" s="137">
        <v>0.48208499999999999</v>
      </c>
      <c r="H8" s="138">
        <v>643.10507299999995</v>
      </c>
      <c r="J8" s="139">
        <v>1</v>
      </c>
      <c r="K8" s="39">
        <v>1</v>
      </c>
      <c r="L8" s="140">
        <v>0.2</v>
      </c>
      <c r="N8" s="7" t="s">
        <v>141</v>
      </c>
      <c r="O8" s="137"/>
      <c r="P8" s="138"/>
      <c r="S8" s="134" t="s">
        <v>142</v>
      </c>
      <c r="T8" s="135">
        <v>0.5</v>
      </c>
      <c r="U8" s="135" t="s">
        <v>143</v>
      </c>
    </row>
    <row r="9" spans="1:21" x14ac:dyDescent="0.2">
      <c r="A9" s="7"/>
      <c r="E9" s="11"/>
      <c r="F9" s="136" t="s">
        <v>144</v>
      </c>
      <c r="G9" s="137">
        <v>0.48233900000000002</v>
      </c>
      <c r="H9" s="138">
        <v>644.37571300000002</v>
      </c>
      <c r="J9" s="139">
        <v>1</v>
      </c>
      <c r="K9" s="39">
        <v>2</v>
      </c>
      <c r="L9" s="140">
        <v>0.4</v>
      </c>
      <c r="N9" s="7" t="s">
        <v>144</v>
      </c>
      <c r="O9" s="137"/>
      <c r="P9" s="138"/>
      <c r="S9" s="134" t="s">
        <v>145</v>
      </c>
      <c r="T9" s="135">
        <f>T11-(T14*H14)</f>
        <v>618.94937064330577</v>
      </c>
      <c r="U9" s="135" t="s">
        <v>136</v>
      </c>
    </row>
    <row r="10" spans="1:21" x14ac:dyDescent="0.2">
      <c r="A10" s="7"/>
      <c r="B10" s="7" t="s">
        <v>146</v>
      </c>
      <c r="E10" s="11"/>
      <c r="F10" s="136" t="s">
        <v>142</v>
      </c>
      <c r="G10" s="137">
        <v>0.49964076994122592</v>
      </c>
      <c r="H10" s="138">
        <v>681.73629915785125</v>
      </c>
      <c r="J10" s="139">
        <v>2</v>
      </c>
      <c r="K10" s="39">
        <v>0</v>
      </c>
      <c r="L10" s="140">
        <v>0.4</v>
      </c>
      <c r="N10" s="7" t="s">
        <v>142</v>
      </c>
      <c r="O10" s="137"/>
      <c r="P10" s="138"/>
      <c r="S10" s="134" t="s">
        <v>147</v>
      </c>
      <c r="T10" s="135">
        <f>T11+(T14*H14)</f>
        <v>746.35062935669418</v>
      </c>
      <c r="U10" s="135" t="s">
        <v>136</v>
      </c>
    </row>
    <row r="11" spans="1:21" x14ac:dyDescent="0.2">
      <c r="A11" s="7"/>
      <c r="B11" s="130" t="s">
        <v>148</v>
      </c>
      <c r="C11" s="38" t="str">
        <f>IF(IF(ABS(E19-L7)&gt;T13,1,0)+IF(ABS(E20-L8)&gt;T13,1,0)+IF(ABS(E21-L9)&gt;T13,1,0)&gt;0,"FAIL","PASS")</f>
        <v>PASS</v>
      </c>
      <c r="E11" s="11"/>
      <c r="F11" s="136" t="s">
        <v>149</v>
      </c>
      <c r="G11" s="137">
        <v>0.51907599999999998</v>
      </c>
      <c r="H11" s="138">
        <v>722.32561399999997</v>
      </c>
      <c r="J11" s="139">
        <v>2</v>
      </c>
      <c r="K11" s="39">
        <v>1</v>
      </c>
      <c r="L11" s="140">
        <v>0.2</v>
      </c>
      <c r="N11" s="7" t="s">
        <v>149</v>
      </c>
      <c r="O11" s="137"/>
      <c r="P11" s="138"/>
      <c r="S11" s="134" t="s">
        <v>142</v>
      </c>
      <c r="T11" s="135">
        <v>682.65</v>
      </c>
      <c r="U11" s="135" t="s">
        <v>143</v>
      </c>
    </row>
    <row r="12" spans="1:21" x14ac:dyDescent="0.2">
      <c r="A12" s="7"/>
      <c r="B12" s="130" t="s">
        <v>150</v>
      </c>
      <c r="C12" s="38" t="str">
        <f>IF(IF(ABS(J19-L10)&gt;T13,1,0)+IF(ABS(J20-L11)&gt;T13,1,0)+IF(ABS(J21-L12)&gt;T13,1,0)&gt;0,"FAIL","PASS")</f>
        <v>PASS</v>
      </c>
      <c r="E12" s="11"/>
      <c r="F12" s="136" t="s">
        <v>151</v>
      </c>
      <c r="G12" s="137">
        <v>0.52117500000000005</v>
      </c>
      <c r="H12" s="138">
        <v>729.19471399999998</v>
      </c>
      <c r="J12" s="139">
        <v>2</v>
      </c>
      <c r="K12" s="39">
        <v>2</v>
      </c>
      <c r="L12" s="140">
        <v>0.4</v>
      </c>
      <c r="N12" s="7" t="s">
        <v>151</v>
      </c>
      <c r="O12" s="137"/>
      <c r="P12" s="138"/>
      <c r="S12" s="134" t="s">
        <v>152</v>
      </c>
      <c r="T12" s="141">
        <v>0.02</v>
      </c>
      <c r="U12" s="135" t="s">
        <v>153</v>
      </c>
    </row>
    <row r="13" spans="1:21" x14ac:dyDescent="0.2">
      <c r="A13" s="7"/>
      <c r="B13" s="130" t="s">
        <v>154</v>
      </c>
      <c r="C13" s="38" t="str">
        <f>IF(IF(ABS(O19-L13)&gt;T13,1,0)+IF(ABS(O20-L14)&gt;T13,1,0)+IF(ABS(O21-L15)&gt;T13,1,0)&gt;0,"FAIL","PASS")</f>
        <v>PASS</v>
      </c>
      <c r="E13" s="11"/>
      <c r="F13" s="136" t="s">
        <v>155</v>
      </c>
      <c r="G13" s="137">
        <v>0.52305299999999999</v>
      </c>
      <c r="H13" s="138">
        <v>731.13257999999996</v>
      </c>
      <c r="J13" s="139">
        <v>3</v>
      </c>
      <c r="K13" s="39">
        <v>0</v>
      </c>
      <c r="L13" s="140">
        <v>0.4</v>
      </c>
      <c r="N13" s="7" t="s">
        <v>155</v>
      </c>
      <c r="O13" s="137"/>
      <c r="P13" s="138"/>
      <c r="S13" s="134" t="s">
        <v>156</v>
      </c>
      <c r="T13" s="141">
        <v>0.05</v>
      </c>
      <c r="U13" s="135" t="s">
        <v>157</v>
      </c>
    </row>
    <row r="14" spans="1:21" ht="13.5" thickBot="1" x14ac:dyDescent="0.25">
      <c r="A14" s="7"/>
      <c r="E14" s="11"/>
      <c r="F14" s="7" t="s">
        <v>158</v>
      </c>
      <c r="G14" s="142">
        <v>6.282663602885998E-3</v>
      </c>
      <c r="H14" s="143">
        <v>13.270964449311299</v>
      </c>
      <c r="J14" s="139">
        <v>3</v>
      </c>
      <c r="K14" s="39">
        <v>1</v>
      </c>
      <c r="L14" s="140">
        <v>0.2</v>
      </c>
      <c r="N14" s="7" t="s">
        <v>158</v>
      </c>
      <c r="O14" s="142"/>
      <c r="P14" s="143"/>
      <c r="S14" s="134" t="s">
        <v>159</v>
      </c>
      <c r="T14" s="135">
        <v>4.8</v>
      </c>
      <c r="U14" s="135" t="s">
        <v>160</v>
      </c>
    </row>
    <row r="15" spans="1:21" ht="14.25" thickTop="1" thickBot="1" x14ac:dyDescent="0.25">
      <c r="A15" s="7"/>
      <c r="D15" s="144"/>
      <c r="E15" s="145"/>
      <c r="F15" s="146" t="s">
        <v>161</v>
      </c>
      <c r="G15" s="147">
        <v>0</v>
      </c>
      <c r="J15" s="148">
        <v>3</v>
      </c>
      <c r="K15" s="149">
        <v>2</v>
      </c>
      <c r="L15" s="150">
        <v>0.4</v>
      </c>
      <c r="N15" s="7" t="s">
        <v>161</v>
      </c>
      <c r="O15" s="147">
        <v>0</v>
      </c>
      <c r="P15" s="151">
        <v>0</v>
      </c>
      <c r="Q15" s="11" t="str">
        <f>IF(P15=1,"Zero Block",IF(P15&gt;1,"Zero Blocks",""))</f>
        <v/>
      </c>
    </row>
    <row r="16" spans="1:21" ht="14.25" thickTop="1" thickBot="1" x14ac:dyDescent="0.25">
      <c r="A16" s="7"/>
      <c r="B16" s="144"/>
      <c r="C16" s="144"/>
      <c r="D16" s="144"/>
      <c r="E16" s="121"/>
      <c r="F16" s="152"/>
      <c r="G16" s="153"/>
      <c r="H16" s="153"/>
      <c r="I16" s="153"/>
      <c r="J16" s="154"/>
      <c r="K16" s="152"/>
      <c r="L16" s="153"/>
      <c r="M16" s="153"/>
      <c r="N16" s="153"/>
      <c r="O16" s="154"/>
      <c r="P16" s="152"/>
    </row>
    <row r="17" spans="1:21" x14ac:dyDescent="0.2">
      <c r="A17" s="7"/>
      <c r="B17" s="155" t="s">
        <v>162</v>
      </c>
      <c r="C17" s="156"/>
      <c r="D17" s="156"/>
      <c r="E17" s="156"/>
      <c r="F17" s="157"/>
      <c r="G17" s="155" t="s">
        <v>163</v>
      </c>
      <c r="H17" s="156"/>
      <c r="I17" s="156"/>
      <c r="J17" s="156"/>
      <c r="K17" s="157"/>
      <c r="L17" s="155" t="s">
        <v>164</v>
      </c>
      <c r="M17" s="156"/>
      <c r="N17" s="156"/>
      <c r="O17" s="156"/>
      <c r="P17" s="157"/>
    </row>
    <row r="18" spans="1:21" x14ac:dyDescent="0.2">
      <c r="A18" s="7"/>
      <c r="B18" s="158"/>
      <c r="C18" s="7" t="s">
        <v>165</v>
      </c>
      <c r="D18" s="159">
        <f>SUM(D19:D22)</f>
        <v>1946</v>
      </c>
      <c r="E18" s="160"/>
      <c r="F18" s="161"/>
      <c r="G18" s="158"/>
      <c r="H18" s="7" t="s">
        <v>165</v>
      </c>
      <c r="I18" s="159">
        <f>SUM(I19:I22)</f>
        <v>1936</v>
      </c>
      <c r="J18" s="160"/>
      <c r="K18" s="161"/>
      <c r="L18" s="158"/>
      <c r="M18" s="7" t="s">
        <v>165</v>
      </c>
      <c r="N18" s="159">
        <f>SUM(N19:N22)</f>
        <v>2089</v>
      </c>
      <c r="O18" s="160"/>
      <c r="P18" s="161"/>
    </row>
    <row r="19" spans="1:21" x14ac:dyDescent="0.2">
      <c r="A19" s="7"/>
      <c r="B19" s="158"/>
      <c r="C19" s="7" t="s">
        <v>166</v>
      </c>
      <c r="D19" s="162">
        <f>COUNTIF(C26:C2116,"=0")</f>
        <v>784</v>
      </c>
      <c r="E19" s="163">
        <f>D19/D$18</f>
        <v>0.40287769784172661</v>
      </c>
      <c r="F19" s="164"/>
      <c r="G19" s="158"/>
      <c r="H19" s="7" t="s">
        <v>166</v>
      </c>
      <c r="I19" s="162">
        <f>COUNTIF(H26:H2116,"=0")</f>
        <v>782</v>
      </c>
      <c r="J19" s="163">
        <f>I19/I$18</f>
        <v>0.40392561983471076</v>
      </c>
      <c r="K19" s="164"/>
      <c r="L19" s="158"/>
      <c r="M19" s="7" t="s">
        <v>166</v>
      </c>
      <c r="N19" s="162">
        <f>COUNTIF(M26:M2116,"=0")</f>
        <v>819</v>
      </c>
      <c r="O19" s="163">
        <f>N19/N$18</f>
        <v>0.39205361416945905</v>
      </c>
      <c r="P19" s="164"/>
    </row>
    <row r="20" spans="1:21" x14ac:dyDescent="0.2">
      <c r="A20" s="7"/>
      <c r="B20" s="158"/>
      <c r="C20" s="7" t="s">
        <v>167</v>
      </c>
      <c r="D20" s="162">
        <f>COUNTIF(C26:C2116,"=1")</f>
        <v>411</v>
      </c>
      <c r="E20" s="163">
        <f>D20/D$18</f>
        <v>0.21120246659815006</v>
      </c>
      <c r="F20" s="164"/>
      <c r="G20" s="158"/>
      <c r="H20" s="7" t="s">
        <v>167</v>
      </c>
      <c r="I20" s="162">
        <f>COUNTIF(H26:H2116,"=1")</f>
        <v>366</v>
      </c>
      <c r="J20" s="163">
        <f>I20/I$18</f>
        <v>0.18904958677685951</v>
      </c>
      <c r="K20" s="164"/>
      <c r="L20" s="158"/>
      <c r="M20" s="7" t="s">
        <v>167</v>
      </c>
      <c r="N20" s="162">
        <f>COUNTIF(M26:M2116,"=1")</f>
        <v>414</v>
      </c>
      <c r="O20" s="163">
        <f>N20/N$18</f>
        <v>0.19818094782192436</v>
      </c>
      <c r="P20" s="164"/>
    </row>
    <row r="21" spans="1:21" x14ac:dyDescent="0.2">
      <c r="A21" s="7"/>
      <c r="B21" s="158"/>
      <c r="C21" s="7" t="s">
        <v>168</v>
      </c>
      <c r="D21" s="162">
        <f>COUNTIF(C26:C2116,"=2")</f>
        <v>751</v>
      </c>
      <c r="E21" s="163">
        <f>D21/D$18</f>
        <v>0.38591983556012333</v>
      </c>
      <c r="F21" s="164"/>
      <c r="G21" s="158"/>
      <c r="H21" s="7" t="s">
        <v>168</v>
      </c>
      <c r="I21" s="162">
        <f>COUNTIF(H26:H2116,"=2")</f>
        <v>788</v>
      </c>
      <c r="J21" s="163">
        <f>I21/I$18</f>
        <v>0.40702479338842973</v>
      </c>
      <c r="K21" s="164"/>
      <c r="L21" s="158"/>
      <c r="M21" s="7" t="s">
        <v>168</v>
      </c>
      <c r="N21" s="162">
        <f>COUNTIF(M26:M2116,"=2")</f>
        <v>856</v>
      </c>
      <c r="O21" s="163">
        <f>N21/N$18</f>
        <v>0.40976543800861659</v>
      </c>
      <c r="P21" s="164"/>
      <c r="S21" s="165" t="s">
        <v>169</v>
      </c>
      <c r="T21" s="165"/>
      <c r="U21" s="165"/>
    </row>
    <row r="22" spans="1:21" x14ac:dyDescent="0.2">
      <c r="A22" s="7"/>
      <c r="B22" s="158"/>
      <c r="C22" s="7" t="s">
        <v>170</v>
      </c>
      <c r="D22" s="162">
        <f>COUNTIF(C26:C2116,"=3")</f>
        <v>0</v>
      </c>
      <c r="E22" s="163">
        <f>D22/D$18</f>
        <v>0</v>
      </c>
      <c r="F22" s="164"/>
      <c r="G22" s="158"/>
      <c r="H22" s="7" t="s">
        <v>170</v>
      </c>
      <c r="I22" s="162">
        <f>COUNTIF(H26:H2116,"=3")</f>
        <v>0</v>
      </c>
      <c r="J22" s="163">
        <f>I22/I$18</f>
        <v>0</v>
      </c>
      <c r="K22" s="164"/>
      <c r="L22" s="158"/>
      <c r="M22" s="7" t="s">
        <v>170</v>
      </c>
      <c r="N22" s="162">
        <f>COUNTIF(M26:M2116,"=3")</f>
        <v>0</v>
      </c>
      <c r="O22" s="163">
        <f>N22/N$18</f>
        <v>0</v>
      </c>
      <c r="P22" s="164"/>
      <c r="S22" s="166" t="s">
        <v>171</v>
      </c>
      <c r="T22" s="129" t="e">
        <f>AVERAGE(T25:T7116)</f>
        <v>#DIV/0!</v>
      </c>
      <c r="U22" s="129" t="e">
        <f>AVERAGE(U25:U7116)</f>
        <v>#DIV/0!</v>
      </c>
    </row>
    <row r="23" spans="1:21" ht="13.5" thickBot="1" x14ac:dyDescent="0.25">
      <c r="C23" s="7"/>
      <c r="D23" s="7"/>
      <c r="S23" s="166" t="s">
        <v>172</v>
      </c>
      <c r="T23" s="129" t="e">
        <f>STDEV(T25:T7116)</f>
        <v>#DIV/0!</v>
      </c>
      <c r="U23" s="129" t="e">
        <f>STDEV(U25:U7116)</f>
        <v>#DIV/0!</v>
      </c>
    </row>
    <row r="24" spans="1:21" x14ac:dyDescent="0.2">
      <c r="A24" s="41"/>
      <c r="B24" s="155" t="s">
        <v>162</v>
      </c>
      <c r="C24" s="156"/>
      <c r="D24" s="156"/>
      <c r="E24" s="156"/>
      <c r="F24" s="167"/>
      <c r="G24" s="155" t="s">
        <v>163</v>
      </c>
      <c r="H24" s="156"/>
      <c r="I24" s="156"/>
      <c r="J24" s="156"/>
      <c r="K24" s="167"/>
      <c r="L24" s="155" t="s">
        <v>164</v>
      </c>
      <c r="M24" s="156"/>
      <c r="N24" s="156"/>
      <c r="O24" s="156"/>
      <c r="P24" s="167"/>
      <c r="S24" s="166" t="s">
        <v>173</v>
      </c>
      <c r="T24" s="129">
        <f>COUNT(T25:T7116)</f>
        <v>0</v>
      </c>
      <c r="U24" s="129">
        <v>26</v>
      </c>
    </row>
    <row r="25" spans="1:21" x14ac:dyDescent="0.2">
      <c r="A25" s="168" t="s">
        <v>174</v>
      </c>
      <c r="B25" s="169" t="s">
        <v>45</v>
      </c>
      <c r="C25" s="133" t="s">
        <v>175</v>
      </c>
      <c r="D25" s="133" t="s">
        <v>176</v>
      </c>
      <c r="E25" s="133" t="s">
        <v>131</v>
      </c>
      <c r="F25" s="170" t="s">
        <v>132</v>
      </c>
      <c r="G25" s="169" t="s">
        <v>45</v>
      </c>
      <c r="H25" s="133" t="s">
        <v>175</v>
      </c>
      <c r="I25" s="133" t="s">
        <v>176</v>
      </c>
      <c r="J25" s="133" t="s">
        <v>131</v>
      </c>
      <c r="K25" s="170" t="s">
        <v>132</v>
      </c>
      <c r="L25" s="169" t="s">
        <v>45</v>
      </c>
      <c r="M25" s="133" t="s">
        <v>175</v>
      </c>
      <c r="N25" s="133" t="s">
        <v>176</v>
      </c>
      <c r="O25" s="133" t="s">
        <v>131</v>
      </c>
      <c r="P25" s="170" t="s">
        <v>132</v>
      </c>
      <c r="S25" s="171"/>
      <c r="T25" s="129"/>
      <c r="U25" s="129"/>
    </row>
    <row r="26" spans="1:21" x14ac:dyDescent="0.2">
      <c r="A26" s="172">
        <v>0</v>
      </c>
      <c r="B26" s="173"/>
      <c r="C26" s="38"/>
      <c r="D26" s="65"/>
      <c r="E26" s="39"/>
      <c r="F26" s="174"/>
      <c r="G26" s="173"/>
      <c r="H26" s="38"/>
      <c r="I26" s="65"/>
      <c r="J26" s="39"/>
      <c r="K26" s="174"/>
      <c r="L26" s="173"/>
      <c r="M26" s="38"/>
      <c r="N26" s="65"/>
      <c r="O26" s="39"/>
      <c r="P26" s="174"/>
      <c r="S26" s="175"/>
    </row>
    <row r="27" spans="1:21" x14ac:dyDescent="0.2">
      <c r="A27" s="172">
        <v>1</v>
      </c>
      <c r="B27" s="181">
        <v>25019912683520</v>
      </c>
      <c r="C27" s="182">
        <v>1</v>
      </c>
      <c r="D27" s="183" t="s">
        <v>220</v>
      </c>
      <c r="E27" s="184">
        <v>0.49592399999999998</v>
      </c>
      <c r="F27" s="185">
        <v>667.03220599999997</v>
      </c>
      <c r="G27" s="181">
        <v>25852008071168</v>
      </c>
      <c r="H27" s="182">
        <v>0</v>
      </c>
      <c r="I27" s="183" t="s">
        <v>222</v>
      </c>
      <c r="J27" s="184">
        <v>0.37502099999999999</v>
      </c>
      <c r="K27" s="185">
        <v>312.91112299999998</v>
      </c>
      <c r="L27" s="181">
        <v>1899822841856</v>
      </c>
      <c r="M27" s="182">
        <v>0</v>
      </c>
      <c r="N27" s="183" t="s">
        <v>223</v>
      </c>
      <c r="O27" s="184">
        <v>0.37055700000000003</v>
      </c>
      <c r="P27" s="185">
        <v>307.71773300000001</v>
      </c>
      <c r="S27" s="175"/>
    </row>
    <row r="28" spans="1:21" x14ac:dyDescent="0.2">
      <c r="A28" s="172">
        <v>2</v>
      </c>
      <c r="B28" s="181">
        <v>2264986304512</v>
      </c>
      <c r="C28" s="182">
        <v>0</v>
      </c>
      <c r="D28" s="183" t="s">
        <v>221</v>
      </c>
      <c r="E28" s="184">
        <v>0.375884</v>
      </c>
      <c r="F28" s="185">
        <v>314.21175799999997</v>
      </c>
      <c r="G28" s="181">
        <v>21199254814720</v>
      </c>
      <c r="H28" s="182">
        <v>1</v>
      </c>
      <c r="I28" s="183" t="s">
        <v>236</v>
      </c>
      <c r="J28" s="184">
        <v>0.49446499999999999</v>
      </c>
      <c r="K28" s="185">
        <v>667.39307099999996</v>
      </c>
      <c r="L28" s="181">
        <v>5429249466368</v>
      </c>
      <c r="M28" s="182">
        <v>2</v>
      </c>
      <c r="N28" s="183" t="s">
        <v>224</v>
      </c>
      <c r="O28" s="184">
        <v>1.9000000000000001E-5</v>
      </c>
      <c r="P28" s="185">
        <v>1.5200000000000001E-4</v>
      </c>
      <c r="S28" s="175"/>
    </row>
    <row r="29" spans="1:21" x14ac:dyDescent="0.2">
      <c r="A29" s="172">
        <v>3</v>
      </c>
      <c r="B29" s="181">
        <v>17068303097856</v>
      </c>
      <c r="C29" s="182">
        <v>0</v>
      </c>
      <c r="D29" s="183" t="s">
        <v>227</v>
      </c>
      <c r="E29" s="184">
        <v>0.37151600000000001</v>
      </c>
      <c r="F29" s="185">
        <v>308.77715899999998</v>
      </c>
      <c r="G29" s="181">
        <v>12938639048704</v>
      </c>
      <c r="H29" s="182">
        <v>2</v>
      </c>
      <c r="I29" s="183" t="s">
        <v>239</v>
      </c>
      <c r="J29" s="184">
        <v>6.9999999999999999E-6</v>
      </c>
      <c r="K29" s="185">
        <v>6.0999999999999999E-5</v>
      </c>
      <c r="L29" s="181">
        <v>5206139371520</v>
      </c>
      <c r="M29" s="182">
        <v>0</v>
      </c>
      <c r="N29" s="183" t="s">
        <v>225</v>
      </c>
      <c r="O29" s="184">
        <v>0.37607299999999999</v>
      </c>
      <c r="P29" s="185">
        <v>314.080173</v>
      </c>
      <c r="S29" s="175"/>
    </row>
    <row r="30" spans="1:21" x14ac:dyDescent="0.2">
      <c r="A30" s="172">
        <v>4</v>
      </c>
      <c r="B30" s="181">
        <v>3854674632704</v>
      </c>
      <c r="C30" s="182">
        <v>2</v>
      </c>
      <c r="D30" s="183" t="s">
        <v>231</v>
      </c>
      <c r="E30" s="184">
        <v>1.2999999999999999E-5</v>
      </c>
      <c r="F30" s="185">
        <v>1.06E-4</v>
      </c>
      <c r="G30" s="181">
        <v>27002624507904</v>
      </c>
      <c r="H30" s="182">
        <v>1</v>
      </c>
      <c r="I30" s="183" t="s">
        <v>240</v>
      </c>
      <c r="J30" s="184">
        <v>0.48484899999999997</v>
      </c>
      <c r="K30" s="185">
        <v>653.72602700000004</v>
      </c>
      <c r="L30" s="181">
        <v>3255756341248</v>
      </c>
      <c r="M30" s="182">
        <v>2</v>
      </c>
      <c r="N30" s="183" t="s">
        <v>226</v>
      </c>
      <c r="O30" s="184">
        <v>2.1999999999999999E-5</v>
      </c>
      <c r="P30" s="185">
        <v>1.83E-4</v>
      </c>
      <c r="S30" s="175"/>
    </row>
    <row r="31" spans="1:21" x14ac:dyDescent="0.2">
      <c r="A31" s="172">
        <v>5</v>
      </c>
      <c r="B31" s="181">
        <v>3418284654592</v>
      </c>
      <c r="C31" s="182">
        <v>1</v>
      </c>
      <c r="D31" s="183" t="s">
        <v>235</v>
      </c>
      <c r="E31" s="184">
        <v>0.494668</v>
      </c>
      <c r="F31" s="185">
        <v>673.652558</v>
      </c>
      <c r="G31" s="181">
        <v>11519816966144</v>
      </c>
      <c r="H31" s="182">
        <v>0</v>
      </c>
      <c r="I31" s="183" t="s">
        <v>241</v>
      </c>
      <c r="J31" s="184">
        <v>0.37349100000000002</v>
      </c>
      <c r="K31" s="185">
        <v>311.36439100000001</v>
      </c>
      <c r="L31" s="181">
        <v>3688297316352</v>
      </c>
      <c r="M31" s="182">
        <v>0</v>
      </c>
      <c r="N31" s="183" t="s">
        <v>228</v>
      </c>
      <c r="O31" s="184">
        <v>0.37489099999999997</v>
      </c>
      <c r="P31" s="185">
        <v>313.04507999999998</v>
      </c>
      <c r="S31" s="175"/>
    </row>
    <row r="32" spans="1:21" x14ac:dyDescent="0.2">
      <c r="A32" s="172">
        <v>6</v>
      </c>
      <c r="B32" s="181">
        <v>21544497938432</v>
      </c>
      <c r="C32" s="182">
        <v>0</v>
      </c>
      <c r="D32" s="183" t="s">
        <v>245</v>
      </c>
      <c r="E32" s="184">
        <v>0.37671500000000002</v>
      </c>
      <c r="F32" s="185">
        <v>315.30755599999998</v>
      </c>
      <c r="G32" s="181">
        <v>14305379565568</v>
      </c>
      <c r="H32" s="182">
        <v>2</v>
      </c>
      <c r="I32" s="183" t="s">
        <v>242</v>
      </c>
      <c r="J32" s="184">
        <v>2.0000000000000002E-5</v>
      </c>
      <c r="K32" s="185">
        <v>1.6699999999999999E-4</v>
      </c>
      <c r="L32" s="181">
        <v>388064174080</v>
      </c>
      <c r="M32" s="182">
        <v>0</v>
      </c>
      <c r="N32" s="183" t="s">
        <v>229</v>
      </c>
      <c r="O32" s="184">
        <v>0.37508999999999998</v>
      </c>
      <c r="P32" s="185">
        <v>313.10514999999998</v>
      </c>
      <c r="S32" s="175"/>
    </row>
    <row r="33" spans="1:19" x14ac:dyDescent="0.2">
      <c r="A33" s="172">
        <v>7</v>
      </c>
      <c r="B33" s="181">
        <v>10711748100096</v>
      </c>
      <c r="C33" s="182">
        <v>2</v>
      </c>
      <c r="D33" s="183" t="s">
        <v>246</v>
      </c>
      <c r="E33" s="184">
        <v>0</v>
      </c>
      <c r="F33" s="185">
        <v>0</v>
      </c>
      <c r="G33" s="181">
        <v>4815770009600</v>
      </c>
      <c r="H33" s="182">
        <v>1</v>
      </c>
      <c r="I33" s="183" t="s">
        <v>244</v>
      </c>
      <c r="J33" s="184">
        <v>0.50181399999999998</v>
      </c>
      <c r="K33" s="185">
        <v>688.98631399999999</v>
      </c>
      <c r="L33" s="181">
        <v>4212594253824</v>
      </c>
      <c r="M33" s="182">
        <v>0</v>
      </c>
      <c r="N33" s="183" t="s">
        <v>230</v>
      </c>
      <c r="O33" s="184">
        <v>0.37540099999999998</v>
      </c>
      <c r="P33" s="185">
        <v>313.09796799999998</v>
      </c>
      <c r="S33" s="175"/>
    </row>
    <row r="34" spans="1:19" x14ac:dyDescent="0.2">
      <c r="A34" s="172">
        <v>8</v>
      </c>
      <c r="B34" s="181">
        <v>20761742893056</v>
      </c>
      <c r="C34" s="182">
        <v>2</v>
      </c>
      <c r="D34" s="183" t="s">
        <v>246</v>
      </c>
      <c r="E34" s="184">
        <v>1.5E-5</v>
      </c>
      <c r="F34" s="185">
        <v>1.22E-4</v>
      </c>
      <c r="G34" s="181">
        <v>26742373670912</v>
      </c>
      <c r="H34" s="182">
        <v>2</v>
      </c>
      <c r="I34" s="183" t="s">
        <v>234</v>
      </c>
      <c r="J34" s="184">
        <v>1.2999999999999999E-5</v>
      </c>
      <c r="K34" s="185">
        <v>1.06E-4</v>
      </c>
      <c r="L34" s="181">
        <v>5121364770816</v>
      </c>
      <c r="M34" s="182">
        <v>0</v>
      </c>
      <c r="N34" s="183" t="s">
        <v>232</v>
      </c>
      <c r="O34" s="184">
        <v>0.37637100000000001</v>
      </c>
      <c r="P34" s="185">
        <v>314.19052599999998</v>
      </c>
      <c r="S34" s="175"/>
    </row>
    <row r="35" spans="1:19" x14ac:dyDescent="0.2">
      <c r="A35" s="172">
        <v>9</v>
      </c>
      <c r="B35" s="181">
        <v>3280150831104</v>
      </c>
      <c r="C35" s="182">
        <v>2</v>
      </c>
      <c r="D35" s="183" t="s">
        <v>179</v>
      </c>
      <c r="E35" s="184">
        <v>3.0000000000000001E-6</v>
      </c>
      <c r="F35" s="185">
        <v>3.0000000000000001E-5</v>
      </c>
      <c r="G35" s="181">
        <v>24407080411136</v>
      </c>
      <c r="H35" s="182">
        <v>0</v>
      </c>
      <c r="I35" s="183" t="s">
        <v>252</v>
      </c>
      <c r="J35" s="184">
        <v>0.37606800000000001</v>
      </c>
      <c r="K35" s="185">
        <v>314.16523000000001</v>
      </c>
      <c r="L35" s="181">
        <v>1640504303616</v>
      </c>
      <c r="M35" s="182">
        <v>1</v>
      </c>
      <c r="N35" s="183" t="s">
        <v>233</v>
      </c>
      <c r="O35" s="184">
        <v>0.49285800000000002</v>
      </c>
      <c r="P35" s="185">
        <v>661.85492399999998</v>
      </c>
      <c r="S35" s="175"/>
    </row>
    <row r="36" spans="1:19" x14ac:dyDescent="0.2">
      <c r="A36" s="172">
        <v>10</v>
      </c>
      <c r="B36" s="181">
        <v>1931141554176</v>
      </c>
      <c r="C36" s="182">
        <v>2</v>
      </c>
      <c r="D36" s="183" t="s">
        <v>224</v>
      </c>
      <c r="E36" s="184">
        <v>1.5E-5</v>
      </c>
      <c r="F36" s="185">
        <v>1.22E-4</v>
      </c>
      <c r="G36" s="181">
        <v>85170683904</v>
      </c>
      <c r="H36" s="182">
        <v>2</v>
      </c>
      <c r="I36" s="183" t="s">
        <v>247</v>
      </c>
      <c r="J36" s="184">
        <v>1.7E-5</v>
      </c>
      <c r="K36" s="185">
        <v>1.37E-4</v>
      </c>
      <c r="L36" s="181">
        <v>1107586859008</v>
      </c>
      <c r="M36" s="182">
        <v>2</v>
      </c>
      <c r="N36" s="183" t="s">
        <v>224</v>
      </c>
      <c r="O36" s="184">
        <v>1.1E-5</v>
      </c>
      <c r="P36" s="185">
        <v>9.1000000000000003E-5</v>
      </c>
      <c r="S36" s="175"/>
    </row>
    <row r="37" spans="1:19" x14ac:dyDescent="0.2">
      <c r="A37" s="172">
        <v>11</v>
      </c>
      <c r="B37" s="181">
        <v>23872419250176</v>
      </c>
      <c r="C37" s="182">
        <v>0</v>
      </c>
      <c r="D37" s="183" t="s">
        <v>257</v>
      </c>
      <c r="E37" s="184">
        <v>0.37454599999999999</v>
      </c>
      <c r="F37" s="185">
        <v>312.720957</v>
      </c>
      <c r="G37" s="181">
        <v>15487217516544</v>
      </c>
      <c r="H37" s="182">
        <v>1</v>
      </c>
      <c r="I37" s="183" t="s">
        <v>256</v>
      </c>
      <c r="J37" s="184">
        <v>0.50063800000000003</v>
      </c>
      <c r="K37" s="185">
        <v>685.98051899999996</v>
      </c>
      <c r="L37" s="181">
        <v>2380602114048</v>
      </c>
      <c r="M37" s="182">
        <v>2</v>
      </c>
      <c r="N37" s="183" t="s">
        <v>234</v>
      </c>
      <c r="O37" s="184">
        <v>9.9999999999999995E-7</v>
      </c>
      <c r="P37" s="185">
        <v>1.5E-5</v>
      </c>
      <c r="S37" s="175"/>
    </row>
    <row r="38" spans="1:19" x14ac:dyDescent="0.2">
      <c r="A38" s="172">
        <v>12</v>
      </c>
      <c r="B38" s="181">
        <v>26352585408512</v>
      </c>
      <c r="C38" s="182">
        <v>1</v>
      </c>
      <c r="D38" s="183" t="s">
        <v>258</v>
      </c>
      <c r="E38" s="184">
        <v>0.50517199999999995</v>
      </c>
      <c r="F38" s="185">
        <v>691.66783199999998</v>
      </c>
      <c r="G38" s="181">
        <v>8013730906112</v>
      </c>
      <c r="H38" s="182">
        <v>2</v>
      </c>
      <c r="I38" s="183" t="s">
        <v>242</v>
      </c>
      <c r="J38" s="184">
        <v>2.4000000000000001E-5</v>
      </c>
      <c r="K38" s="185">
        <v>1.9799999999999999E-4</v>
      </c>
      <c r="L38" s="181">
        <v>5888015310848</v>
      </c>
      <c r="M38" s="182">
        <v>1</v>
      </c>
      <c r="N38" s="183" t="s">
        <v>237</v>
      </c>
      <c r="O38" s="184">
        <v>0.49694899999999997</v>
      </c>
      <c r="P38" s="185">
        <v>673.23095000000001</v>
      </c>
      <c r="S38" s="175"/>
    </row>
    <row r="39" spans="1:19" x14ac:dyDescent="0.2">
      <c r="A39" s="172">
        <v>13</v>
      </c>
      <c r="B39" s="181">
        <v>26079488172032</v>
      </c>
      <c r="C39" s="182">
        <v>1</v>
      </c>
      <c r="D39" s="183" t="s">
        <v>259</v>
      </c>
      <c r="E39" s="184">
        <v>0.49216100000000002</v>
      </c>
      <c r="F39" s="185">
        <v>663.32123999999999</v>
      </c>
      <c r="G39" s="181">
        <v>25135501910016</v>
      </c>
      <c r="H39" s="182">
        <v>0</v>
      </c>
      <c r="I39" s="183" t="s">
        <v>261</v>
      </c>
      <c r="J39" s="184">
        <v>0.373919</v>
      </c>
      <c r="K39" s="185">
        <v>312.524539</v>
      </c>
      <c r="L39" s="181">
        <v>71631577088</v>
      </c>
      <c r="M39" s="182">
        <v>1</v>
      </c>
      <c r="N39" s="183" t="s">
        <v>238</v>
      </c>
      <c r="O39" s="184">
        <v>0.48700500000000002</v>
      </c>
      <c r="P39" s="185">
        <v>660.76896799999997</v>
      </c>
      <c r="S39" s="175"/>
    </row>
    <row r="40" spans="1:19" x14ac:dyDescent="0.2">
      <c r="A40" s="172">
        <v>14</v>
      </c>
      <c r="B40" s="181">
        <v>26207535022080</v>
      </c>
      <c r="C40" s="182">
        <v>0</v>
      </c>
      <c r="D40" s="183" t="s">
        <v>260</v>
      </c>
      <c r="E40" s="184">
        <v>0.373006</v>
      </c>
      <c r="F40" s="185">
        <v>311.00966</v>
      </c>
      <c r="G40" s="181">
        <v>17614373928960</v>
      </c>
      <c r="H40" s="182">
        <v>0</v>
      </c>
      <c r="I40" s="183" t="s">
        <v>263</v>
      </c>
      <c r="J40" s="184">
        <v>0.37385299999999999</v>
      </c>
      <c r="K40" s="185">
        <v>312.21491200000003</v>
      </c>
      <c r="L40" s="181">
        <v>6594415902720</v>
      </c>
      <c r="M40" s="182">
        <v>2</v>
      </c>
      <c r="N40" s="183" t="s">
        <v>179</v>
      </c>
      <c r="O40" s="184">
        <v>0</v>
      </c>
      <c r="P40" s="185">
        <v>0</v>
      </c>
      <c r="S40" s="175"/>
    </row>
    <row r="41" spans="1:19" x14ac:dyDescent="0.2">
      <c r="A41" s="172">
        <v>15</v>
      </c>
      <c r="B41" s="181">
        <v>3334460899328</v>
      </c>
      <c r="C41" s="182">
        <v>0</v>
      </c>
      <c r="D41" s="183" t="s">
        <v>262</v>
      </c>
      <c r="E41" s="184">
        <v>0.37155899999999997</v>
      </c>
      <c r="F41" s="185">
        <v>308.89138700000001</v>
      </c>
      <c r="G41" s="181">
        <v>24006089809920</v>
      </c>
      <c r="H41" s="182">
        <v>1</v>
      </c>
      <c r="I41" s="183" t="s">
        <v>269</v>
      </c>
      <c r="J41" s="184">
        <v>0.50427699999999998</v>
      </c>
      <c r="K41" s="185">
        <v>685.02675799999997</v>
      </c>
      <c r="L41" s="181">
        <v>1264825065472</v>
      </c>
      <c r="M41" s="182">
        <v>0</v>
      </c>
      <c r="N41" s="183" t="s">
        <v>243</v>
      </c>
      <c r="O41" s="184">
        <v>0.37462299999999998</v>
      </c>
      <c r="P41" s="185">
        <v>313.41008099999999</v>
      </c>
      <c r="S41" s="175"/>
    </row>
    <row r="42" spans="1:19" x14ac:dyDescent="0.2">
      <c r="A42" s="172">
        <v>16</v>
      </c>
      <c r="B42" s="181">
        <v>27870367866880</v>
      </c>
      <c r="C42" s="182">
        <v>0</v>
      </c>
      <c r="D42" s="183" t="s">
        <v>264</v>
      </c>
      <c r="E42" s="184">
        <v>0.37478600000000001</v>
      </c>
      <c r="F42" s="185">
        <v>313.20521600000001</v>
      </c>
      <c r="G42" s="181">
        <v>9105152950272</v>
      </c>
      <c r="H42" s="182">
        <v>2</v>
      </c>
      <c r="I42" s="183" t="s">
        <v>179</v>
      </c>
      <c r="J42" s="184">
        <v>0</v>
      </c>
      <c r="K42" s="185">
        <v>0</v>
      </c>
      <c r="L42" s="181">
        <v>4743483580416</v>
      </c>
      <c r="M42" s="182">
        <v>2</v>
      </c>
      <c r="N42" s="183" t="s">
        <v>247</v>
      </c>
      <c r="O42" s="184">
        <v>2.8E-5</v>
      </c>
      <c r="P42" s="185">
        <v>2.2800000000000001E-4</v>
      </c>
      <c r="S42" s="175"/>
    </row>
    <row r="43" spans="1:19" x14ac:dyDescent="0.2">
      <c r="A43" s="172">
        <v>17</v>
      </c>
      <c r="B43" s="181">
        <v>21347375226880</v>
      </c>
      <c r="C43" s="182">
        <v>2</v>
      </c>
      <c r="D43" s="183" t="s">
        <v>231</v>
      </c>
      <c r="E43" s="184">
        <v>9.0000000000000002E-6</v>
      </c>
      <c r="F43" s="185">
        <v>7.6000000000000004E-5</v>
      </c>
      <c r="G43" s="181">
        <v>18329292865536</v>
      </c>
      <c r="H43" s="182">
        <v>1</v>
      </c>
      <c r="I43" s="183" t="s">
        <v>272</v>
      </c>
      <c r="J43" s="184">
        <v>0.50626599999999999</v>
      </c>
      <c r="K43" s="185">
        <v>693.98246600000004</v>
      </c>
      <c r="L43" s="181">
        <v>5536694198272</v>
      </c>
      <c r="M43" s="182">
        <v>2</v>
      </c>
      <c r="N43" s="183" t="s">
        <v>248</v>
      </c>
      <c r="O43" s="184">
        <v>9.9999999999999995E-7</v>
      </c>
      <c r="P43" s="185">
        <v>1.5E-5</v>
      </c>
      <c r="S43" s="175"/>
    </row>
    <row r="44" spans="1:19" x14ac:dyDescent="0.2">
      <c r="A44" s="172">
        <v>18</v>
      </c>
      <c r="B44" s="181">
        <v>2553152053248</v>
      </c>
      <c r="C44" s="182">
        <v>1</v>
      </c>
      <c r="D44" s="183" t="s">
        <v>268</v>
      </c>
      <c r="E44" s="184">
        <v>0.50037399999999999</v>
      </c>
      <c r="F44" s="185">
        <v>679.11744499999998</v>
      </c>
      <c r="G44" s="181">
        <v>3696021536768</v>
      </c>
      <c r="H44" s="182">
        <v>2</v>
      </c>
      <c r="I44" s="183" t="s">
        <v>239</v>
      </c>
      <c r="J44" s="184">
        <v>2.5999999999999998E-5</v>
      </c>
      <c r="K44" s="185">
        <v>2.13E-4</v>
      </c>
      <c r="L44" s="181">
        <v>992881876992</v>
      </c>
      <c r="M44" s="182">
        <v>1</v>
      </c>
      <c r="N44" s="183" t="s">
        <v>249</v>
      </c>
      <c r="O44" s="184">
        <v>0.49523600000000001</v>
      </c>
      <c r="P44" s="185">
        <v>681.08824000000004</v>
      </c>
      <c r="S44" s="175"/>
    </row>
    <row r="45" spans="1:19" x14ac:dyDescent="0.2">
      <c r="A45" s="172">
        <v>19</v>
      </c>
      <c r="B45" s="181">
        <v>25366110535680</v>
      </c>
      <c r="C45" s="182">
        <v>2</v>
      </c>
      <c r="D45" s="183" t="s">
        <v>234</v>
      </c>
      <c r="E45" s="184">
        <v>1.2999999999999999E-5</v>
      </c>
      <c r="F45" s="185">
        <v>1.06E-4</v>
      </c>
      <c r="G45" s="181">
        <v>14150079946752</v>
      </c>
      <c r="H45" s="182">
        <v>0</v>
      </c>
      <c r="I45" s="183" t="s">
        <v>274</v>
      </c>
      <c r="J45" s="184">
        <v>0.375585</v>
      </c>
      <c r="K45" s="185">
        <v>313.728949</v>
      </c>
      <c r="L45" s="181">
        <v>3203265716224</v>
      </c>
      <c r="M45" s="182">
        <v>0</v>
      </c>
      <c r="N45" s="183" t="s">
        <v>250</v>
      </c>
      <c r="O45" s="184">
        <v>0.374251</v>
      </c>
      <c r="P45" s="185">
        <v>312.02514100000002</v>
      </c>
      <c r="S45" s="175"/>
    </row>
    <row r="46" spans="1:19" x14ac:dyDescent="0.2">
      <c r="A46" s="172">
        <v>20</v>
      </c>
      <c r="B46" s="181">
        <v>9402453491712</v>
      </c>
      <c r="C46" s="182">
        <v>0</v>
      </c>
      <c r="D46" s="183" t="s">
        <v>277</v>
      </c>
      <c r="E46" s="184">
        <v>0.37309799999999999</v>
      </c>
      <c r="F46" s="185">
        <v>310.538117</v>
      </c>
      <c r="G46" s="181">
        <v>27702530924544</v>
      </c>
      <c r="H46" s="182">
        <v>0</v>
      </c>
      <c r="I46" s="183" t="s">
        <v>275</v>
      </c>
      <c r="J46" s="184">
        <v>0.373778</v>
      </c>
      <c r="K46" s="185">
        <v>311.83496000000002</v>
      </c>
      <c r="L46" s="181">
        <v>3354708230144</v>
      </c>
      <c r="M46" s="182">
        <v>2</v>
      </c>
      <c r="N46" s="183" t="s">
        <v>226</v>
      </c>
      <c r="O46" s="184">
        <v>6.9999999999999999E-6</v>
      </c>
      <c r="P46" s="185">
        <v>6.0999999999999999E-5</v>
      </c>
      <c r="S46" s="175"/>
    </row>
    <row r="47" spans="1:19" x14ac:dyDescent="0.2">
      <c r="A47" s="172">
        <v>21</v>
      </c>
      <c r="B47" s="181">
        <v>22568050196480</v>
      </c>
      <c r="C47" s="182">
        <v>0</v>
      </c>
      <c r="D47" s="183" t="s">
        <v>279</v>
      </c>
      <c r="E47" s="184">
        <v>0.37860899999999997</v>
      </c>
      <c r="F47" s="185">
        <v>317.22623700000003</v>
      </c>
      <c r="G47" s="181">
        <v>12598773219328</v>
      </c>
      <c r="H47" s="182">
        <v>2</v>
      </c>
      <c r="I47" s="183" t="s">
        <v>246</v>
      </c>
      <c r="J47" s="184">
        <v>1.9000000000000001E-5</v>
      </c>
      <c r="K47" s="185">
        <v>1.5200000000000001E-4</v>
      </c>
      <c r="L47" s="181">
        <v>463721660416</v>
      </c>
      <c r="M47" s="182">
        <v>0</v>
      </c>
      <c r="N47" s="183" t="s">
        <v>251</v>
      </c>
      <c r="O47" s="184">
        <v>0.37207600000000002</v>
      </c>
      <c r="P47" s="185">
        <v>309.98705100000001</v>
      </c>
      <c r="S47" s="175"/>
    </row>
    <row r="48" spans="1:19" x14ac:dyDescent="0.2">
      <c r="A48" s="172">
        <v>22</v>
      </c>
      <c r="B48" s="181">
        <v>6252745785344</v>
      </c>
      <c r="C48" s="182">
        <v>2</v>
      </c>
      <c r="D48" s="183" t="s">
        <v>239</v>
      </c>
      <c r="E48" s="184">
        <v>6.9999999999999999E-6</v>
      </c>
      <c r="F48" s="185">
        <v>6.0999999999999999E-5</v>
      </c>
      <c r="G48" s="181">
        <v>22602640334848</v>
      </c>
      <c r="H48" s="182">
        <v>0</v>
      </c>
      <c r="I48" s="183" t="s">
        <v>281</v>
      </c>
      <c r="J48" s="184">
        <v>0.37620399999999998</v>
      </c>
      <c r="K48" s="185">
        <v>314.03078399999998</v>
      </c>
      <c r="L48" s="181">
        <v>6101313429504</v>
      </c>
      <c r="M48" s="182">
        <v>2</v>
      </c>
      <c r="N48" s="183" t="s">
        <v>224</v>
      </c>
      <c r="O48" s="184">
        <v>0</v>
      </c>
      <c r="P48" s="185">
        <v>0</v>
      </c>
      <c r="S48" s="175"/>
    </row>
    <row r="49" spans="1:19" x14ac:dyDescent="0.2">
      <c r="A49" s="172">
        <v>23</v>
      </c>
      <c r="B49" s="181">
        <v>3419908022272</v>
      </c>
      <c r="C49" s="182">
        <v>2</v>
      </c>
      <c r="D49" s="183" t="s">
        <v>239</v>
      </c>
      <c r="E49" s="184">
        <v>2.5999999999999998E-5</v>
      </c>
      <c r="F49" s="185">
        <v>2.13E-4</v>
      </c>
      <c r="G49" s="181">
        <v>18631200063488</v>
      </c>
      <c r="H49" s="182">
        <v>0</v>
      </c>
      <c r="I49" s="183" t="s">
        <v>283</v>
      </c>
      <c r="J49" s="184">
        <v>0.37292700000000001</v>
      </c>
      <c r="K49" s="185">
        <v>311.09888599999999</v>
      </c>
      <c r="L49" s="181">
        <v>1679130828800</v>
      </c>
      <c r="M49" s="182">
        <v>0</v>
      </c>
      <c r="N49" s="183" t="s">
        <v>253</v>
      </c>
      <c r="O49" s="184">
        <v>0.377888</v>
      </c>
      <c r="P49" s="185">
        <v>316.129615</v>
      </c>
      <c r="S49" s="175"/>
    </row>
    <row r="50" spans="1:19" x14ac:dyDescent="0.2">
      <c r="A50" s="172">
        <v>24</v>
      </c>
      <c r="B50" s="181">
        <v>1734935576576</v>
      </c>
      <c r="C50" s="182">
        <v>0</v>
      </c>
      <c r="D50" s="183" t="s">
        <v>287</v>
      </c>
      <c r="E50" s="184">
        <v>0.37294300000000002</v>
      </c>
      <c r="F50" s="185">
        <v>311.08841200000001</v>
      </c>
      <c r="G50" s="181">
        <v>1326380933120</v>
      </c>
      <c r="H50" s="182">
        <v>2</v>
      </c>
      <c r="I50" s="183" t="s">
        <v>224</v>
      </c>
      <c r="J50" s="184">
        <v>2.5999999999999998E-5</v>
      </c>
      <c r="K50" s="185">
        <v>2.13E-4</v>
      </c>
      <c r="L50" s="181">
        <v>2879339520000</v>
      </c>
      <c r="M50" s="182">
        <v>2</v>
      </c>
      <c r="N50" s="183" t="s">
        <v>254</v>
      </c>
      <c r="O50" s="184">
        <v>5.0000000000000004E-6</v>
      </c>
      <c r="P50" s="185">
        <v>4.5000000000000003E-5</v>
      </c>
      <c r="S50" s="175"/>
    </row>
    <row r="51" spans="1:19" x14ac:dyDescent="0.2">
      <c r="A51" s="172">
        <v>25</v>
      </c>
      <c r="B51" s="181">
        <v>28272793812992</v>
      </c>
      <c r="C51" s="182">
        <v>0</v>
      </c>
      <c r="D51" s="183" t="s">
        <v>288</v>
      </c>
      <c r="E51" s="184">
        <v>0.37422800000000001</v>
      </c>
      <c r="F51" s="185">
        <v>312.22581500000001</v>
      </c>
      <c r="G51" s="181">
        <v>15454822981632</v>
      </c>
      <c r="H51" s="182">
        <v>0</v>
      </c>
      <c r="I51" s="183" t="s">
        <v>285</v>
      </c>
      <c r="J51" s="184">
        <v>0.37620500000000001</v>
      </c>
      <c r="K51" s="185">
        <v>314.41871500000002</v>
      </c>
      <c r="L51" s="181">
        <v>2440185765888</v>
      </c>
      <c r="M51" s="182">
        <v>2</v>
      </c>
      <c r="N51" s="183" t="s">
        <v>255</v>
      </c>
      <c r="O51" s="184">
        <v>2.4000000000000001E-5</v>
      </c>
      <c r="P51" s="185">
        <v>1.9799999999999999E-4</v>
      </c>
      <c r="S51" s="175"/>
    </row>
    <row r="52" spans="1:19" x14ac:dyDescent="0.2">
      <c r="A52" s="172">
        <v>26</v>
      </c>
      <c r="B52" s="181">
        <v>19222117621760</v>
      </c>
      <c r="C52" s="182">
        <v>0</v>
      </c>
      <c r="D52" s="183" t="s">
        <v>295</v>
      </c>
      <c r="E52" s="184">
        <v>0.375245</v>
      </c>
      <c r="F52" s="185">
        <v>313.77325000000002</v>
      </c>
      <c r="G52" s="181">
        <v>9520660996096</v>
      </c>
      <c r="H52" s="182">
        <v>0</v>
      </c>
      <c r="I52" s="183" t="s">
        <v>289</v>
      </c>
      <c r="J52" s="184">
        <v>0.37456299999999998</v>
      </c>
      <c r="K52" s="185">
        <v>312.23386199999999</v>
      </c>
      <c r="L52" s="181">
        <v>5362367373312</v>
      </c>
      <c r="M52" s="182">
        <v>2</v>
      </c>
      <c r="N52" s="183" t="s">
        <v>246</v>
      </c>
      <c r="O52" s="184">
        <v>0</v>
      </c>
      <c r="P52" s="185">
        <v>0</v>
      </c>
      <c r="S52" s="175"/>
    </row>
    <row r="53" spans="1:19" x14ac:dyDescent="0.2">
      <c r="A53" s="172">
        <v>27</v>
      </c>
      <c r="B53" s="181">
        <v>24457517309952</v>
      </c>
      <c r="C53" s="182">
        <v>2</v>
      </c>
      <c r="D53" s="183" t="s">
        <v>231</v>
      </c>
      <c r="E53" s="184">
        <v>1.2999999999999999E-5</v>
      </c>
      <c r="F53" s="185">
        <v>1.06E-4</v>
      </c>
      <c r="G53" s="181">
        <v>1844673257472</v>
      </c>
      <c r="H53" s="182">
        <v>0</v>
      </c>
      <c r="I53" s="183" t="s">
        <v>290</v>
      </c>
      <c r="J53" s="184">
        <v>0.37223200000000001</v>
      </c>
      <c r="K53" s="185">
        <v>309.734509</v>
      </c>
      <c r="L53" s="181">
        <v>344249901056</v>
      </c>
      <c r="M53" s="182">
        <v>2</v>
      </c>
      <c r="N53" s="183" t="s">
        <v>179</v>
      </c>
      <c r="O53" s="184">
        <v>2.5999999999999998E-5</v>
      </c>
      <c r="P53" s="185">
        <v>2.13E-4</v>
      </c>
      <c r="S53" s="175"/>
    </row>
    <row r="54" spans="1:19" x14ac:dyDescent="0.2">
      <c r="A54" s="172">
        <v>28</v>
      </c>
      <c r="B54" s="181">
        <v>21973869404160</v>
      </c>
      <c r="C54" s="182">
        <v>0</v>
      </c>
      <c r="D54" s="183" t="s">
        <v>302</v>
      </c>
      <c r="E54" s="184">
        <v>0.37644300000000003</v>
      </c>
      <c r="F54" s="185">
        <v>315.27620000000002</v>
      </c>
      <c r="G54" s="181">
        <v>18339530596352</v>
      </c>
      <c r="H54" s="182">
        <v>2</v>
      </c>
      <c r="I54" s="183" t="s">
        <v>179</v>
      </c>
      <c r="J54" s="184">
        <v>1.5E-5</v>
      </c>
      <c r="K54" s="185">
        <v>1.22E-4</v>
      </c>
      <c r="L54" s="181">
        <v>3278284734464</v>
      </c>
      <c r="M54" s="182">
        <v>2</v>
      </c>
      <c r="N54" s="183" t="s">
        <v>239</v>
      </c>
      <c r="O54" s="184">
        <v>1.9000000000000001E-5</v>
      </c>
      <c r="P54" s="185">
        <v>1.5200000000000001E-4</v>
      </c>
      <c r="S54" s="175"/>
    </row>
    <row r="55" spans="1:19" x14ac:dyDescent="0.2">
      <c r="A55" s="172">
        <v>29</v>
      </c>
      <c r="B55" s="181">
        <v>29624803598336</v>
      </c>
      <c r="C55" s="182">
        <v>2</v>
      </c>
      <c r="D55" s="183" t="s">
        <v>303</v>
      </c>
      <c r="E55" s="184">
        <v>1.1E-5</v>
      </c>
      <c r="F55" s="185">
        <v>9.1000000000000003E-5</v>
      </c>
      <c r="G55" s="181">
        <v>11969441710080</v>
      </c>
      <c r="H55" s="182">
        <v>0</v>
      </c>
      <c r="I55" s="183" t="s">
        <v>293</v>
      </c>
      <c r="J55" s="184">
        <v>0.37404500000000002</v>
      </c>
      <c r="K55" s="185">
        <v>311.69293900000002</v>
      </c>
      <c r="L55" s="181">
        <v>4504145764352</v>
      </c>
      <c r="M55" s="182">
        <v>1</v>
      </c>
      <c r="N55" s="183" t="s">
        <v>265</v>
      </c>
      <c r="O55" s="184">
        <v>0.49452200000000002</v>
      </c>
      <c r="P55" s="185">
        <v>669.12979900000005</v>
      </c>
      <c r="S55" s="175"/>
    </row>
    <row r="56" spans="1:19" x14ac:dyDescent="0.2">
      <c r="A56" s="172">
        <v>30</v>
      </c>
      <c r="B56" s="181">
        <v>5037782622208</v>
      </c>
      <c r="C56" s="182">
        <v>2</v>
      </c>
      <c r="D56" s="183" t="s">
        <v>246</v>
      </c>
      <c r="E56" s="184">
        <v>2.5999999999999998E-5</v>
      </c>
      <c r="F56" s="185">
        <v>2.13E-4</v>
      </c>
      <c r="G56" s="181">
        <v>14436132995072</v>
      </c>
      <c r="H56" s="182">
        <v>2</v>
      </c>
      <c r="I56" s="183" t="s">
        <v>292</v>
      </c>
      <c r="J56" s="184">
        <v>3.1999999999999999E-5</v>
      </c>
      <c r="K56" s="185">
        <v>2.5900000000000001E-4</v>
      </c>
      <c r="L56" s="181">
        <v>257726316544</v>
      </c>
      <c r="M56" s="182">
        <v>1</v>
      </c>
      <c r="N56" s="183" t="s">
        <v>266</v>
      </c>
      <c r="O56" s="184">
        <v>0.496867</v>
      </c>
      <c r="P56" s="185">
        <v>680.36379399999998</v>
      </c>
      <c r="S56" s="175"/>
    </row>
    <row r="57" spans="1:19" x14ac:dyDescent="0.2">
      <c r="A57" s="172">
        <v>31</v>
      </c>
      <c r="B57" s="181">
        <v>28134944964608</v>
      </c>
      <c r="C57" s="182">
        <v>0</v>
      </c>
      <c r="D57" s="183" t="s">
        <v>306</v>
      </c>
      <c r="E57" s="184">
        <v>0.375361</v>
      </c>
      <c r="F57" s="185">
        <v>313.04665999999997</v>
      </c>
      <c r="G57" s="181">
        <v>25058509201408</v>
      </c>
      <c r="H57" s="182">
        <v>0</v>
      </c>
      <c r="I57" s="183" t="s">
        <v>297</v>
      </c>
      <c r="J57" s="184">
        <v>0.375585</v>
      </c>
      <c r="K57" s="185">
        <v>313.68778700000001</v>
      </c>
      <c r="L57" s="181">
        <v>5766258114560</v>
      </c>
      <c r="M57" s="182">
        <v>0</v>
      </c>
      <c r="N57" s="183" t="s">
        <v>267</v>
      </c>
      <c r="O57" s="184">
        <v>0.37494699999999997</v>
      </c>
      <c r="P57" s="185">
        <v>312.75994900000001</v>
      </c>
      <c r="S57" s="175"/>
    </row>
    <row r="58" spans="1:19" x14ac:dyDescent="0.2">
      <c r="A58" s="172">
        <v>32</v>
      </c>
      <c r="B58" s="181">
        <v>12074562699264</v>
      </c>
      <c r="C58" s="182">
        <v>1</v>
      </c>
      <c r="D58" s="183" t="s">
        <v>309</v>
      </c>
      <c r="E58" s="184">
        <v>0.49643300000000001</v>
      </c>
      <c r="F58" s="185">
        <v>671.66644499999995</v>
      </c>
      <c r="G58" s="181">
        <v>18951054368768</v>
      </c>
      <c r="H58" s="182">
        <v>0</v>
      </c>
      <c r="I58" s="183" t="s">
        <v>299</v>
      </c>
      <c r="J58" s="184">
        <v>0.37024200000000002</v>
      </c>
      <c r="K58" s="185">
        <v>307.50851699999998</v>
      </c>
      <c r="L58" s="181">
        <v>5201255325696</v>
      </c>
      <c r="M58" s="182">
        <v>2</v>
      </c>
      <c r="N58" s="183" t="s">
        <v>234</v>
      </c>
      <c r="O58" s="184">
        <v>1.7E-5</v>
      </c>
      <c r="P58" s="185">
        <v>1.37E-4</v>
      </c>
      <c r="S58" s="175"/>
    </row>
    <row r="59" spans="1:19" x14ac:dyDescent="0.2">
      <c r="A59" s="172">
        <v>33</v>
      </c>
      <c r="B59" s="181">
        <v>21980784402432</v>
      </c>
      <c r="C59" s="182">
        <v>1</v>
      </c>
      <c r="D59" s="183" t="s">
        <v>312</v>
      </c>
      <c r="E59" s="184">
        <v>0.49673499999999998</v>
      </c>
      <c r="F59" s="185">
        <v>680.63478599999996</v>
      </c>
      <c r="G59" s="181">
        <v>10060606873600</v>
      </c>
      <c r="H59" s="182">
        <v>2</v>
      </c>
      <c r="I59" s="183" t="s">
        <v>300</v>
      </c>
      <c r="J59" s="184">
        <v>2.5999999999999998E-5</v>
      </c>
      <c r="K59" s="185">
        <v>2.13E-4</v>
      </c>
      <c r="L59" s="181">
        <v>2901711888384</v>
      </c>
      <c r="M59" s="182">
        <v>2</v>
      </c>
      <c r="N59" s="183" t="s">
        <v>248</v>
      </c>
      <c r="O59" s="184">
        <v>1.2999999999999999E-5</v>
      </c>
      <c r="P59" s="185">
        <v>1.06E-4</v>
      </c>
      <c r="S59" s="175"/>
    </row>
    <row r="60" spans="1:19" x14ac:dyDescent="0.2">
      <c r="A60" s="172">
        <v>34</v>
      </c>
      <c r="B60" s="181">
        <v>9832388091904</v>
      </c>
      <c r="C60" s="182">
        <v>1</v>
      </c>
      <c r="D60" s="183" t="s">
        <v>314</v>
      </c>
      <c r="E60" s="184">
        <v>0.49603700000000001</v>
      </c>
      <c r="F60" s="185">
        <v>674.01234499999998</v>
      </c>
      <c r="G60" s="181">
        <v>25650512363520</v>
      </c>
      <c r="H60" s="182">
        <v>0</v>
      </c>
      <c r="I60" s="183" t="s">
        <v>305</v>
      </c>
      <c r="J60" s="184">
        <v>0.377112</v>
      </c>
      <c r="K60" s="185">
        <v>315.65679299999999</v>
      </c>
      <c r="L60" s="181">
        <v>1552828801024</v>
      </c>
      <c r="M60" s="182">
        <v>0</v>
      </c>
      <c r="N60" s="183" t="s">
        <v>270</v>
      </c>
      <c r="O60" s="184">
        <v>0.37380799999999997</v>
      </c>
      <c r="P60" s="185">
        <v>312.12494299999997</v>
      </c>
      <c r="S60" s="175"/>
    </row>
    <row r="61" spans="1:19" x14ac:dyDescent="0.2">
      <c r="A61" s="172">
        <v>35</v>
      </c>
      <c r="B61" s="181">
        <v>10766913560576</v>
      </c>
      <c r="C61" s="182">
        <v>0</v>
      </c>
      <c r="D61" s="183" t="s">
        <v>315</v>
      </c>
      <c r="E61" s="184">
        <v>0.37463099999999999</v>
      </c>
      <c r="F61" s="185">
        <v>312.88908800000002</v>
      </c>
      <c r="G61" s="181">
        <v>24674713305088</v>
      </c>
      <c r="H61" s="182">
        <v>0</v>
      </c>
      <c r="I61" s="183" t="s">
        <v>308</v>
      </c>
      <c r="J61" s="184">
        <v>0.37719000000000003</v>
      </c>
      <c r="K61" s="185">
        <v>315.31951700000002</v>
      </c>
      <c r="L61" s="181">
        <v>1168898539520</v>
      </c>
      <c r="M61" s="182">
        <v>0</v>
      </c>
      <c r="N61" s="183" t="s">
        <v>271</v>
      </c>
      <c r="O61" s="184">
        <v>0.37461800000000001</v>
      </c>
      <c r="P61" s="185">
        <v>312.39978300000001</v>
      </c>
      <c r="S61" s="175"/>
    </row>
    <row r="62" spans="1:19" x14ac:dyDescent="0.2">
      <c r="A62" s="172">
        <v>36</v>
      </c>
      <c r="B62" s="181">
        <v>29578425114624</v>
      </c>
      <c r="C62" s="182">
        <v>1</v>
      </c>
      <c r="D62" s="183" t="s">
        <v>316</v>
      </c>
      <c r="E62" s="184">
        <v>0.50438099999999997</v>
      </c>
      <c r="F62" s="185">
        <v>692.19442900000001</v>
      </c>
      <c r="G62" s="181">
        <v>6403203203072</v>
      </c>
      <c r="H62" s="182">
        <v>2</v>
      </c>
      <c r="I62" s="183" t="s">
        <v>179</v>
      </c>
      <c r="J62" s="184">
        <v>1.1E-5</v>
      </c>
      <c r="K62" s="185">
        <v>9.1000000000000003E-5</v>
      </c>
      <c r="L62" s="181">
        <v>1424366444544</v>
      </c>
      <c r="M62" s="182">
        <v>0</v>
      </c>
      <c r="N62" s="183" t="s">
        <v>273</v>
      </c>
      <c r="O62" s="184">
        <v>0.37246099999999999</v>
      </c>
      <c r="P62" s="185">
        <v>309.48587300000003</v>
      </c>
      <c r="S62" s="175"/>
    </row>
    <row r="63" spans="1:19" x14ac:dyDescent="0.2">
      <c r="A63" s="172">
        <v>37</v>
      </c>
      <c r="B63" s="181">
        <v>6871684538368</v>
      </c>
      <c r="C63" s="182">
        <v>1</v>
      </c>
      <c r="D63" s="183" t="s">
        <v>319</v>
      </c>
      <c r="E63" s="184">
        <v>0.50242699999999996</v>
      </c>
      <c r="F63" s="185">
        <v>689.40344100000004</v>
      </c>
      <c r="G63" s="181">
        <v>8653492707328</v>
      </c>
      <c r="H63" s="182">
        <v>0</v>
      </c>
      <c r="I63" s="183" t="s">
        <v>317</v>
      </c>
      <c r="J63" s="184">
        <v>0.37254999999999999</v>
      </c>
      <c r="K63" s="185">
        <v>310.29578099999998</v>
      </c>
      <c r="L63" s="181">
        <v>4386562654208</v>
      </c>
      <c r="M63" s="182">
        <v>0</v>
      </c>
      <c r="N63" s="183" t="s">
        <v>276</v>
      </c>
      <c r="O63" s="184">
        <v>0.37538500000000002</v>
      </c>
      <c r="P63" s="185">
        <v>313.68624299999999</v>
      </c>
      <c r="S63" s="175"/>
    </row>
    <row r="64" spans="1:19" x14ac:dyDescent="0.2">
      <c r="A64" s="172">
        <v>38</v>
      </c>
      <c r="B64" s="181">
        <v>27890214240256</v>
      </c>
      <c r="C64" s="182">
        <v>0</v>
      </c>
      <c r="D64" s="183" t="s">
        <v>320</v>
      </c>
      <c r="E64" s="184">
        <v>0.37303399999999998</v>
      </c>
      <c r="F64" s="185">
        <v>310.31034899999997</v>
      </c>
      <c r="G64" s="181">
        <v>24550648823808</v>
      </c>
      <c r="H64" s="182">
        <v>2</v>
      </c>
      <c r="I64" s="183" t="s">
        <v>303</v>
      </c>
      <c r="J64" s="184">
        <v>4.5000000000000003E-5</v>
      </c>
      <c r="K64" s="185">
        <v>3.6600000000000001E-4</v>
      </c>
      <c r="L64" s="181">
        <v>5058764423168</v>
      </c>
      <c r="M64" s="182">
        <v>0</v>
      </c>
      <c r="N64" s="183" t="s">
        <v>278</v>
      </c>
      <c r="O64" s="184">
        <v>0.374942</v>
      </c>
      <c r="P64" s="185">
        <v>313.07406400000002</v>
      </c>
      <c r="S64" s="175"/>
    </row>
    <row r="65" spans="1:19" x14ac:dyDescent="0.2">
      <c r="A65" s="172">
        <v>39</v>
      </c>
      <c r="B65" s="181">
        <v>20585979445248</v>
      </c>
      <c r="C65" s="182">
        <v>2</v>
      </c>
      <c r="D65" s="183" t="s">
        <v>292</v>
      </c>
      <c r="E65" s="184">
        <v>1.2999999999999999E-5</v>
      </c>
      <c r="F65" s="185">
        <v>1.06E-4</v>
      </c>
      <c r="G65" s="181">
        <v>12155403796480</v>
      </c>
      <c r="H65" s="182">
        <v>1</v>
      </c>
      <c r="I65" s="183" t="s">
        <v>322</v>
      </c>
      <c r="J65" s="184">
        <v>0.49298799999999998</v>
      </c>
      <c r="K65" s="185">
        <v>666.97534099999996</v>
      </c>
      <c r="L65" s="181">
        <v>3552251461632</v>
      </c>
      <c r="M65" s="182">
        <v>1</v>
      </c>
      <c r="N65" s="183" t="s">
        <v>280</v>
      </c>
      <c r="O65" s="184">
        <v>0.494365</v>
      </c>
      <c r="P65" s="185">
        <v>672.91612699999996</v>
      </c>
      <c r="S65" s="175"/>
    </row>
    <row r="66" spans="1:19" x14ac:dyDescent="0.2">
      <c r="A66" s="172">
        <v>40</v>
      </c>
      <c r="B66" s="181">
        <v>12989621796864</v>
      </c>
      <c r="C66" s="182">
        <v>2</v>
      </c>
      <c r="D66" s="183" t="s">
        <v>248</v>
      </c>
      <c r="E66" s="184">
        <v>1.9999999999999999E-6</v>
      </c>
      <c r="F66" s="185">
        <v>1.5E-5</v>
      </c>
      <c r="G66" s="181">
        <v>1596249726976</v>
      </c>
      <c r="H66" s="182">
        <v>1</v>
      </c>
      <c r="I66" s="183" t="s">
        <v>325</v>
      </c>
      <c r="J66" s="184">
        <v>0.50465400000000005</v>
      </c>
      <c r="K66" s="185">
        <v>692.20895099999996</v>
      </c>
      <c r="L66" s="181">
        <v>632795095040</v>
      </c>
      <c r="M66" s="182">
        <v>2</v>
      </c>
      <c r="N66" s="183" t="s">
        <v>224</v>
      </c>
      <c r="O66" s="184">
        <v>1.5E-5</v>
      </c>
      <c r="P66" s="185">
        <v>1.22E-4</v>
      </c>
      <c r="S66" s="175"/>
    </row>
    <row r="67" spans="1:19" x14ac:dyDescent="0.2">
      <c r="A67" s="172">
        <v>41</v>
      </c>
      <c r="B67" s="181">
        <v>27726475321344</v>
      </c>
      <c r="C67" s="182">
        <v>1</v>
      </c>
      <c r="D67" s="183" t="s">
        <v>323</v>
      </c>
      <c r="E67" s="184">
        <v>0.49365300000000001</v>
      </c>
      <c r="F67" s="185">
        <v>676.29491599999994</v>
      </c>
      <c r="G67" s="181">
        <v>6025794289664</v>
      </c>
      <c r="H67" s="182">
        <v>2</v>
      </c>
      <c r="I67" s="183" t="s">
        <v>247</v>
      </c>
      <c r="J67" s="184">
        <v>1.2999999999999999E-5</v>
      </c>
      <c r="K67" s="185">
        <v>1.06E-4</v>
      </c>
      <c r="L67" s="181">
        <v>5459546636288</v>
      </c>
      <c r="M67" s="182">
        <v>1</v>
      </c>
      <c r="N67" s="183" t="s">
        <v>282</v>
      </c>
      <c r="O67" s="184">
        <v>0.50575999999999999</v>
      </c>
      <c r="P67" s="185">
        <v>697.191014</v>
      </c>
      <c r="S67" s="175"/>
    </row>
    <row r="68" spans="1:19" x14ac:dyDescent="0.2">
      <c r="A68" s="172">
        <v>42</v>
      </c>
      <c r="B68" s="181">
        <v>4420846428160</v>
      </c>
      <c r="C68" s="182">
        <v>0</v>
      </c>
      <c r="D68" s="183" t="s">
        <v>333</v>
      </c>
      <c r="E68" s="184">
        <v>0.371753</v>
      </c>
      <c r="F68" s="185">
        <v>309.41571499999998</v>
      </c>
      <c r="G68" s="181">
        <v>10905603768320</v>
      </c>
      <c r="H68" s="182">
        <v>2</v>
      </c>
      <c r="I68" s="183" t="s">
        <v>255</v>
      </c>
      <c r="J68" s="184">
        <v>5.0000000000000004E-6</v>
      </c>
      <c r="K68" s="185">
        <v>4.5000000000000003E-5</v>
      </c>
      <c r="L68" s="181">
        <v>4036532019200</v>
      </c>
      <c r="M68" s="182">
        <v>2</v>
      </c>
      <c r="N68" s="183" t="s">
        <v>248</v>
      </c>
      <c r="O68" s="184">
        <v>2.4000000000000001E-5</v>
      </c>
      <c r="P68" s="185">
        <v>1.9799999999999999E-4</v>
      </c>
      <c r="S68" s="175"/>
    </row>
    <row r="69" spans="1:19" x14ac:dyDescent="0.2">
      <c r="A69" s="172">
        <v>43</v>
      </c>
      <c r="B69" s="181">
        <v>24667446632448</v>
      </c>
      <c r="C69" s="182">
        <v>0</v>
      </c>
      <c r="D69" s="183" t="s">
        <v>335</v>
      </c>
      <c r="E69" s="184">
        <v>0.37720799999999999</v>
      </c>
      <c r="F69" s="185">
        <v>315.87895800000001</v>
      </c>
      <c r="G69" s="181">
        <v>11570750726144</v>
      </c>
      <c r="H69" s="182">
        <v>0</v>
      </c>
      <c r="I69" s="183" t="s">
        <v>327</v>
      </c>
      <c r="J69" s="184">
        <v>0.37764799999999998</v>
      </c>
      <c r="K69" s="185">
        <v>316.09489500000001</v>
      </c>
      <c r="L69" s="181">
        <v>866880512000</v>
      </c>
      <c r="M69" s="182">
        <v>1</v>
      </c>
      <c r="N69" s="183" t="s">
        <v>284</v>
      </c>
      <c r="O69" s="184">
        <v>0.49444500000000002</v>
      </c>
      <c r="P69" s="185">
        <v>676.35049200000003</v>
      </c>
      <c r="S69" s="175"/>
    </row>
    <row r="70" spans="1:19" x14ac:dyDescent="0.2">
      <c r="A70" s="172">
        <v>44</v>
      </c>
      <c r="B70" s="181">
        <v>5610040614912</v>
      </c>
      <c r="C70" s="182">
        <v>2</v>
      </c>
      <c r="D70" s="183" t="s">
        <v>234</v>
      </c>
      <c r="E70" s="184">
        <v>9.9999999999999995E-7</v>
      </c>
      <c r="F70" s="185">
        <v>1.5E-5</v>
      </c>
      <c r="G70" s="181">
        <v>13583843934208</v>
      </c>
      <c r="H70" s="182">
        <v>0</v>
      </c>
      <c r="I70" s="183" t="s">
        <v>328</v>
      </c>
      <c r="J70" s="184">
        <v>0.37688899999999997</v>
      </c>
      <c r="K70" s="185">
        <v>315.30413099999998</v>
      </c>
      <c r="L70" s="181">
        <v>2639909847040</v>
      </c>
      <c r="M70" s="182">
        <v>0</v>
      </c>
      <c r="N70" s="183" t="s">
        <v>286</v>
      </c>
      <c r="O70" s="184">
        <v>0.373282</v>
      </c>
      <c r="P70" s="185">
        <v>311.29918400000003</v>
      </c>
      <c r="S70" s="175"/>
    </row>
    <row r="71" spans="1:19" x14ac:dyDescent="0.2">
      <c r="A71" s="172">
        <v>45</v>
      </c>
      <c r="B71" s="181">
        <v>23906740215808</v>
      </c>
      <c r="C71" s="182">
        <v>0</v>
      </c>
      <c r="D71" s="183" t="s">
        <v>339</v>
      </c>
      <c r="E71" s="184">
        <v>0.37296099999999999</v>
      </c>
      <c r="F71" s="185">
        <v>310.94275900000002</v>
      </c>
      <c r="G71" s="181">
        <v>7014891462656</v>
      </c>
      <c r="H71" s="182">
        <v>2</v>
      </c>
      <c r="I71" s="183" t="s">
        <v>255</v>
      </c>
      <c r="J71" s="184">
        <v>5.0000000000000004E-6</v>
      </c>
      <c r="K71" s="185">
        <v>4.5000000000000003E-5</v>
      </c>
      <c r="L71" s="181">
        <v>4658873843712</v>
      </c>
      <c r="M71" s="182">
        <v>1</v>
      </c>
      <c r="N71" s="183" t="s">
        <v>291</v>
      </c>
      <c r="O71" s="184">
        <v>0.49509300000000001</v>
      </c>
      <c r="P71" s="185">
        <v>670.42970600000001</v>
      </c>
      <c r="S71" s="175"/>
    </row>
    <row r="72" spans="1:19" x14ac:dyDescent="0.2">
      <c r="A72" s="172">
        <v>46</v>
      </c>
      <c r="B72" s="181">
        <v>29697013743616</v>
      </c>
      <c r="C72" s="182">
        <v>1</v>
      </c>
      <c r="D72" s="183" t="s">
        <v>340</v>
      </c>
      <c r="E72" s="184">
        <v>0.49476799999999999</v>
      </c>
      <c r="F72" s="185">
        <v>669.66352900000004</v>
      </c>
      <c r="G72" s="181">
        <v>20403690209280</v>
      </c>
      <c r="H72" s="182">
        <v>0</v>
      </c>
      <c r="I72" s="183" t="s">
        <v>329</v>
      </c>
      <c r="J72" s="184">
        <v>0.37404999999999999</v>
      </c>
      <c r="K72" s="185">
        <v>312.35541899999998</v>
      </c>
      <c r="L72" s="181">
        <v>4487346569216</v>
      </c>
      <c r="M72" s="182">
        <v>2</v>
      </c>
      <c r="N72" s="183" t="s">
        <v>292</v>
      </c>
      <c r="O72" s="184">
        <v>1.2999999999999999E-5</v>
      </c>
      <c r="P72" s="185">
        <v>1.06E-4</v>
      </c>
      <c r="S72" s="175"/>
    </row>
    <row r="73" spans="1:19" x14ac:dyDescent="0.2">
      <c r="A73" s="172">
        <v>47</v>
      </c>
      <c r="B73" s="181">
        <v>4922396852224</v>
      </c>
      <c r="C73" s="182">
        <v>2</v>
      </c>
      <c r="D73" s="183" t="s">
        <v>300</v>
      </c>
      <c r="E73" s="184">
        <v>1.9000000000000001E-5</v>
      </c>
      <c r="F73" s="185">
        <v>1.5200000000000001E-4</v>
      </c>
      <c r="G73" s="181">
        <v>12342290112512</v>
      </c>
      <c r="H73" s="182">
        <v>0</v>
      </c>
      <c r="I73" s="183" t="s">
        <v>330</v>
      </c>
      <c r="J73" s="184">
        <v>0.37549300000000002</v>
      </c>
      <c r="K73" s="185">
        <v>313.06662699999998</v>
      </c>
      <c r="L73" s="181">
        <v>4885372403712</v>
      </c>
      <c r="M73" s="182">
        <v>1</v>
      </c>
      <c r="N73" s="183" t="s">
        <v>294</v>
      </c>
      <c r="O73" s="184">
        <v>0.50324100000000005</v>
      </c>
      <c r="P73" s="185">
        <v>688.38819000000001</v>
      </c>
      <c r="S73" s="175"/>
    </row>
    <row r="74" spans="1:19" x14ac:dyDescent="0.2">
      <c r="A74" s="172">
        <v>48</v>
      </c>
      <c r="B74" s="181">
        <v>21488167321600</v>
      </c>
      <c r="C74" s="182">
        <v>2</v>
      </c>
      <c r="D74" s="183" t="s">
        <v>226</v>
      </c>
      <c r="E74" s="184">
        <v>1.1E-5</v>
      </c>
      <c r="F74" s="185">
        <v>9.1000000000000003E-5</v>
      </c>
      <c r="G74" s="181">
        <v>23004607602688</v>
      </c>
      <c r="H74" s="182">
        <v>2</v>
      </c>
      <c r="I74" s="183" t="s">
        <v>224</v>
      </c>
      <c r="J74" s="184">
        <v>3.0000000000000001E-6</v>
      </c>
      <c r="K74" s="185">
        <v>3.0000000000000001E-5</v>
      </c>
      <c r="L74" s="181">
        <v>207870124032</v>
      </c>
      <c r="M74" s="182">
        <v>0</v>
      </c>
      <c r="N74" s="183" t="s">
        <v>296</v>
      </c>
      <c r="O74" s="184">
        <v>0.37178099999999997</v>
      </c>
      <c r="P74" s="185">
        <v>309.29843099999999</v>
      </c>
      <c r="S74" s="175"/>
    </row>
    <row r="75" spans="1:19" x14ac:dyDescent="0.2">
      <c r="A75" s="172">
        <v>49</v>
      </c>
      <c r="B75" s="181">
        <v>16817761124352</v>
      </c>
      <c r="C75" s="182">
        <v>2</v>
      </c>
      <c r="D75" s="183" t="s">
        <v>231</v>
      </c>
      <c r="E75" s="184">
        <v>9.0000000000000002E-6</v>
      </c>
      <c r="F75" s="185">
        <v>7.6000000000000004E-5</v>
      </c>
      <c r="G75" s="181">
        <v>28046802239488</v>
      </c>
      <c r="H75" s="182">
        <v>0</v>
      </c>
      <c r="I75" s="183" t="s">
        <v>334</v>
      </c>
      <c r="J75" s="184">
        <v>0.37341099999999999</v>
      </c>
      <c r="K75" s="185">
        <v>311.44361700000002</v>
      </c>
      <c r="L75" s="181">
        <v>2752400441344</v>
      </c>
      <c r="M75" s="182">
        <v>0</v>
      </c>
      <c r="N75" s="183" t="s">
        <v>298</v>
      </c>
      <c r="O75" s="184">
        <v>0.37784400000000001</v>
      </c>
      <c r="P75" s="185">
        <v>316.48934600000001</v>
      </c>
      <c r="S75" s="175"/>
    </row>
    <row r="76" spans="1:19" x14ac:dyDescent="0.2">
      <c r="A76" s="172">
        <v>50</v>
      </c>
      <c r="B76" s="181">
        <v>3957064728576</v>
      </c>
      <c r="C76" s="182">
        <v>1</v>
      </c>
      <c r="D76" s="183" t="s">
        <v>345</v>
      </c>
      <c r="E76" s="184">
        <v>0.50704700000000003</v>
      </c>
      <c r="F76" s="185">
        <v>701.43357400000002</v>
      </c>
      <c r="G76" s="181">
        <v>19223231684608</v>
      </c>
      <c r="H76" s="182">
        <v>2</v>
      </c>
      <c r="I76" s="183" t="s">
        <v>246</v>
      </c>
      <c r="J76" s="184">
        <v>2.5999999999999998E-5</v>
      </c>
      <c r="K76" s="185">
        <v>2.13E-4</v>
      </c>
      <c r="L76" s="181">
        <v>556667158528</v>
      </c>
      <c r="M76" s="182">
        <v>1</v>
      </c>
      <c r="N76" s="183" t="s">
        <v>301</v>
      </c>
      <c r="O76" s="184">
        <v>0.51141899999999996</v>
      </c>
      <c r="P76" s="185">
        <v>706.59135500000002</v>
      </c>
      <c r="S76" s="175"/>
    </row>
    <row r="77" spans="1:19" x14ac:dyDescent="0.2">
      <c r="A77" s="172">
        <v>51</v>
      </c>
      <c r="B77" s="181">
        <v>14394314072064</v>
      </c>
      <c r="C77" s="182">
        <v>0</v>
      </c>
      <c r="D77" s="183" t="s">
        <v>348</v>
      </c>
      <c r="E77" s="184">
        <v>0.374417</v>
      </c>
      <c r="F77" s="185">
        <v>312.14983699999999</v>
      </c>
      <c r="G77" s="181">
        <v>3907487170560</v>
      </c>
      <c r="H77" s="182">
        <v>0</v>
      </c>
      <c r="I77" s="183" t="s">
        <v>341</v>
      </c>
      <c r="J77" s="184">
        <v>0.37505100000000002</v>
      </c>
      <c r="K77" s="185">
        <v>313.82615099999998</v>
      </c>
      <c r="L77" s="181">
        <v>5272809963520</v>
      </c>
      <c r="M77" s="182">
        <v>0</v>
      </c>
      <c r="N77" s="183" t="s">
        <v>304</v>
      </c>
      <c r="O77" s="184">
        <v>0.37384800000000001</v>
      </c>
      <c r="P77" s="185">
        <v>311.05272500000001</v>
      </c>
      <c r="S77" s="175"/>
    </row>
    <row r="78" spans="1:19" x14ac:dyDescent="0.2">
      <c r="A78" s="172">
        <v>52</v>
      </c>
      <c r="B78" s="181">
        <v>20227799687168</v>
      </c>
      <c r="C78" s="182">
        <v>0</v>
      </c>
      <c r="D78" s="183" t="s">
        <v>350</v>
      </c>
      <c r="E78" s="184">
        <v>0.37559999999999999</v>
      </c>
      <c r="F78" s="185">
        <v>313.66667799999999</v>
      </c>
      <c r="G78" s="181">
        <v>12657685192704</v>
      </c>
      <c r="H78" s="182">
        <v>2</v>
      </c>
      <c r="I78" s="183" t="s">
        <v>226</v>
      </c>
      <c r="J78" s="184">
        <v>1.9000000000000001E-5</v>
      </c>
      <c r="K78" s="185">
        <v>1.5200000000000001E-4</v>
      </c>
      <c r="L78" s="181">
        <v>948395515904</v>
      </c>
      <c r="M78" s="182">
        <v>1</v>
      </c>
      <c r="N78" s="183" t="s">
        <v>307</v>
      </c>
      <c r="O78" s="184">
        <v>0.49646099999999999</v>
      </c>
      <c r="P78" s="185">
        <v>675.443444</v>
      </c>
      <c r="S78" s="175"/>
    </row>
    <row r="79" spans="1:19" x14ac:dyDescent="0.2">
      <c r="A79" s="172">
        <v>53</v>
      </c>
      <c r="B79" s="181">
        <v>12396079964160</v>
      </c>
      <c r="C79" s="182">
        <v>2</v>
      </c>
      <c r="D79" s="183" t="s">
        <v>313</v>
      </c>
      <c r="E79" s="184">
        <v>0</v>
      </c>
      <c r="F79" s="185">
        <v>0</v>
      </c>
      <c r="G79" s="181">
        <v>28628833746944</v>
      </c>
      <c r="H79" s="182">
        <v>2</v>
      </c>
      <c r="I79" s="183" t="s">
        <v>226</v>
      </c>
      <c r="J79" s="184">
        <v>0</v>
      </c>
      <c r="K79" s="185">
        <v>0</v>
      </c>
      <c r="L79" s="181">
        <v>1847875616768</v>
      </c>
      <c r="M79" s="182">
        <v>1</v>
      </c>
      <c r="N79" s="183" t="s">
        <v>310</v>
      </c>
      <c r="O79" s="184">
        <v>0.49706800000000001</v>
      </c>
      <c r="P79" s="185">
        <v>670.62282900000002</v>
      </c>
      <c r="S79" s="175"/>
    </row>
    <row r="80" spans="1:19" x14ac:dyDescent="0.2">
      <c r="A80" s="172">
        <v>54</v>
      </c>
      <c r="B80" s="181">
        <v>6767343616000</v>
      </c>
      <c r="C80" s="182">
        <v>0</v>
      </c>
      <c r="D80" s="183" t="s">
        <v>352</v>
      </c>
      <c r="E80" s="184">
        <v>0.37221300000000002</v>
      </c>
      <c r="F80" s="185">
        <v>309.56067100000001</v>
      </c>
      <c r="G80" s="181">
        <v>23332345856000</v>
      </c>
      <c r="H80" s="182">
        <v>2</v>
      </c>
      <c r="I80" s="183" t="s">
        <v>254</v>
      </c>
      <c r="J80" s="184">
        <v>1.7E-5</v>
      </c>
      <c r="K80" s="185">
        <v>1.37E-4</v>
      </c>
      <c r="L80" s="181">
        <v>3370666139648</v>
      </c>
      <c r="M80" s="182">
        <v>0</v>
      </c>
      <c r="N80" s="183" t="s">
        <v>311</v>
      </c>
      <c r="O80" s="184">
        <v>0.37244899999999997</v>
      </c>
      <c r="P80" s="185">
        <v>310.19751400000001</v>
      </c>
      <c r="S80" s="175"/>
    </row>
    <row r="81" spans="1:19" x14ac:dyDescent="0.2">
      <c r="A81" s="172">
        <v>55</v>
      </c>
      <c r="B81" s="181">
        <v>23498002284544</v>
      </c>
      <c r="C81" s="182">
        <v>1</v>
      </c>
      <c r="D81" s="183" t="s">
        <v>354</v>
      </c>
      <c r="E81" s="184">
        <v>0.508301</v>
      </c>
      <c r="F81" s="185">
        <v>697.13083800000004</v>
      </c>
      <c r="G81" s="181">
        <v>26268769198080</v>
      </c>
      <c r="H81" s="182">
        <v>2</v>
      </c>
      <c r="I81" s="183" t="s">
        <v>300</v>
      </c>
      <c r="J81" s="184">
        <v>1.1E-5</v>
      </c>
      <c r="K81" s="185">
        <v>9.1000000000000003E-5</v>
      </c>
      <c r="L81" s="181">
        <v>2182755041280</v>
      </c>
      <c r="M81" s="182">
        <v>2</v>
      </c>
      <c r="N81" s="183" t="s">
        <v>313</v>
      </c>
      <c r="O81" s="184">
        <v>0</v>
      </c>
      <c r="P81" s="185">
        <v>0</v>
      </c>
      <c r="S81" s="175"/>
    </row>
    <row r="82" spans="1:19" x14ac:dyDescent="0.2">
      <c r="A82" s="172">
        <v>56</v>
      </c>
      <c r="B82" s="181">
        <v>7723048771584</v>
      </c>
      <c r="C82" s="182">
        <v>2</v>
      </c>
      <c r="D82" s="183" t="s">
        <v>254</v>
      </c>
      <c r="E82" s="184">
        <v>1.7E-5</v>
      </c>
      <c r="F82" s="185">
        <v>1.37E-4</v>
      </c>
      <c r="G82" s="181">
        <v>9751189258240</v>
      </c>
      <c r="H82" s="182">
        <v>2</v>
      </c>
      <c r="I82" s="183" t="s">
        <v>231</v>
      </c>
      <c r="J82" s="184">
        <v>2.0999999999999999E-5</v>
      </c>
      <c r="K82" s="185">
        <v>1.6699999999999999E-4</v>
      </c>
      <c r="L82" s="181">
        <v>6418232451072</v>
      </c>
      <c r="M82" s="182">
        <v>0</v>
      </c>
      <c r="N82" s="183" t="s">
        <v>318</v>
      </c>
      <c r="O82" s="184">
        <v>0.37547999999999998</v>
      </c>
      <c r="P82" s="185">
        <v>314.58905800000002</v>
      </c>
      <c r="S82" s="175"/>
    </row>
    <row r="83" spans="1:19" x14ac:dyDescent="0.2">
      <c r="A83" s="172">
        <v>57</v>
      </c>
      <c r="B83" s="181">
        <v>26685353967616</v>
      </c>
      <c r="C83" s="182">
        <v>1</v>
      </c>
      <c r="D83" s="183" t="s">
        <v>359</v>
      </c>
      <c r="E83" s="184">
        <v>0.50375800000000004</v>
      </c>
      <c r="F83" s="185">
        <v>690.37569599999995</v>
      </c>
      <c r="G83" s="181">
        <v>21815427522560</v>
      </c>
      <c r="H83" s="182">
        <v>2</v>
      </c>
      <c r="I83" s="183" t="s">
        <v>179</v>
      </c>
      <c r="J83" s="184">
        <v>1.9000000000000001E-5</v>
      </c>
      <c r="K83" s="185">
        <v>1.5200000000000001E-4</v>
      </c>
      <c r="L83" s="181">
        <v>3877699723264</v>
      </c>
      <c r="M83" s="182">
        <v>2</v>
      </c>
      <c r="N83" s="183" t="s">
        <v>292</v>
      </c>
      <c r="O83" s="184">
        <v>2.8E-5</v>
      </c>
      <c r="P83" s="185">
        <v>2.2800000000000001E-4</v>
      </c>
      <c r="S83" s="175"/>
    </row>
    <row r="84" spans="1:19" x14ac:dyDescent="0.2">
      <c r="A84" s="172">
        <v>58</v>
      </c>
      <c r="B84" s="181">
        <v>151505100800</v>
      </c>
      <c r="C84" s="182">
        <v>1</v>
      </c>
      <c r="D84" s="183" t="s">
        <v>360</v>
      </c>
      <c r="E84" s="184">
        <v>0.49682599999999999</v>
      </c>
      <c r="F84" s="185">
        <v>678.55583100000001</v>
      </c>
      <c r="G84" s="181">
        <v>10854503907328</v>
      </c>
      <c r="H84" s="182">
        <v>0</v>
      </c>
      <c r="I84" s="183" t="s">
        <v>358</v>
      </c>
      <c r="J84" s="184">
        <v>0.37581300000000001</v>
      </c>
      <c r="K84" s="185">
        <v>314.23047500000001</v>
      </c>
      <c r="L84" s="181">
        <v>2311362674688</v>
      </c>
      <c r="M84" s="182">
        <v>0</v>
      </c>
      <c r="N84" s="183" t="s">
        <v>321</v>
      </c>
      <c r="O84" s="184">
        <v>0.37701200000000001</v>
      </c>
      <c r="P84" s="185">
        <v>314.80888099999999</v>
      </c>
      <c r="S84" s="175"/>
    </row>
    <row r="85" spans="1:19" x14ac:dyDescent="0.2">
      <c r="A85" s="172">
        <v>59</v>
      </c>
      <c r="B85" s="181">
        <v>26281856524288</v>
      </c>
      <c r="C85" s="182">
        <v>0</v>
      </c>
      <c r="D85" s="183" t="s">
        <v>364</v>
      </c>
      <c r="E85" s="184">
        <v>0.37782399999999999</v>
      </c>
      <c r="F85" s="185">
        <v>316.87218799999999</v>
      </c>
      <c r="G85" s="181">
        <v>21189630599168</v>
      </c>
      <c r="H85" s="182">
        <v>2</v>
      </c>
      <c r="I85" s="183" t="s">
        <v>248</v>
      </c>
      <c r="J85" s="184">
        <v>1.7E-5</v>
      </c>
      <c r="K85" s="185">
        <v>1.37E-4</v>
      </c>
      <c r="L85" s="181">
        <v>4301596844032</v>
      </c>
      <c r="M85" s="182">
        <v>1</v>
      </c>
      <c r="N85" s="183" t="s">
        <v>324</v>
      </c>
      <c r="O85" s="184">
        <v>0.51420600000000005</v>
      </c>
      <c r="P85" s="185">
        <v>705.47941900000001</v>
      </c>
      <c r="S85" s="175"/>
    </row>
    <row r="86" spans="1:19" x14ac:dyDescent="0.2">
      <c r="A86" s="172">
        <v>60</v>
      </c>
      <c r="B86" s="181">
        <v>24860159377408</v>
      </c>
      <c r="C86" s="182">
        <v>2</v>
      </c>
      <c r="D86" s="183" t="s">
        <v>242</v>
      </c>
      <c r="E86" s="184">
        <v>9.0000000000000002E-6</v>
      </c>
      <c r="F86" s="185">
        <v>7.6000000000000004E-5</v>
      </c>
      <c r="G86" s="181">
        <v>17765875253248</v>
      </c>
      <c r="H86" s="182">
        <v>2</v>
      </c>
      <c r="I86" s="183" t="s">
        <v>226</v>
      </c>
      <c r="J86" s="184">
        <v>3.0000000000000001E-6</v>
      </c>
      <c r="K86" s="185">
        <v>3.0000000000000001E-5</v>
      </c>
      <c r="L86" s="181">
        <v>865204453376</v>
      </c>
      <c r="M86" s="182">
        <v>1</v>
      </c>
      <c r="N86" s="183" t="s">
        <v>326</v>
      </c>
      <c r="O86" s="184">
        <v>0.48633900000000002</v>
      </c>
      <c r="P86" s="185">
        <v>654.42225199999996</v>
      </c>
      <c r="S86" s="175"/>
    </row>
    <row r="87" spans="1:19" x14ac:dyDescent="0.2">
      <c r="A87" s="172">
        <v>61</v>
      </c>
      <c r="B87" s="181">
        <v>17934510587904</v>
      </c>
      <c r="C87" s="182">
        <v>1</v>
      </c>
      <c r="D87" s="183" t="s">
        <v>365</v>
      </c>
      <c r="E87" s="184">
        <v>0.48993399999999998</v>
      </c>
      <c r="F87" s="185">
        <v>667.15783599999997</v>
      </c>
      <c r="G87" s="181">
        <v>13623048642560</v>
      </c>
      <c r="H87" s="182">
        <v>0</v>
      </c>
      <c r="I87" s="183" t="s">
        <v>361</v>
      </c>
      <c r="J87" s="184">
        <v>0.37478099999999998</v>
      </c>
      <c r="K87" s="185">
        <v>312.28975000000003</v>
      </c>
      <c r="L87" s="181">
        <v>4193736753152</v>
      </c>
      <c r="M87" s="182">
        <v>0</v>
      </c>
      <c r="N87" s="183" t="s">
        <v>331</v>
      </c>
      <c r="O87" s="184">
        <v>0.37285299999999999</v>
      </c>
      <c r="P87" s="185">
        <v>310.47926000000001</v>
      </c>
      <c r="S87" s="175"/>
    </row>
    <row r="88" spans="1:19" x14ac:dyDescent="0.2">
      <c r="A88" s="172">
        <v>62</v>
      </c>
      <c r="B88" s="181">
        <v>24638179934208</v>
      </c>
      <c r="C88" s="182">
        <v>2</v>
      </c>
      <c r="D88" s="183" t="s">
        <v>300</v>
      </c>
      <c r="E88" s="184">
        <v>3.0000000000000001E-5</v>
      </c>
      <c r="F88" s="185">
        <v>2.4399999999999999E-4</v>
      </c>
      <c r="G88" s="181">
        <v>24052752654336</v>
      </c>
      <c r="H88" s="182">
        <v>0</v>
      </c>
      <c r="I88" s="183" t="s">
        <v>363</v>
      </c>
      <c r="J88" s="184">
        <v>0.37376799999999999</v>
      </c>
      <c r="K88" s="185">
        <v>311.42577599999998</v>
      </c>
      <c r="L88" s="181">
        <v>331832410112</v>
      </c>
      <c r="M88" s="182">
        <v>0</v>
      </c>
      <c r="N88" s="183" t="s">
        <v>332</v>
      </c>
      <c r="O88" s="184">
        <v>0.37672800000000001</v>
      </c>
      <c r="P88" s="185">
        <v>315.334451</v>
      </c>
      <c r="S88" s="175"/>
    </row>
    <row r="89" spans="1:19" x14ac:dyDescent="0.2">
      <c r="A89" s="172">
        <v>63</v>
      </c>
      <c r="B89" s="181">
        <v>2120208703488</v>
      </c>
      <c r="C89" s="182">
        <v>1</v>
      </c>
      <c r="D89" s="183" t="s">
        <v>370</v>
      </c>
      <c r="E89" s="184">
        <v>0.49720700000000001</v>
      </c>
      <c r="F89" s="185">
        <v>675.28690099999994</v>
      </c>
      <c r="G89" s="181">
        <v>16836706639872</v>
      </c>
      <c r="H89" s="182">
        <v>2</v>
      </c>
      <c r="I89" s="183" t="s">
        <v>234</v>
      </c>
      <c r="J89" s="184">
        <v>1.7E-5</v>
      </c>
      <c r="K89" s="185">
        <v>1.37E-4</v>
      </c>
      <c r="L89" s="181">
        <v>112181772288</v>
      </c>
      <c r="M89" s="182">
        <v>2</v>
      </c>
      <c r="N89" s="183" t="s">
        <v>248</v>
      </c>
      <c r="O89" s="184">
        <v>1.2999999999999999E-5</v>
      </c>
      <c r="P89" s="185">
        <v>1.06E-4</v>
      </c>
      <c r="S89" s="175"/>
    </row>
    <row r="90" spans="1:19" x14ac:dyDescent="0.2">
      <c r="A90" s="172">
        <v>64</v>
      </c>
      <c r="B90" s="181">
        <v>6700298616832</v>
      </c>
      <c r="C90" s="182">
        <v>2</v>
      </c>
      <c r="D90" s="183" t="s">
        <v>247</v>
      </c>
      <c r="E90" s="184">
        <v>1.2999999999999999E-5</v>
      </c>
      <c r="F90" s="185">
        <v>1.06E-4</v>
      </c>
      <c r="G90" s="181">
        <v>13066971324416</v>
      </c>
      <c r="H90" s="182">
        <v>2</v>
      </c>
      <c r="I90" s="183" t="s">
        <v>242</v>
      </c>
      <c r="J90" s="184">
        <v>1.2999999999999999E-5</v>
      </c>
      <c r="K90" s="185">
        <v>1.06E-4</v>
      </c>
      <c r="L90" s="181">
        <v>4658138390528</v>
      </c>
      <c r="M90" s="182">
        <v>2</v>
      </c>
      <c r="N90" s="183" t="s">
        <v>254</v>
      </c>
      <c r="O90" s="184">
        <v>9.9999999999999995E-7</v>
      </c>
      <c r="P90" s="185">
        <v>1.5E-5</v>
      </c>
      <c r="S90" s="175"/>
    </row>
    <row r="91" spans="1:19" x14ac:dyDescent="0.2">
      <c r="A91" s="172">
        <v>65</v>
      </c>
      <c r="B91" s="181">
        <v>26151047233536</v>
      </c>
      <c r="C91" s="182">
        <v>0</v>
      </c>
      <c r="D91" s="183" t="s">
        <v>373</v>
      </c>
      <c r="E91" s="184">
        <v>0.37719399999999997</v>
      </c>
      <c r="F91" s="185">
        <v>315.552415</v>
      </c>
      <c r="G91" s="181">
        <v>12177144619008</v>
      </c>
      <c r="H91" s="182">
        <v>1</v>
      </c>
      <c r="I91" s="183" t="s">
        <v>369</v>
      </c>
      <c r="J91" s="184">
        <v>0.49176999999999998</v>
      </c>
      <c r="K91" s="185">
        <v>665.19871000000001</v>
      </c>
      <c r="L91" s="181">
        <v>4989502578688</v>
      </c>
      <c r="M91" s="182">
        <v>2</v>
      </c>
      <c r="N91" s="183" t="s">
        <v>239</v>
      </c>
      <c r="O91" s="184">
        <v>0</v>
      </c>
      <c r="P91" s="185">
        <v>0</v>
      </c>
      <c r="S91" s="175"/>
    </row>
    <row r="92" spans="1:19" x14ac:dyDescent="0.2">
      <c r="A92" s="172">
        <v>66</v>
      </c>
      <c r="B92" s="181">
        <v>521010896896</v>
      </c>
      <c r="C92" s="182">
        <v>0</v>
      </c>
      <c r="D92" s="183" t="s">
        <v>374</v>
      </c>
      <c r="E92" s="184">
        <v>0.37574299999999999</v>
      </c>
      <c r="F92" s="185">
        <v>313.82141300000001</v>
      </c>
      <c r="G92" s="181">
        <v>15552945684480</v>
      </c>
      <c r="H92" s="182">
        <v>2</v>
      </c>
      <c r="I92" s="183" t="s">
        <v>248</v>
      </c>
      <c r="J92" s="184">
        <v>9.0000000000000002E-6</v>
      </c>
      <c r="K92" s="185">
        <v>7.6000000000000004E-5</v>
      </c>
      <c r="L92" s="181">
        <v>4478094680064</v>
      </c>
      <c r="M92" s="182">
        <v>0</v>
      </c>
      <c r="N92" s="183" t="s">
        <v>336</v>
      </c>
      <c r="O92" s="184">
        <v>0.37693599999999999</v>
      </c>
      <c r="P92" s="185">
        <v>315.46784500000001</v>
      </c>
      <c r="S92" s="175"/>
    </row>
    <row r="93" spans="1:19" x14ac:dyDescent="0.2">
      <c r="A93" s="172">
        <v>67</v>
      </c>
      <c r="B93" s="181">
        <v>14034627518464</v>
      </c>
      <c r="C93" s="182">
        <v>0</v>
      </c>
      <c r="D93" s="183" t="s">
        <v>375</v>
      </c>
      <c r="E93" s="184">
        <v>0.37603599999999998</v>
      </c>
      <c r="F93" s="185">
        <v>314.30570499999999</v>
      </c>
      <c r="G93" s="181">
        <v>16859686313984</v>
      </c>
      <c r="H93" s="182">
        <v>0</v>
      </c>
      <c r="I93" s="183" t="s">
        <v>377</v>
      </c>
      <c r="J93" s="184">
        <v>0.37658399999999997</v>
      </c>
      <c r="K93" s="185">
        <v>314.85566399999999</v>
      </c>
      <c r="L93" s="181">
        <v>1368014897152</v>
      </c>
      <c r="M93" s="182">
        <v>0</v>
      </c>
      <c r="N93" s="183" t="s">
        <v>337</v>
      </c>
      <c r="O93" s="184">
        <v>0.37808000000000003</v>
      </c>
      <c r="P93" s="185">
        <v>317.079972</v>
      </c>
      <c r="S93" s="175"/>
    </row>
    <row r="94" spans="1:19" x14ac:dyDescent="0.2">
      <c r="A94" s="172">
        <v>68</v>
      </c>
      <c r="B94" s="181">
        <v>25409351516160</v>
      </c>
      <c r="C94" s="182">
        <v>2</v>
      </c>
      <c r="D94" s="183" t="s">
        <v>247</v>
      </c>
      <c r="E94" s="184">
        <v>2.8E-5</v>
      </c>
      <c r="F94" s="185">
        <v>2.2800000000000001E-4</v>
      </c>
      <c r="G94" s="181">
        <v>27027004956672</v>
      </c>
      <c r="H94" s="182">
        <v>2</v>
      </c>
      <c r="I94" s="183" t="s">
        <v>254</v>
      </c>
      <c r="J94" s="184">
        <v>9.0000000000000002E-6</v>
      </c>
      <c r="K94" s="185">
        <v>7.6000000000000004E-5</v>
      </c>
      <c r="L94" s="181">
        <v>788470079488</v>
      </c>
      <c r="M94" s="182">
        <v>0</v>
      </c>
      <c r="N94" s="183" t="s">
        <v>338</v>
      </c>
      <c r="O94" s="184">
        <v>0.375643</v>
      </c>
      <c r="P94" s="185">
        <v>314.20423899999997</v>
      </c>
      <c r="S94" s="175"/>
    </row>
    <row r="95" spans="1:19" x14ac:dyDescent="0.2">
      <c r="A95" s="172">
        <v>69</v>
      </c>
      <c r="B95" s="181">
        <v>21586968395776</v>
      </c>
      <c r="C95" s="182">
        <v>0</v>
      </c>
      <c r="D95" s="183" t="s">
        <v>376</v>
      </c>
      <c r="E95" s="184">
        <v>0.37572800000000001</v>
      </c>
      <c r="F95" s="185">
        <v>314.17833000000002</v>
      </c>
      <c r="G95" s="181">
        <v>8013731528704</v>
      </c>
      <c r="H95" s="182">
        <v>0</v>
      </c>
      <c r="I95" s="183" t="s">
        <v>381</v>
      </c>
      <c r="J95" s="184">
        <v>0.37232500000000002</v>
      </c>
      <c r="K95" s="185">
        <v>309.52497</v>
      </c>
      <c r="L95" s="181">
        <v>3155220037632</v>
      </c>
      <c r="M95" s="182">
        <v>2</v>
      </c>
      <c r="N95" s="183" t="s">
        <v>248</v>
      </c>
      <c r="O95" s="184">
        <v>5.0000000000000004E-6</v>
      </c>
      <c r="P95" s="185">
        <v>4.5000000000000003E-5</v>
      </c>
      <c r="S95" s="175"/>
    </row>
    <row r="96" spans="1:19" x14ac:dyDescent="0.2">
      <c r="A96" s="172">
        <v>70</v>
      </c>
      <c r="B96" s="181">
        <v>21788300976128</v>
      </c>
      <c r="C96" s="182">
        <v>2</v>
      </c>
      <c r="D96" s="183" t="s">
        <v>303</v>
      </c>
      <c r="E96" s="184">
        <v>0</v>
      </c>
      <c r="F96" s="185">
        <v>0</v>
      </c>
      <c r="G96" s="181">
        <v>27577885589504</v>
      </c>
      <c r="H96" s="182">
        <v>0</v>
      </c>
      <c r="I96" s="183" t="s">
        <v>383</v>
      </c>
      <c r="J96" s="184">
        <v>0.37321900000000002</v>
      </c>
      <c r="K96" s="185">
        <v>310.88980900000001</v>
      </c>
      <c r="L96" s="181">
        <v>3377577132032</v>
      </c>
      <c r="M96" s="182">
        <v>2</v>
      </c>
      <c r="N96" s="183" t="s">
        <v>255</v>
      </c>
      <c r="O96" s="184">
        <v>1.7E-5</v>
      </c>
      <c r="P96" s="185">
        <v>1.37E-4</v>
      </c>
      <c r="S96" s="175"/>
    </row>
    <row r="97" spans="1:19" x14ac:dyDescent="0.2">
      <c r="A97" s="172">
        <v>71</v>
      </c>
      <c r="B97" s="181">
        <v>9561185624064</v>
      </c>
      <c r="C97" s="182">
        <v>2</v>
      </c>
      <c r="D97" s="183" t="s">
        <v>179</v>
      </c>
      <c r="E97" s="184">
        <v>3.4E-5</v>
      </c>
      <c r="F97" s="185">
        <v>2.7399999999999999E-4</v>
      </c>
      <c r="G97" s="181">
        <v>21187669581824</v>
      </c>
      <c r="H97" s="182">
        <v>0</v>
      </c>
      <c r="I97" s="183" t="s">
        <v>385</v>
      </c>
      <c r="J97" s="184">
        <v>0.37880000000000003</v>
      </c>
      <c r="K97" s="185">
        <v>317.55757599999998</v>
      </c>
      <c r="L97" s="181">
        <v>3641088811008</v>
      </c>
      <c r="M97" s="182">
        <v>2</v>
      </c>
      <c r="N97" s="183" t="s">
        <v>234</v>
      </c>
      <c r="O97" s="184">
        <v>9.0000000000000002E-6</v>
      </c>
      <c r="P97" s="185">
        <v>7.6000000000000004E-5</v>
      </c>
      <c r="S97" s="175"/>
    </row>
    <row r="98" spans="1:19" x14ac:dyDescent="0.2">
      <c r="A98" s="172">
        <v>72</v>
      </c>
      <c r="B98" s="181">
        <v>14730458587136</v>
      </c>
      <c r="C98" s="182">
        <v>0</v>
      </c>
      <c r="D98" s="183" t="s">
        <v>389</v>
      </c>
      <c r="E98" s="184">
        <v>0.37360199999999999</v>
      </c>
      <c r="F98" s="185">
        <v>311.35991799999999</v>
      </c>
      <c r="G98" s="181">
        <v>5738500497408</v>
      </c>
      <c r="H98" s="182">
        <v>1</v>
      </c>
      <c r="I98" s="183" t="s">
        <v>386</v>
      </c>
      <c r="J98" s="184">
        <v>0.51201700000000006</v>
      </c>
      <c r="K98" s="185">
        <v>711.24948400000005</v>
      </c>
      <c r="L98" s="181">
        <v>2942013538304</v>
      </c>
      <c r="M98" s="182">
        <v>1</v>
      </c>
      <c r="N98" s="183" t="s">
        <v>342</v>
      </c>
      <c r="O98" s="184">
        <v>0.50226899999999997</v>
      </c>
      <c r="P98" s="185">
        <v>678.39777300000003</v>
      </c>
      <c r="S98" s="175"/>
    </row>
    <row r="99" spans="1:19" x14ac:dyDescent="0.2">
      <c r="A99" s="172">
        <v>73</v>
      </c>
      <c r="B99" s="181">
        <v>15444214800384</v>
      </c>
      <c r="C99" s="182">
        <v>0</v>
      </c>
      <c r="D99" s="183" t="s">
        <v>393</v>
      </c>
      <c r="E99" s="184">
        <v>0.37935400000000002</v>
      </c>
      <c r="F99" s="185">
        <v>318.53384199999999</v>
      </c>
      <c r="G99" s="181">
        <v>10847450660864</v>
      </c>
      <c r="H99" s="182">
        <v>2</v>
      </c>
      <c r="I99" s="183" t="s">
        <v>179</v>
      </c>
      <c r="J99" s="184">
        <v>6.9999999999999999E-6</v>
      </c>
      <c r="K99" s="185">
        <v>6.0999999999999999E-5</v>
      </c>
      <c r="L99" s="181">
        <v>2907884920832</v>
      </c>
      <c r="M99" s="182">
        <v>1</v>
      </c>
      <c r="N99" s="183" t="s">
        <v>343</v>
      </c>
      <c r="O99" s="184">
        <v>0.50676399999999999</v>
      </c>
      <c r="P99" s="185">
        <v>697.49789899999996</v>
      </c>
      <c r="S99" s="175"/>
    </row>
    <row r="100" spans="1:19" x14ac:dyDescent="0.2">
      <c r="A100" s="172">
        <v>74</v>
      </c>
      <c r="B100" s="181">
        <v>25263032975360</v>
      </c>
      <c r="C100" s="182">
        <v>1</v>
      </c>
      <c r="D100" s="183" t="s">
        <v>394</v>
      </c>
      <c r="E100" s="184">
        <v>0.49214799999999997</v>
      </c>
      <c r="F100" s="185">
        <v>667.44829900000002</v>
      </c>
      <c r="G100" s="181">
        <v>509370638336</v>
      </c>
      <c r="H100" s="182">
        <v>0</v>
      </c>
      <c r="I100" s="183" t="s">
        <v>391</v>
      </c>
      <c r="J100" s="184">
        <v>0.37410199999999999</v>
      </c>
      <c r="K100" s="185">
        <v>312.167936</v>
      </c>
      <c r="L100" s="181">
        <v>3188365549568</v>
      </c>
      <c r="M100" s="182">
        <v>1</v>
      </c>
      <c r="N100" s="183" t="s">
        <v>344</v>
      </c>
      <c r="O100" s="184">
        <v>0.50782700000000003</v>
      </c>
      <c r="P100" s="185">
        <v>694.78818999999999</v>
      </c>
      <c r="S100" s="175"/>
    </row>
    <row r="101" spans="1:19" x14ac:dyDescent="0.2">
      <c r="A101" s="172">
        <v>75</v>
      </c>
      <c r="B101" s="181">
        <v>11274876329984</v>
      </c>
      <c r="C101" s="182">
        <v>0</v>
      </c>
      <c r="D101" s="183" t="s">
        <v>400</v>
      </c>
      <c r="E101" s="184">
        <v>0.37500600000000001</v>
      </c>
      <c r="F101" s="185">
        <v>313.254008</v>
      </c>
      <c r="G101" s="181">
        <v>3766857580544</v>
      </c>
      <c r="H101" s="182">
        <v>2</v>
      </c>
      <c r="I101" s="183" t="s">
        <v>292</v>
      </c>
      <c r="J101" s="184">
        <v>2.8E-5</v>
      </c>
      <c r="K101" s="185">
        <v>2.2800000000000001E-4</v>
      </c>
      <c r="L101" s="181">
        <v>2235528077312</v>
      </c>
      <c r="M101" s="182">
        <v>2</v>
      </c>
      <c r="N101" s="183" t="s">
        <v>313</v>
      </c>
      <c r="O101" s="184">
        <v>0</v>
      </c>
      <c r="P101" s="185">
        <v>0</v>
      </c>
      <c r="S101" s="175"/>
    </row>
    <row r="102" spans="1:19" x14ac:dyDescent="0.2">
      <c r="A102" s="172">
        <v>76</v>
      </c>
      <c r="B102" s="181">
        <v>29007935422464</v>
      </c>
      <c r="C102" s="182">
        <v>2</v>
      </c>
      <c r="D102" s="183" t="s">
        <v>246</v>
      </c>
      <c r="E102" s="184">
        <v>1.1E-5</v>
      </c>
      <c r="F102" s="185">
        <v>9.1000000000000003E-5</v>
      </c>
      <c r="G102" s="181">
        <v>27021230096384</v>
      </c>
      <c r="H102" s="182">
        <v>2</v>
      </c>
      <c r="I102" s="183" t="s">
        <v>226</v>
      </c>
      <c r="J102" s="184">
        <v>0</v>
      </c>
      <c r="K102" s="185">
        <v>0</v>
      </c>
      <c r="L102" s="181">
        <v>5704702132224</v>
      </c>
      <c r="M102" s="182">
        <v>2</v>
      </c>
      <c r="N102" s="183" t="s">
        <v>231</v>
      </c>
      <c r="O102" s="184">
        <v>5.0000000000000004E-6</v>
      </c>
      <c r="P102" s="185">
        <v>4.5000000000000003E-5</v>
      </c>
      <c r="S102" s="175"/>
    </row>
    <row r="103" spans="1:19" x14ac:dyDescent="0.2">
      <c r="A103" s="172">
        <v>77</v>
      </c>
      <c r="B103" s="181">
        <v>29025737089024</v>
      </c>
      <c r="C103" s="182">
        <v>0</v>
      </c>
      <c r="D103" s="183" t="s">
        <v>403</v>
      </c>
      <c r="E103" s="184">
        <v>0.37261499999999997</v>
      </c>
      <c r="F103" s="185">
        <v>309.89882</v>
      </c>
      <c r="G103" s="181">
        <v>22325667954688</v>
      </c>
      <c r="H103" s="182">
        <v>1</v>
      </c>
      <c r="I103" s="183" t="s">
        <v>397</v>
      </c>
      <c r="J103" s="184">
        <v>0.491288</v>
      </c>
      <c r="K103" s="185">
        <v>672.06575899999996</v>
      </c>
      <c r="L103" s="181">
        <v>724557520896</v>
      </c>
      <c r="M103" s="182">
        <v>0</v>
      </c>
      <c r="N103" s="183" t="s">
        <v>346</v>
      </c>
      <c r="O103" s="184">
        <v>0.37331199999999998</v>
      </c>
      <c r="P103" s="185">
        <v>310.91375599999998</v>
      </c>
      <c r="S103" s="175"/>
    </row>
    <row r="104" spans="1:19" x14ac:dyDescent="0.2">
      <c r="A104" s="172">
        <v>78</v>
      </c>
      <c r="B104" s="181">
        <v>12134952427520</v>
      </c>
      <c r="C104" s="182">
        <v>0</v>
      </c>
      <c r="D104" s="183" t="s">
        <v>404</v>
      </c>
      <c r="E104" s="184">
        <v>0.37483100000000003</v>
      </c>
      <c r="F104" s="185">
        <v>312.50110100000001</v>
      </c>
      <c r="G104" s="181">
        <v>3598026588160</v>
      </c>
      <c r="H104" s="182">
        <v>0</v>
      </c>
      <c r="I104" s="183" t="s">
        <v>398</v>
      </c>
      <c r="J104" s="184">
        <v>0.37432199999999999</v>
      </c>
      <c r="K104" s="185">
        <v>312.53009800000001</v>
      </c>
      <c r="L104" s="181">
        <v>4677753929728</v>
      </c>
      <c r="M104" s="182">
        <v>2</v>
      </c>
      <c r="N104" s="183" t="s">
        <v>234</v>
      </c>
      <c r="O104" s="184">
        <v>2.0000000000000002E-5</v>
      </c>
      <c r="P104" s="185">
        <v>1.6699999999999999E-4</v>
      </c>
      <c r="S104" s="175"/>
    </row>
    <row r="105" spans="1:19" x14ac:dyDescent="0.2">
      <c r="A105" s="172">
        <v>79</v>
      </c>
      <c r="B105" s="181">
        <v>15839534956544</v>
      </c>
      <c r="C105" s="182">
        <v>0</v>
      </c>
      <c r="D105" s="183" t="s">
        <v>409</v>
      </c>
      <c r="E105" s="184">
        <v>0.37431300000000001</v>
      </c>
      <c r="F105" s="185">
        <v>312.49739699999998</v>
      </c>
      <c r="G105" s="181">
        <v>15947607564288</v>
      </c>
      <c r="H105" s="182">
        <v>1</v>
      </c>
      <c r="I105" s="183" t="s">
        <v>399</v>
      </c>
      <c r="J105" s="184">
        <v>0.52117500000000005</v>
      </c>
      <c r="K105" s="185">
        <v>731.13257999999996</v>
      </c>
      <c r="L105" s="181">
        <v>3615521734656</v>
      </c>
      <c r="M105" s="182">
        <v>0</v>
      </c>
      <c r="N105" s="183" t="s">
        <v>347</v>
      </c>
      <c r="O105" s="184">
        <v>0.37662600000000002</v>
      </c>
      <c r="P105" s="185">
        <v>315.19352700000002</v>
      </c>
      <c r="S105" s="175"/>
    </row>
    <row r="106" spans="1:19" x14ac:dyDescent="0.2">
      <c r="A106" s="172">
        <v>80</v>
      </c>
      <c r="B106" s="181">
        <v>25131005943808</v>
      </c>
      <c r="C106" s="182">
        <v>1</v>
      </c>
      <c r="D106" s="183" t="s">
        <v>410</v>
      </c>
      <c r="E106" s="184">
        <v>0.50645600000000002</v>
      </c>
      <c r="F106" s="185">
        <v>695.34517900000003</v>
      </c>
      <c r="G106" s="181">
        <v>898330189824</v>
      </c>
      <c r="H106" s="182">
        <v>2</v>
      </c>
      <c r="I106" s="183" t="s">
        <v>234</v>
      </c>
      <c r="J106" s="184">
        <v>3.1999999999999999E-5</v>
      </c>
      <c r="K106" s="185">
        <v>2.5900000000000001E-4</v>
      </c>
      <c r="L106" s="181">
        <v>5051835842560</v>
      </c>
      <c r="M106" s="182">
        <v>1</v>
      </c>
      <c r="N106" s="183" t="s">
        <v>349</v>
      </c>
      <c r="O106" s="184">
        <v>0.506633</v>
      </c>
      <c r="P106" s="185">
        <v>694.60861599999998</v>
      </c>
      <c r="S106" s="175"/>
    </row>
    <row r="107" spans="1:19" x14ac:dyDescent="0.2">
      <c r="A107" s="172">
        <v>81</v>
      </c>
      <c r="B107" s="181">
        <v>8670614364160</v>
      </c>
      <c r="C107" s="182">
        <v>2</v>
      </c>
      <c r="D107" s="183" t="s">
        <v>179</v>
      </c>
      <c r="E107" s="184">
        <v>1.5E-5</v>
      </c>
      <c r="F107" s="185">
        <v>1.22E-4</v>
      </c>
      <c r="G107" s="181">
        <v>4427625340928</v>
      </c>
      <c r="H107" s="182">
        <v>1</v>
      </c>
      <c r="I107" s="183" t="s">
        <v>401</v>
      </c>
      <c r="J107" s="184">
        <v>0.50109599999999999</v>
      </c>
      <c r="K107" s="185">
        <v>689.22537</v>
      </c>
      <c r="L107" s="181">
        <v>2392398422016</v>
      </c>
      <c r="M107" s="182">
        <v>0</v>
      </c>
      <c r="N107" s="183" t="s">
        <v>351</v>
      </c>
      <c r="O107" s="184">
        <v>0.37313299999999999</v>
      </c>
      <c r="P107" s="185">
        <v>310.726922</v>
      </c>
      <c r="S107" s="175"/>
    </row>
    <row r="108" spans="1:19" x14ac:dyDescent="0.2">
      <c r="A108" s="172">
        <v>82</v>
      </c>
      <c r="B108" s="181">
        <v>17230038360064</v>
      </c>
      <c r="C108" s="182">
        <v>0</v>
      </c>
      <c r="D108" s="183" t="s">
        <v>412</v>
      </c>
      <c r="E108" s="184">
        <v>0.37263200000000002</v>
      </c>
      <c r="F108" s="185">
        <v>310.56798400000002</v>
      </c>
      <c r="G108" s="181">
        <v>21014321471488</v>
      </c>
      <c r="H108" s="182">
        <v>1</v>
      </c>
      <c r="I108" s="183" t="s">
        <v>402</v>
      </c>
      <c r="J108" s="184">
        <v>0.50626099999999996</v>
      </c>
      <c r="K108" s="185">
        <v>697.15177500000004</v>
      </c>
      <c r="L108" s="181">
        <v>2176523829248</v>
      </c>
      <c r="M108" s="182">
        <v>1</v>
      </c>
      <c r="N108" s="183" t="s">
        <v>353</v>
      </c>
      <c r="O108" s="184">
        <v>0.49804399999999999</v>
      </c>
      <c r="P108" s="185">
        <v>679.12955299999999</v>
      </c>
      <c r="S108" s="175"/>
    </row>
    <row r="109" spans="1:19" x14ac:dyDescent="0.2">
      <c r="A109" s="172">
        <v>83</v>
      </c>
      <c r="B109" s="181">
        <v>26873920348160</v>
      </c>
      <c r="C109" s="182">
        <v>2</v>
      </c>
      <c r="D109" s="183" t="s">
        <v>224</v>
      </c>
      <c r="E109" s="184">
        <v>6.9999999999999999E-6</v>
      </c>
      <c r="F109" s="185">
        <v>6.0999999999999999E-5</v>
      </c>
      <c r="G109" s="181">
        <v>20166026297344</v>
      </c>
      <c r="H109" s="182">
        <v>1</v>
      </c>
      <c r="I109" s="183" t="s">
        <v>406</v>
      </c>
      <c r="J109" s="184">
        <v>0.51479200000000003</v>
      </c>
      <c r="K109" s="185">
        <v>713.48659899999996</v>
      </c>
      <c r="L109" s="181">
        <v>5705551323136</v>
      </c>
      <c r="M109" s="182">
        <v>0</v>
      </c>
      <c r="N109" s="183" t="s">
        <v>355</v>
      </c>
      <c r="O109" s="184">
        <v>0.37531300000000001</v>
      </c>
      <c r="P109" s="185">
        <v>313.05398700000001</v>
      </c>
      <c r="S109" s="175"/>
    </row>
    <row r="110" spans="1:19" x14ac:dyDescent="0.2">
      <c r="A110" s="172">
        <v>84</v>
      </c>
      <c r="B110" s="181">
        <v>28693136326656</v>
      </c>
      <c r="C110" s="182">
        <v>0</v>
      </c>
      <c r="D110" s="183" t="s">
        <v>414</v>
      </c>
      <c r="E110" s="184">
        <v>0.37825700000000001</v>
      </c>
      <c r="F110" s="185">
        <v>316.637202</v>
      </c>
      <c r="G110" s="181">
        <v>25786426769408</v>
      </c>
      <c r="H110" s="182">
        <v>2</v>
      </c>
      <c r="I110" s="183" t="s">
        <v>224</v>
      </c>
      <c r="J110" s="184">
        <v>3.0000000000000001E-6</v>
      </c>
      <c r="K110" s="185">
        <v>3.0000000000000001E-5</v>
      </c>
      <c r="L110" s="181">
        <v>5535050539008</v>
      </c>
      <c r="M110" s="182">
        <v>1</v>
      </c>
      <c r="N110" s="183" t="s">
        <v>356</v>
      </c>
      <c r="O110" s="184">
        <v>0.49809100000000001</v>
      </c>
      <c r="P110" s="185">
        <v>679.09401000000003</v>
      </c>
      <c r="S110" s="175"/>
    </row>
    <row r="111" spans="1:19" x14ac:dyDescent="0.2">
      <c r="A111" s="172">
        <v>85</v>
      </c>
      <c r="B111" s="181">
        <v>26370051997696</v>
      </c>
      <c r="C111" s="182">
        <v>0</v>
      </c>
      <c r="D111" s="183" t="s">
        <v>419</v>
      </c>
      <c r="E111" s="184">
        <v>0.370425</v>
      </c>
      <c r="F111" s="185">
        <v>307.27934399999998</v>
      </c>
      <c r="G111" s="181">
        <v>26207759441920</v>
      </c>
      <c r="H111" s="182">
        <v>2</v>
      </c>
      <c r="I111" s="183" t="s">
        <v>248</v>
      </c>
      <c r="J111" s="184">
        <v>1.2999999999999999E-5</v>
      </c>
      <c r="K111" s="185">
        <v>1.06E-4</v>
      </c>
      <c r="L111" s="181">
        <v>1477591244800</v>
      </c>
      <c r="M111" s="182">
        <v>0</v>
      </c>
      <c r="N111" s="183" t="s">
        <v>357</v>
      </c>
      <c r="O111" s="184">
        <v>0.37214999999999998</v>
      </c>
      <c r="P111" s="185">
        <v>309.58578399999999</v>
      </c>
      <c r="S111" s="175"/>
    </row>
    <row r="112" spans="1:19" x14ac:dyDescent="0.2">
      <c r="A112" s="172">
        <v>86</v>
      </c>
      <c r="B112" s="181">
        <v>28298248896512</v>
      </c>
      <c r="C112" s="182">
        <v>2</v>
      </c>
      <c r="D112" s="183" t="s">
        <v>242</v>
      </c>
      <c r="E112" s="184">
        <v>2.4000000000000001E-5</v>
      </c>
      <c r="F112" s="185">
        <v>1.9799999999999999E-4</v>
      </c>
      <c r="G112" s="181">
        <v>9764410253312</v>
      </c>
      <c r="H112" s="182">
        <v>2</v>
      </c>
      <c r="I112" s="183" t="s">
        <v>179</v>
      </c>
      <c r="J112" s="184">
        <v>3.8000000000000002E-5</v>
      </c>
      <c r="K112" s="185">
        <v>3.0499999999999999E-4</v>
      </c>
      <c r="L112" s="181">
        <v>2442175725568</v>
      </c>
      <c r="M112" s="182">
        <v>0</v>
      </c>
      <c r="N112" s="183" t="s">
        <v>362</v>
      </c>
      <c r="O112" s="184">
        <v>0.37196899999999999</v>
      </c>
      <c r="P112" s="185">
        <v>309.15423900000002</v>
      </c>
      <c r="S112" s="175"/>
    </row>
    <row r="113" spans="1:19" x14ac:dyDescent="0.2">
      <c r="A113" s="172">
        <v>87</v>
      </c>
      <c r="B113" s="181">
        <v>27489204314112</v>
      </c>
      <c r="C113" s="182">
        <v>0</v>
      </c>
      <c r="D113" s="183" t="s">
        <v>420</v>
      </c>
      <c r="E113" s="184">
        <v>0.37177700000000002</v>
      </c>
      <c r="F113" s="185">
        <v>309.37542300000001</v>
      </c>
      <c r="G113" s="181">
        <v>25276361228288</v>
      </c>
      <c r="H113" s="182">
        <v>1</v>
      </c>
      <c r="I113" s="183" t="s">
        <v>411</v>
      </c>
      <c r="J113" s="184">
        <v>0.50235399999999997</v>
      </c>
      <c r="K113" s="185">
        <v>679.80760999999995</v>
      </c>
      <c r="L113" s="181">
        <v>2703776776192</v>
      </c>
      <c r="M113" s="182">
        <v>0</v>
      </c>
      <c r="N113" s="183" t="s">
        <v>366</v>
      </c>
      <c r="O113" s="184">
        <v>0.373639</v>
      </c>
      <c r="P113" s="185">
        <v>311.46024399999999</v>
      </c>
      <c r="S113" s="175"/>
    </row>
    <row r="114" spans="1:19" x14ac:dyDescent="0.2">
      <c r="A114" s="172">
        <v>88</v>
      </c>
      <c r="B114" s="181">
        <v>19170173485056</v>
      </c>
      <c r="C114" s="182">
        <v>2</v>
      </c>
      <c r="D114" s="183" t="s">
        <v>179</v>
      </c>
      <c r="E114" s="184">
        <v>2.1999999999999999E-5</v>
      </c>
      <c r="F114" s="185">
        <v>1.83E-4</v>
      </c>
      <c r="G114" s="181">
        <v>2890057121792</v>
      </c>
      <c r="H114" s="182">
        <v>2</v>
      </c>
      <c r="I114" s="183" t="s">
        <v>313</v>
      </c>
      <c r="J114" s="184">
        <v>0</v>
      </c>
      <c r="K114" s="185">
        <v>0</v>
      </c>
      <c r="L114" s="181">
        <v>5981449609216</v>
      </c>
      <c r="M114" s="182">
        <v>0</v>
      </c>
      <c r="N114" s="183" t="s">
        <v>367</v>
      </c>
      <c r="O114" s="184">
        <v>0.37196600000000002</v>
      </c>
      <c r="P114" s="185">
        <v>309.16675900000001</v>
      </c>
      <c r="S114" s="175"/>
    </row>
    <row r="115" spans="1:19" x14ac:dyDescent="0.2">
      <c r="A115" s="172">
        <v>89</v>
      </c>
      <c r="B115" s="181">
        <v>9249818034176</v>
      </c>
      <c r="C115" s="182">
        <v>0</v>
      </c>
      <c r="D115" s="183" t="s">
        <v>426</v>
      </c>
      <c r="E115" s="184">
        <v>0.37549100000000002</v>
      </c>
      <c r="F115" s="185">
        <v>313.85888499999999</v>
      </c>
      <c r="G115" s="181">
        <v>19886419877888</v>
      </c>
      <c r="H115" s="182">
        <v>2</v>
      </c>
      <c r="I115" s="183" t="s">
        <v>234</v>
      </c>
      <c r="J115" s="184">
        <v>5.0000000000000004E-6</v>
      </c>
      <c r="K115" s="185">
        <v>4.5000000000000003E-5</v>
      </c>
      <c r="L115" s="181">
        <v>6442307837952</v>
      </c>
      <c r="M115" s="182">
        <v>0</v>
      </c>
      <c r="N115" s="183" t="s">
        <v>368</v>
      </c>
      <c r="O115" s="184">
        <v>0.37361800000000001</v>
      </c>
      <c r="P115" s="185">
        <v>311.3732</v>
      </c>
      <c r="S115" s="175"/>
    </row>
    <row r="116" spans="1:19" x14ac:dyDescent="0.2">
      <c r="A116" s="172">
        <v>90</v>
      </c>
      <c r="B116" s="181">
        <v>13340669009920</v>
      </c>
      <c r="C116" s="182">
        <v>2</v>
      </c>
      <c r="D116" s="183" t="s">
        <v>300</v>
      </c>
      <c r="E116" s="184">
        <v>0</v>
      </c>
      <c r="F116" s="185">
        <v>0</v>
      </c>
      <c r="G116" s="181">
        <v>5295643746304</v>
      </c>
      <c r="H116" s="182">
        <v>1</v>
      </c>
      <c r="I116" s="183" t="s">
        <v>415</v>
      </c>
      <c r="J116" s="184">
        <v>0.50462700000000005</v>
      </c>
      <c r="K116" s="185">
        <v>696.79478400000005</v>
      </c>
      <c r="L116" s="181">
        <v>6448500563968</v>
      </c>
      <c r="M116" s="182">
        <v>0</v>
      </c>
      <c r="N116" s="183" t="s">
        <v>371</v>
      </c>
      <c r="O116" s="184">
        <v>0.37488500000000002</v>
      </c>
      <c r="P116" s="185">
        <v>312.954814</v>
      </c>
      <c r="S116" s="175"/>
    </row>
    <row r="117" spans="1:19" x14ac:dyDescent="0.2">
      <c r="A117" s="172">
        <v>91</v>
      </c>
      <c r="B117" s="181">
        <v>24386091548672</v>
      </c>
      <c r="C117" s="182">
        <v>2</v>
      </c>
      <c r="D117" s="183" t="s">
        <v>254</v>
      </c>
      <c r="E117" s="184">
        <v>1.7E-5</v>
      </c>
      <c r="F117" s="185">
        <v>1.37E-4</v>
      </c>
      <c r="G117" s="181">
        <v>2210626273280</v>
      </c>
      <c r="H117" s="182">
        <v>2</v>
      </c>
      <c r="I117" s="183" t="s">
        <v>226</v>
      </c>
      <c r="J117" s="184">
        <v>6.9999999999999999E-6</v>
      </c>
      <c r="K117" s="185">
        <v>6.0999999999999999E-5</v>
      </c>
      <c r="L117" s="181">
        <v>4400990404608</v>
      </c>
      <c r="M117" s="182">
        <v>0</v>
      </c>
      <c r="N117" s="183" t="s">
        <v>372</v>
      </c>
      <c r="O117" s="184">
        <v>0.37028</v>
      </c>
      <c r="P117" s="185">
        <v>307.3827</v>
      </c>
      <c r="S117" s="175"/>
    </row>
    <row r="118" spans="1:19" x14ac:dyDescent="0.2">
      <c r="A118" s="172">
        <v>92</v>
      </c>
      <c r="B118" s="181">
        <v>17025916968960</v>
      </c>
      <c r="C118" s="182">
        <v>2</v>
      </c>
      <c r="D118" s="183" t="s">
        <v>224</v>
      </c>
      <c r="E118" s="184">
        <v>0</v>
      </c>
      <c r="F118" s="185">
        <v>0</v>
      </c>
      <c r="G118" s="181">
        <v>28428116312064</v>
      </c>
      <c r="H118" s="182">
        <v>2</v>
      </c>
      <c r="I118" s="183" t="s">
        <v>247</v>
      </c>
      <c r="J118" s="184">
        <v>2.8E-5</v>
      </c>
      <c r="K118" s="185">
        <v>2.2800000000000001E-4</v>
      </c>
      <c r="L118" s="181">
        <v>4205308026880</v>
      </c>
      <c r="M118" s="182">
        <v>2</v>
      </c>
      <c r="N118" s="183" t="s">
        <v>300</v>
      </c>
      <c r="O118" s="184">
        <v>2.1999999999999999E-5</v>
      </c>
      <c r="P118" s="185">
        <v>1.83E-4</v>
      </c>
      <c r="S118" s="175"/>
    </row>
    <row r="119" spans="1:19" x14ac:dyDescent="0.2">
      <c r="A119" s="172">
        <v>93</v>
      </c>
      <c r="B119" s="181">
        <v>24870574129152</v>
      </c>
      <c r="C119" s="182">
        <v>2</v>
      </c>
      <c r="D119" s="183" t="s">
        <v>226</v>
      </c>
      <c r="E119" s="184">
        <v>0</v>
      </c>
      <c r="F119" s="185">
        <v>0</v>
      </c>
      <c r="G119" s="181">
        <v>27300122107904</v>
      </c>
      <c r="H119" s="182">
        <v>0</v>
      </c>
      <c r="I119" s="183" t="s">
        <v>417</v>
      </c>
      <c r="J119" s="184">
        <v>0.37692599999999998</v>
      </c>
      <c r="K119" s="185">
        <v>315.41593</v>
      </c>
      <c r="L119" s="181">
        <v>6159300722688</v>
      </c>
      <c r="M119" s="182">
        <v>0</v>
      </c>
      <c r="N119" s="183" t="s">
        <v>378</v>
      </c>
      <c r="O119" s="184">
        <v>0.375143</v>
      </c>
      <c r="P119" s="185">
        <v>313.029087</v>
      </c>
      <c r="S119" s="175"/>
    </row>
    <row r="120" spans="1:19" x14ac:dyDescent="0.2">
      <c r="A120" s="172">
        <v>94</v>
      </c>
      <c r="B120" s="181">
        <v>13274311008256</v>
      </c>
      <c r="C120" s="182">
        <v>0</v>
      </c>
      <c r="D120" s="183" t="s">
        <v>439</v>
      </c>
      <c r="E120" s="184">
        <v>0.37455100000000002</v>
      </c>
      <c r="F120" s="185">
        <v>312.125676</v>
      </c>
      <c r="G120" s="181">
        <v>13360403308544</v>
      </c>
      <c r="H120" s="182">
        <v>2</v>
      </c>
      <c r="I120" s="183" t="s">
        <v>242</v>
      </c>
      <c r="J120" s="184">
        <v>1.2999999999999999E-5</v>
      </c>
      <c r="K120" s="185">
        <v>1.06E-4</v>
      </c>
      <c r="L120" s="181">
        <v>3005366575104</v>
      </c>
      <c r="M120" s="182">
        <v>0</v>
      </c>
      <c r="N120" s="183" t="s">
        <v>379</v>
      </c>
      <c r="O120" s="184">
        <v>0.37852000000000002</v>
      </c>
      <c r="P120" s="185">
        <v>316.89057400000002</v>
      </c>
      <c r="S120" s="175"/>
    </row>
    <row r="121" spans="1:19" x14ac:dyDescent="0.2">
      <c r="A121" s="172">
        <v>95</v>
      </c>
      <c r="B121" s="181">
        <v>20440806719488</v>
      </c>
      <c r="C121" s="182">
        <v>0</v>
      </c>
      <c r="D121" s="183" t="s">
        <v>442</v>
      </c>
      <c r="E121" s="184">
        <v>0.37171999999999999</v>
      </c>
      <c r="F121" s="185">
        <v>309.63669299999998</v>
      </c>
      <c r="G121" s="181">
        <v>26958951620608</v>
      </c>
      <c r="H121" s="182">
        <v>2</v>
      </c>
      <c r="I121" s="183" t="s">
        <v>246</v>
      </c>
      <c r="J121" s="184">
        <v>1.5E-5</v>
      </c>
      <c r="K121" s="185">
        <v>1.22E-4</v>
      </c>
      <c r="L121" s="181">
        <v>3887970967552</v>
      </c>
      <c r="M121" s="182">
        <v>0</v>
      </c>
      <c r="N121" s="183" t="s">
        <v>380</v>
      </c>
      <c r="O121" s="184">
        <v>0.37887799999999999</v>
      </c>
      <c r="P121" s="185">
        <v>317.82247000000001</v>
      </c>
      <c r="S121" s="175"/>
    </row>
    <row r="122" spans="1:19" x14ac:dyDescent="0.2">
      <c r="A122" s="172">
        <v>96</v>
      </c>
      <c r="B122" s="181">
        <v>16610687352832</v>
      </c>
      <c r="C122" s="182">
        <v>1</v>
      </c>
      <c r="D122" s="183" t="s">
        <v>443</v>
      </c>
      <c r="E122" s="184">
        <v>0.50325299999999995</v>
      </c>
      <c r="F122" s="185">
        <v>689.93517199999997</v>
      </c>
      <c r="G122" s="181">
        <v>28700592300032</v>
      </c>
      <c r="H122" s="182">
        <v>0</v>
      </c>
      <c r="I122" s="183" t="s">
        <v>422</v>
      </c>
      <c r="J122" s="184">
        <v>0.37563800000000003</v>
      </c>
      <c r="K122" s="185">
        <v>313.71290800000003</v>
      </c>
      <c r="L122" s="181">
        <v>1297807695872</v>
      </c>
      <c r="M122" s="182">
        <v>2</v>
      </c>
      <c r="N122" s="183" t="s">
        <v>254</v>
      </c>
      <c r="O122" s="184">
        <v>1.2999999999999999E-5</v>
      </c>
      <c r="P122" s="185">
        <v>1.06E-4</v>
      </c>
      <c r="S122" s="175"/>
    </row>
    <row r="123" spans="1:19" x14ac:dyDescent="0.2">
      <c r="A123" s="172">
        <v>97</v>
      </c>
      <c r="B123" s="181">
        <v>17481900072960</v>
      </c>
      <c r="C123" s="182">
        <v>2</v>
      </c>
      <c r="D123" s="183" t="s">
        <v>242</v>
      </c>
      <c r="E123" s="184">
        <v>3.1999999999999999E-5</v>
      </c>
      <c r="F123" s="185">
        <v>2.5900000000000001E-4</v>
      </c>
      <c r="G123" s="181">
        <v>3737892061184</v>
      </c>
      <c r="H123" s="182">
        <v>0</v>
      </c>
      <c r="I123" s="183" t="s">
        <v>423</v>
      </c>
      <c r="J123" s="184">
        <v>0.37597399999999997</v>
      </c>
      <c r="K123" s="185">
        <v>314.28971200000001</v>
      </c>
      <c r="L123" s="181">
        <v>1398670098432</v>
      </c>
      <c r="M123" s="182">
        <v>0</v>
      </c>
      <c r="N123" s="183" t="s">
        <v>382</v>
      </c>
      <c r="O123" s="184">
        <v>0.37336799999999998</v>
      </c>
      <c r="P123" s="185">
        <v>311.01642900000002</v>
      </c>
      <c r="S123" s="175"/>
    </row>
    <row r="124" spans="1:19" x14ac:dyDescent="0.2">
      <c r="A124" s="172">
        <v>98</v>
      </c>
      <c r="B124" s="181">
        <v>222921621504</v>
      </c>
      <c r="C124" s="182">
        <v>2</v>
      </c>
      <c r="D124" s="183" t="s">
        <v>255</v>
      </c>
      <c r="E124" s="184">
        <v>1.2999999999999999E-5</v>
      </c>
      <c r="F124" s="185">
        <v>1.06E-4</v>
      </c>
      <c r="G124" s="181">
        <v>14274735562752</v>
      </c>
      <c r="H124" s="182">
        <v>2</v>
      </c>
      <c r="I124" s="183" t="s">
        <v>246</v>
      </c>
      <c r="J124" s="184">
        <v>0</v>
      </c>
      <c r="K124" s="185">
        <v>0</v>
      </c>
      <c r="L124" s="181">
        <v>4840506499072</v>
      </c>
      <c r="M124" s="182">
        <v>0</v>
      </c>
      <c r="N124" s="183" t="s">
        <v>384</v>
      </c>
      <c r="O124" s="184">
        <v>0.36944100000000002</v>
      </c>
      <c r="P124" s="185">
        <v>306.44810100000001</v>
      </c>
      <c r="S124" s="175"/>
    </row>
    <row r="125" spans="1:19" x14ac:dyDescent="0.2">
      <c r="A125" s="172">
        <v>99</v>
      </c>
      <c r="B125" s="181">
        <v>4528009093120</v>
      </c>
      <c r="C125" s="182">
        <v>0</v>
      </c>
      <c r="D125" s="183" t="s">
        <v>447</v>
      </c>
      <c r="E125" s="184">
        <v>0.37679099999999999</v>
      </c>
      <c r="F125" s="185">
        <v>314.95949200000001</v>
      </c>
      <c r="G125" s="181">
        <v>576955228160</v>
      </c>
      <c r="H125" s="182">
        <v>1</v>
      </c>
      <c r="I125" s="183" t="s">
        <v>425</v>
      </c>
      <c r="J125" s="184">
        <v>0.50408500000000001</v>
      </c>
      <c r="K125" s="185">
        <v>689.60818400000005</v>
      </c>
      <c r="L125" s="181">
        <v>3385532235776</v>
      </c>
      <c r="M125" s="182">
        <v>2</v>
      </c>
      <c r="N125" s="183" t="s">
        <v>179</v>
      </c>
      <c r="O125" s="184">
        <v>2.5999999999999998E-5</v>
      </c>
      <c r="P125" s="185">
        <v>2.13E-4</v>
      </c>
      <c r="S125" s="175"/>
    </row>
    <row r="126" spans="1:19" x14ac:dyDescent="0.2">
      <c r="A126" s="172">
        <v>100</v>
      </c>
      <c r="B126" s="181">
        <v>4860635037696</v>
      </c>
      <c r="C126" s="182">
        <v>0</v>
      </c>
      <c r="D126" s="183" t="s">
        <v>448</v>
      </c>
      <c r="E126" s="184">
        <v>0.374365</v>
      </c>
      <c r="F126" s="185">
        <v>312.05696699999999</v>
      </c>
      <c r="G126" s="181">
        <v>17001461710848</v>
      </c>
      <c r="H126" s="182">
        <v>0</v>
      </c>
      <c r="I126" s="183" t="s">
        <v>427</v>
      </c>
      <c r="J126" s="184">
        <v>0.36977500000000002</v>
      </c>
      <c r="K126" s="185">
        <v>306.63489099999998</v>
      </c>
      <c r="L126" s="181">
        <v>3805596123136</v>
      </c>
      <c r="M126" s="182">
        <v>2</v>
      </c>
      <c r="N126" s="183" t="s">
        <v>254</v>
      </c>
      <c r="O126" s="184">
        <v>2.0999999999999999E-5</v>
      </c>
      <c r="P126" s="185">
        <v>1.6699999999999999E-4</v>
      </c>
      <c r="S126" s="175"/>
    </row>
    <row r="127" spans="1:19" x14ac:dyDescent="0.2">
      <c r="A127" s="172">
        <v>101</v>
      </c>
      <c r="B127" s="181">
        <v>28928983728128</v>
      </c>
      <c r="C127" s="182">
        <v>0</v>
      </c>
      <c r="D127" s="183" t="s">
        <v>449</v>
      </c>
      <c r="E127" s="184">
        <v>0.37418299999999999</v>
      </c>
      <c r="F127" s="185">
        <v>312.07154700000001</v>
      </c>
      <c r="G127" s="181">
        <v>15822489722880</v>
      </c>
      <c r="H127" s="182">
        <v>2</v>
      </c>
      <c r="I127" s="183" t="s">
        <v>248</v>
      </c>
      <c r="J127" s="184">
        <v>9.0000000000000002E-6</v>
      </c>
      <c r="K127" s="185">
        <v>7.6000000000000004E-5</v>
      </c>
      <c r="L127" s="181">
        <v>5078917046272</v>
      </c>
      <c r="M127" s="182">
        <v>2</v>
      </c>
      <c r="N127" s="183" t="s">
        <v>254</v>
      </c>
      <c r="O127" s="184">
        <v>2.8E-5</v>
      </c>
      <c r="P127" s="185">
        <v>2.2800000000000001E-4</v>
      </c>
      <c r="S127" s="175"/>
    </row>
    <row r="128" spans="1:19" x14ac:dyDescent="0.2">
      <c r="A128" s="172">
        <v>102</v>
      </c>
      <c r="B128" s="181">
        <v>12730835910656</v>
      </c>
      <c r="C128" s="182">
        <v>2</v>
      </c>
      <c r="D128" s="183" t="s">
        <v>231</v>
      </c>
      <c r="E128" s="184">
        <v>5.0000000000000004E-6</v>
      </c>
      <c r="F128" s="185">
        <v>4.5000000000000003E-5</v>
      </c>
      <c r="G128" s="181">
        <v>21089919614976</v>
      </c>
      <c r="H128" s="182">
        <v>2</v>
      </c>
      <c r="I128" s="183" t="s">
        <v>292</v>
      </c>
      <c r="J128" s="184">
        <v>4.0000000000000003E-5</v>
      </c>
      <c r="K128" s="185">
        <v>3.2000000000000003E-4</v>
      </c>
      <c r="L128" s="181">
        <v>4658350661632</v>
      </c>
      <c r="M128" s="182">
        <v>0</v>
      </c>
      <c r="N128" s="183" t="s">
        <v>387</v>
      </c>
      <c r="O128" s="184">
        <v>0.37426199999999998</v>
      </c>
      <c r="P128" s="185">
        <v>312.316215</v>
      </c>
      <c r="S128" s="175"/>
    </row>
    <row r="129" spans="1:19" x14ac:dyDescent="0.2">
      <c r="A129" s="172">
        <v>103</v>
      </c>
      <c r="B129" s="181">
        <v>2352146096128</v>
      </c>
      <c r="C129" s="182">
        <v>0</v>
      </c>
      <c r="D129" s="183" t="s">
        <v>452</v>
      </c>
      <c r="E129" s="184">
        <v>0.37617699999999998</v>
      </c>
      <c r="F129" s="185">
        <v>314.043475</v>
      </c>
      <c r="G129" s="181">
        <v>8829759356928</v>
      </c>
      <c r="H129" s="182">
        <v>1</v>
      </c>
      <c r="I129" s="183" t="s">
        <v>429</v>
      </c>
      <c r="J129" s="184">
        <v>0.49946000000000002</v>
      </c>
      <c r="K129" s="185">
        <v>681.01196500000003</v>
      </c>
      <c r="L129" s="181">
        <v>555499520000</v>
      </c>
      <c r="M129" s="182">
        <v>0</v>
      </c>
      <c r="N129" s="183" t="s">
        <v>388</v>
      </c>
      <c r="O129" s="184">
        <v>0.37217899999999998</v>
      </c>
      <c r="P129" s="185">
        <v>309.57137999999998</v>
      </c>
      <c r="S129" s="175"/>
    </row>
    <row r="130" spans="1:19" x14ac:dyDescent="0.2">
      <c r="A130" s="172">
        <v>104</v>
      </c>
      <c r="B130" s="181">
        <v>22045601759232</v>
      </c>
      <c r="C130" s="182">
        <v>2</v>
      </c>
      <c r="D130" s="183" t="s">
        <v>255</v>
      </c>
      <c r="E130" s="184">
        <v>9.0000000000000002E-6</v>
      </c>
      <c r="F130" s="185">
        <v>7.6000000000000004E-5</v>
      </c>
      <c r="G130" s="181">
        <v>28134849855488</v>
      </c>
      <c r="H130" s="182">
        <v>2</v>
      </c>
      <c r="I130" s="183" t="s">
        <v>246</v>
      </c>
      <c r="J130" s="184">
        <v>2.5999999999999998E-5</v>
      </c>
      <c r="K130" s="185">
        <v>2.13E-4</v>
      </c>
      <c r="L130" s="181">
        <v>533359484928</v>
      </c>
      <c r="M130" s="182">
        <v>0</v>
      </c>
      <c r="N130" s="183" t="s">
        <v>390</v>
      </c>
      <c r="O130" s="184">
        <v>0.37303399999999998</v>
      </c>
      <c r="P130" s="185">
        <v>310.76655499999998</v>
      </c>
      <c r="S130" s="175"/>
    </row>
    <row r="131" spans="1:19" x14ac:dyDescent="0.2">
      <c r="A131" s="172">
        <v>105</v>
      </c>
      <c r="B131" s="181">
        <v>1189044224</v>
      </c>
      <c r="C131" s="182">
        <v>2</v>
      </c>
      <c r="D131" s="183" t="s">
        <v>231</v>
      </c>
      <c r="E131" s="184">
        <v>9.0000000000000002E-6</v>
      </c>
      <c r="F131" s="185">
        <v>7.6000000000000004E-5</v>
      </c>
      <c r="G131" s="181">
        <v>28551588651008</v>
      </c>
      <c r="H131" s="182">
        <v>0</v>
      </c>
      <c r="I131" s="183" t="s">
        <v>430</v>
      </c>
      <c r="J131" s="184">
        <v>0.37603700000000001</v>
      </c>
      <c r="K131" s="185">
        <v>314.31530099999998</v>
      </c>
      <c r="L131" s="181">
        <v>3051788926976</v>
      </c>
      <c r="M131" s="182">
        <v>1</v>
      </c>
      <c r="N131" s="183" t="s">
        <v>392</v>
      </c>
      <c r="O131" s="184">
        <v>0.50224899999999995</v>
      </c>
      <c r="P131" s="185">
        <v>685.23719900000003</v>
      </c>
      <c r="S131" s="175"/>
    </row>
    <row r="132" spans="1:19" x14ac:dyDescent="0.2">
      <c r="A132" s="172">
        <v>106</v>
      </c>
      <c r="B132" s="181">
        <v>20869198946304</v>
      </c>
      <c r="C132" s="182">
        <v>1</v>
      </c>
      <c r="D132" s="183" t="s">
        <v>454</v>
      </c>
      <c r="E132" s="184">
        <v>0.50604499999999997</v>
      </c>
      <c r="F132" s="185">
        <v>694.43050400000004</v>
      </c>
      <c r="G132" s="181">
        <v>12436008878080</v>
      </c>
      <c r="H132" s="182">
        <v>2</v>
      </c>
      <c r="I132" s="183" t="s">
        <v>239</v>
      </c>
      <c r="J132" s="184">
        <v>4.5000000000000003E-5</v>
      </c>
      <c r="K132" s="185">
        <v>3.6600000000000001E-4</v>
      </c>
      <c r="L132" s="181">
        <v>5321618956288</v>
      </c>
      <c r="M132" s="182">
        <v>0</v>
      </c>
      <c r="N132" s="183" t="s">
        <v>395</v>
      </c>
      <c r="O132" s="184">
        <v>0.37485299999999999</v>
      </c>
      <c r="P132" s="185">
        <v>312.44940400000002</v>
      </c>
      <c r="S132" s="175"/>
    </row>
    <row r="133" spans="1:19" x14ac:dyDescent="0.2">
      <c r="A133" s="172">
        <v>107</v>
      </c>
      <c r="B133" s="181">
        <v>2421499027456</v>
      </c>
      <c r="C133" s="182">
        <v>0</v>
      </c>
      <c r="D133" s="183" t="s">
        <v>456</v>
      </c>
      <c r="E133" s="184">
        <v>0.37134899999999998</v>
      </c>
      <c r="F133" s="185">
        <v>308.58999899999998</v>
      </c>
      <c r="G133" s="181">
        <v>7968453132288</v>
      </c>
      <c r="H133" s="182">
        <v>0</v>
      </c>
      <c r="I133" s="183" t="s">
        <v>431</v>
      </c>
      <c r="J133" s="184">
        <v>0.37517499999999998</v>
      </c>
      <c r="K133" s="185">
        <v>312.88700699999998</v>
      </c>
      <c r="L133" s="181">
        <v>3473027088384</v>
      </c>
      <c r="M133" s="182">
        <v>0</v>
      </c>
      <c r="N133" s="183" t="s">
        <v>396</v>
      </c>
      <c r="O133" s="184">
        <v>0.37793500000000002</v>
      </c>
      <c r="P133" s="185">
        <v>316.72821099999999</v>
      </c>
      <c r="S133" s="175"/>
    </row>
    <row r="134" spans="1:19" x14ac:dyDescent="0.2">
      <c r="A134" s="172">
        <v>108</v>
      </c>
      <c r="B134" s="181">
        <v>19918705098752</v>
      </c>
      <c r="C134" s="182">
        <v>1</v>
      </c>
      <c r="D134" s="183" t="s">
        <v>458</v>
      </c>
      <c r="E134" s="184">
        <v>0.49033399999999999</v>
      </c>
      <c r="F134" s="185">
        <v>663.94280300000003</v>
      </c>
      <c r="G134" s="181">
        <v>7298198175744</v>
      </c>
      <c r="H134" s="182">
        <v>2</v>
      </c>
      <c r="I134" s="183" t="s">
        <v>242</v>
      </c>
      <c r="J134" s="184">
        <v>1.7E-5</v>
      </c>
      <c r="K134" s="185">
        <v>1.37E-4</v>
      </c>
      <c r="L134" s="181">
        <v>6124124758016</v>
      </c>
      <c r="M134" s="182">
        <v>2</v>
      </c>
      <c r="N134" s="183" t="s">
        <v>247</v>
      </c>
      <c r="O134" s="184">
        <v>2.0000000000000002E-5</v>
      </c>
      <c r="P134" s="185">
        <v>1.6699999999999999E-4</v>
      </c>
      <c r="S134" s="175"/>
    </row>
    <row r="135" spans="1:19" x14ac:dyDescent="0.2">
      <c r="A135" s="172">
        <v>109</v>
      </c>
      <c r="B135" s="181">
        <v>6390035005440</v>
      </c>
      <c r="C135" s="182">
        <v>0</v>
      </c>
      <c r="D135" s="183" t="s">
        <v>459</v>
      </c>
      <c r="E135" s="184">
        <v>0.37312499999999998</v>
      </c>
      <c r="F135" s="185">
        <v>310.74255900000003</v>
      </c>
      <c r="G135" s="181">
        <v>9049582256128</v>
      </c>
      <c r="H135" s="182">
        <v>0</v>
      </c>
      <c r="I135" s="183" t="s">
        <v>434</v>
      </c>
      <c r="J135" s="184">
        <v>0.37617800000000001</v>
      </c>
      <c r="K135" s="185">
        <v>314.56906099999998</v>
      </c>
      <c r="L135" s="181">
        <v>2764118671360</v>
      </c>
      <c r="M135" s="182">
        <v>0</v>
      </c>
      <c r="N135" s="183" t="s">
        <v>405</v>
      </c>
      <c r="O135" s="184">
        <v>0.37393300000000002</v>
      </c>
      <c r="P135" s="185">
        <v>311.60916700000001</v>
      </c>
      <c r="S135" s="175"/>
    </row>
    <row r="136" spans="1:19" x14ac:dyDescent="0.2">
      <c r="A136" s="172">
        <v>110</v>
      </c>
      <c r="B136" s="181">
        <v>25305061867520</v>
      </c>
      <c r="C136" s="182">
        <v>2</v>
      </c>
      <c r="D136" s="183" t="s">
        <v>300</v>
      </c>
      <c r="E136" s="184">
        <v>0</v>
      </c>
      <c r="F136" s="185">
        <v>0</v>
      </c>
      <c r="G136" s="181">
        <v>9888882196480</v>
      </c>
      <c r="H136" s="182">
        <v>2</v>
      </c>
      <c r="I136" s="183" t="s">
        <v>254</v>
      </c>
      <c r="J136" s="184">
        <v>1.2999999999999999E-5</v>
      </c>
      <c r="K136" s="185">
        <v>1.06E-4</v>
      </c>
      <c r="L136" s="181">
        <v>2679451451392</v>
      </c>
      <c r="M136" s="182">
        <v>2</v>
      </c>
      <c r="N136" s="183" t="s">
        <v>313</v>
      </c>
      <c r="O136" s="184">
        <v>1.9000000000000001E-5</v>
      </c>
      <c r="P136" s="185">
        <v>1.5200000000000001E-4</v>
      </c>
      <c r="S136" s="175"/>
    </row>
    <row r="137" spans="1:19" x14ac:dyDescent="0.2">
      <c r="A137" s="172">
        <v>111</v>
      </c>
      <c r="B137" s="181">
        <v>22375480451072</v>
      </c>
      <c r="C137" s="182">
        <v>0</v>
      </c>
      <c r="D137" s="183" t="s">
        <v>464</v>
      </c>
      <c r="E137" s="184">
        <v>0.37316100000000002</v>
      </c>
      <c r="F137" s="185">
        <v>311.09814399999999</v>
      </c>
      <c r="G137" s="181">
        <v>2329382748160</v>
      </c>
      <c r="H137" s="182">
        <v>0</v>
      </c>
      <c r="I137" s="183" t="s">
        <v>438</v>
      </c>
      <c r="J137" s="184">
        <v>0.37445899999999999</v>
      </c>
      <c r="K137" s="185">
        <v>311.844067</v>
      </c>
      <c r="L137" s="181">
        <v>3433056624640</v>
      </c>
      <c r="M137" s="182">
        <v>1</v>
      </c>
      <c r="N137" s="183" t="s">
        <v>407</v>
      </c>
      <c r="O137" s="184">
        <v>0.50178</v>
      </c>
      <c r="P137" s="185">
        <v>683.51390200000003</v>
      </c>
      <c r="S137" s="175"/>
    </row>
    <row r="138" spans="1:19" x14ac:dyDescent="0.2">
      <c r="A138" s="172">
        <v>112</v>
      </c>
      <c r="B138" s="181">
        <v>4724437032960</v>
      </c>
      <c r="C138" s="182">
        <v>2</v>
      </c>
      <c r="D138" s="183" t="s">
        <v>231</v>
      </c>
      <c r="E138" s="184">
        <v>1.2999999999999999E-5</v>
      </c>
      <c r="F138" s="185">
        <v>1.06E-4</v>
      </c>
      <c r="G138" s="181">
        <v>2619558723584</v>
      </c>
      <c r="H138" s="182">
        <v>0</v>
      </c>
      <c r="I138" s="183" t="s">
        <v>440</v>
      </c>
      <c r="J138" s="184">
        <v>0.37909300000000001</v>
      </c>
      <c r="K138" s="185">
        <v>318.26586300000002</v>
      </c>
      <c r="L138" s="181">
        <v>6165742936064</v>
      </c>
      <c r="M138" s="182">
        <v>1</v>
      </c>
      <c r="N138" s="183" t="s">
        <v>408</v>
      </c>
      <c r="O138" s="184">
        <v>0.50437200000000004</v>
      </c>
      <c r="P138" s="185">
        <v>691.29978600000004</v>
      </c>
      <c r="S138" s="175"/>
    </row>
    <row r="139" spans="1:19" x14ac:dyDescent="0.2">
      <c r="A139" s="172">
        <v>113</v>
      </c>
      <c r="B139" s="181">
        <v>15896188534784</v>
      </c>
      <c r="C139" s="182">
        <v>2</v>
      </c>
      <c r="D139" s="183" t="s">
        <v>242</v>
      </c>
      <c r="E139" s="184">
        <v>1.7E-5</v>
      </c>
      <c r="F139" s="185">
        <v>1.37E-4</v>
      </c>
      <c r="G139" s="181">
        <v>22420302102528</v>
      </c>
      <c r="H139" s="182">
        <v>0</v>
      </c>
      <c r="I139" s="183" t="s">
        <v>441</v>
      </c>
      <c r="J139" s="184">
        <v>0.374496</v>
      </c>
      <c r="K139" s="185">
        <v>311.87514599999997</v>
      </c>
      <c r="L139" s="181">
        <v>744712896512</v>
      </c>
      <c r="M139" s="182">
        <v>2</v>
      </c>
      <c r="N139" s="183" t="s">
        <v>226</v>
      </c>
      <c r="O139" s="184">
        <v>0</v>
      </c>
      <c r="P139" s="185">
        <v>0</v>
      </c>
      <c r="S139" s="175"/>
    </row>
    <row r="140" spans="1:19" x14ac:dyDescent="0.2">
      <c r="A140" s="172">
        <v>114</v>
      </c>
      <c r="B140" s="181">
        <v>4662728433664</v>
      </c>
      <c r="C140" s="182">
        <v>1</v>
      </c>
      <c r="D140" s="183" t="s">
        <v>467</v>
      </c>
      <c r="E140" s="184">
        <v>0.49406600000000001</v>
      </c>
      <c r="F140" s="185">
        <v>670.25215200000002</v>
      </c>
      <c r="G140" s="181">
        <v>23406868013056</v>
      </c>
      <c r="H140" s="182">
        <v>2</v>
      </c>
      <c r="I140" s="183" t="s">
        <v>231</v>
      </c>
      <c r="J140" s="184">
        <v>1.2999999999999999E-5</v>
      </c>
      <c r="K140" s="185">
        <v>1.06E-4</v>
      </c>
      <c r="L140" s="181">
        <v>5486332641280</v>
      </c>
      <c r="M140" s="182">
        <v>2</v>
      </c>
      <c r="N140" s="183" t="s">
        <v>231</v>
      </c>
      <c r="O140" s="184">
        <v>9.0000000000000002E-6</v>
      </c>
      <c r="P140" s="185">
        <v>7.6000000000000004E-5</v>
      </c>
      <c r="S140" s="175"/>
    </row>
    <row r="141" spans="1:19" x14ac:dyDescent="0.2">
      <c r="A141" s="172">
        <v>115</v>
      </c>
      <c r="B141" s="181">
        <v>20912247373824</v>
      </c>
      <c r="C141" s="182">
        <v>0</v>
      </c>
      <c r="D141" s="183" t="s">
        <v>469</v>
      </c>
      <c r="E141" s="184">
        <v>0.369531</v>
      </c>
      <c r="F141" s="185">
        <v>307.120543</v>
      </c>
      <c r="G141" s="181">
        <v>27045177794560</v>
      </c>
      <c r="H141" s="182">
        <v>2</v>
      </c>
      <c r="I141" s="183" t="s">
        <v>300</v>
      </c>
      <c r="J141" s="184">
        <v>2.1999999999999999E-5</v>
      </c>
      <c r="K141" s="185">
        <v>1.83E-4</v>
      </c>
      <c r="L141" s="181">
        <v>3646492655616</v>
      </c>
      <c r="M141" s="182">
        <v>1</v>
      </c>
      <c r="N141" s="183" t="s">
        <v>413</v>
      </c>
      <c r="O141" s="184">
        <v>0.49793199999999999</v>
      </c>
      <c r="P141" s="185">
        <v>677.80298600000003</v>
      </c>
      <c r="S141" s="175"/>
    </row>
    <row r="142" spans="1:19" x14ac:dyDescent="0.2">
      <c r="A142" s="172">
        <v>116</v>
      </c>
      <c r="B142" s="181">
        <v>6061869670400</v>
      </c>
      <c r="C142" s="182">
        <v>2</v>
      </c>
      <c r="D142" s="183" t="s">
        <v>179</v>
      </c>
      <c r="E142" s="184">
        <v>2.1999999999999999E-5</v>
      </c>
      <c r="F142" s="185">
        <v>1.83E-4</v>
      </c>
      <c r="G142" s="181">
        <v>27482399023104</v>
      </c>
      <c r="H142" s="182">
        <v>2</v>
      </c>
      <c r="I142" s="183" t="s">
        <v>247</v>
      </c>
      <c r="J142" s="184">
        <v>1.7E-5</v>
      </c>
      <c r="K142" s="185">
        <v>1.37E-4</v>
      </c>
      <c r="L142" s="181">
        <v>3289831571456</v>
      </c>
      <c r="M142" s="182">
        <v>0</v>
      </c>
      <c r="N142" s="183" t="s">
        <v>416</v>
      </c>
      <c r="O142" s="184">
        <v>0.37279800000000002</v>
      </c>
      <c r="P142" s="185">
        <v>310.36608200000001</v>
      </c>
      <c r="S142" s="175"/>
    </row>
    <row r="143" spans="1:19" x14ac:dyDescent="0.2">
      <c r="A143" s="172">
        <v>117</v>
      </c>
      <c r="B143" s="181">
        <v>1611031683072</v>
      </c>
      <c r="C143" s="182">
        <v>2</v>
      </c>
      <c r="D143" s="183" t="s">
        <v>255</v>
      </c>
      <c r="E143" s="184">
        <v>4.3000000000000002E-5</v>
      </c>
      <c r="F143" s="185">
        <v>3.5E-4</v>
      </c>
      <c r="G143" s="181">
        <v>7377176289280</v>
      </c>
      <c r="H143" s="182">
        <v>2</v>
      </c>
      <c r="I143" s="183" t="s">
        <v>234</v>
      </c>
      <c r="J143" s="184">
        <v>5.0000000000000004E-6</v>
      </c>
      <c r="K143" s="185">
        <v>4.5000000000000003E-5</v>
      </c>
      <c r="L143" s="181">
        <v>3326160560128</v>
      </c>
      <c r="M143" s="182">
        <v>0</v>
      </c>
      <c r="N143" s="183" t="s">
        <v>418</v>
      </c>
      <c r="O143" s="184">
        <v>0.37581100000000001</v>
      </c>
      <c r="P143" s="185">
        <v>314.15478000000002</v>
      </c>
      <c r="S143" s="175"/>
    </row>
    <row r="144" spans="1:19" x14ac:dyDescent="0.2">
      <c r="A144" s="172">
        <v>118</v>
      </c>
      <c r="B144" s="181">
        <v>19418934001664</v>
      </c>
      <c r="C144" s="182">
        <v>2</v>
      </c>
      <c r="D144" s="183" t="s">
        <v>255</v>
      </c>
      <c r="E144" s="184">
        <v>5.0000000000000004E-6</v>
      </c>
      <c r="F144" s="185">
        <v>4.5000000000000003E-5</v>
      </c>
      <c r="G144" s="181">
        <v>23090469355520</v>
      </c>
      <c r="H144" s="182">
        <v>0</v>
      </c>
      <c r="I144" s="183" t="s">
        <v>451</v>
      </c>
      <c r="J144" s="184">
        <v>0.37717699999999998</v>
      </c>
      <c r="K144" s="185">
        <v>315.812026</v>
      </c>
      <c r="L144" s="181">
        <v>5302421356544</v>
      </c>
      <c r="M144" s="182">
        <v>2</v>
      </c>
      <c r="N144" s="183" t="s">
        <v>231</v>
      </c>
      <c r="O144" s="184">
        <v>5.0000000000000004E-6</v>
      </c>
      <c r="P144" s="185">
        <v>4.5000000000000003E-5</v>
      </c>
      <c r="S144" s="175"/>
    </row>
    <row r="145" spans="1:19" x14ac:dyDescent="0.2">
      <c r="A145" s="172">
        <v>119</v>
      </c>
      <c r="B145" s="181">
        <v>25977958522880</v>
      </c>
      <c r="C145" s="182">
        <v>2</v>
      </c>
      <c r="D145" s="183" t="s">
        <v>292</v>
      </c>
      <c r="E145" s="184">
        <v>1.7E-5</v>
      </c>
      <c r="F145" s="185">
        <v>1.37E-4</v>
      </c>
      <c r="G145" s="181">
        <v>13363159834624</v>
      </c>
      <c r="H145" s="182">
        <v>2</v>
      </c>
      <c r="I145" s="183" t="s">
        <v>234</v>
      </c>
      <c r="J145" s="184">
        <v>1.2999999999999999E-5</v>
      </c>
      <c r="K145" s="185">
        <v>1.06E-4</v>
      </c>
      <c r="L145" s="181">
        <v>6561417641984</v>
      </c>
      <c r="M145" s="182">
        <v>2</v>
      </c>
      <c r="N145" s="183" t="s">
        <v>300</v>
      </c>
      <c r="O145" s="184">
        <v>2.5999999999999998E-5</v>
      </c>
      <c r="P145" s="185">
        <v>2.13E-4</v>
      </c>
      <c r="S145" s="175"/>
    </row>
    <row r="146" spans="1:19" x14ac:dyDescent="0.2">
      <c r="A146" s="172">
        <v>120</v>
      </c>
      <c r="B146" s="181">
        <v>15955401383936</v>
      </c>
      <c r="C146" s="182">
        <v>0</v>
      </c>
      <c r="D146" s="183" t="s">
        <v>470</v>
      </c>
      <c r="E146" s="184">
        <v>0.37284499999999998</v>
      </c>
      <c r="F146" s="185">
        <v>310.40833099999998</v>
      </c>
      <c r="G146" s="181">
        <v>29707364728832</v>
      </c>
      <c r="H146" s="182">
        <v>2</v>
      </c>
      <c r="I146" s="183" t="s">
        <v>246</v>
      </c>
      <c r="J146" s="184">
        <v>0</v>
      </c>
      <c r="K146" s="185">
        <v>0</v>
      </c>
      <c r="L146" s="181">
        <v>1641539231744</v>
      </c>
      <c r="M146" s="182">
        <v>2</v>
      </c>
      <c r="N146" s="183" t="s">
        <v>179</v>
      </c>
      <c r="O146" s="184">
        <v>1.9000000000000001E-5</v>
      </c>
      <c r="P146" s="185">
        <v>1.5200000000000001E-4</v>
      </c>
      <c r="S146" s="175"/>
    </row>
    <row r="147" spans="1:19" x14ac:dyDescent="0.2">
      <c r="A147" s="172">
        <v>121</v>
      </c>
      <c r="B147" s="181">
        <v>364374032384</v>
      </c>
      <c r="C147" s="182">
        <v>1</v>
      </c>
      <c r="D147" s="183" t="s">
        <v>476</v>
      </c>
      <c r="E147" s="184">
        <v>0.50556900000000005</v>
      </c>
      <c r="F147" s="185">
        <v>689.12797899999998</v>
      </c>
      <c r="G147" s="181">
        <v>2537985630208</v>
      </c>
      <c r="H147" s="182">
        <v>0</v>
      </c>
      <c r="I147" s="183" t="s">
        <v>460</v>
      </c>
      <c r="J147" s="184">
        <v>0.37662899999999999</v>
      </c>
      <c r="K147" s="185">
        <v>315.33234199999998</v>
      </c>
      <c r="L147" s="181">
        <v>3442221957120</v>
      </c>
      <c r="M147" s="182">
        <v>1</v>
      </c>
      <c r="N147" s="183" t="s">
        <v>421</v>
      </c>
      <c r="O147" s="184">
        <v>0.50071699999999997</v>
      </c>
      <c r="P147" s="185">
        <v>683.83314499999994</v>
      </c>
      <c r="S147" s="175"/>
    </row>
    <row r="148" spans="1:19" x14ac:dyDescent="0.2">
      <c r="A148" s="172">
        <v>122</v>
      </c>
      <c r="B148" s="181">
        <v>18488195899392</v>
      </c>
      <c r="C148" s="182">
        <v>0</v>
      </c>
      <c r="D148" s="183" t="s">
        <v>479</v>
      </c>
      <c r="E148" s="184">
        <v>0.376496</v>
      </c>
      <c r="F148" s="185">
        <v>314.96350100000001</v>
      </c>
      <c r="G148" s="181">
        <v>15175274577920</v>
      </c>
      <c r="H148" s="182">
        <v>2</v>
      </c>
      <c r="I148" s="183" t="s">
        <v>226</v>
      </c>
      <c r="J148" s="184">
        <v>3.8000000000000002E-5</v>
      </c>
      <c r="K148" s="185">
        <v>3.0499999999999999E-4</v>
      </c>
      <c r="L148" s="181">
        <v>2804618698752</v>
      </c>
      <c r="M148" s="182">
        <v>2</v>
      </c>
      <c r="N148" s="183" t="s">
        <v>234</v>
      </c>
      <c r="O148" s="184">
        <v>1.2999999999999999E-5</v>
      </c>
      <c r="P148" s="185">
        <v>1.06E-4</v>
      </c>
      <c r="S148" s="175"/>
    </row>
    <row r="149" spans="1:19" x14ac:dyDescent="0.2">
      <c r="A149" s="172">
        <v>123</v>
      </c>
      <c r="B149" s="181">
        <v>2055724253184</v>
      </c>
      <c r="C149" s="182">
        <v>0</v>
      </c>
      <c r="D149" s="183" t="s">
        <v>483</v>
      </c>
      <c r="E149" s="184">
        <v>0.37468099999999999</v>
      </c>
      <c r="F149" s="185">
        <v>312.62124299999999</v>
      </c>
      <c r="G149" s="181">
        <v>3413809201152</v>
      </c>
      <c r="H149" s="182">
        <v>1</v>
      </c>
      <c r="I149" s="183" t="s">
        <v>465</v>
      </c>
      <c r="J149" s="184">
        <v>0.50501499999999999</v>
      </c>
      <c r="K149" s="185">
        <v>693.38613599999996</v>
      </c>
      <c r="L149" s="181">
        <v>4675850436608</v>
      </c>
      <c r="M149" s="182">
        <v>2</v>
      </c>
      <c r="N149" s="183" t="s">
        <v>292</v>
      </c>
      <c r="O149" s="184">
        <v>3.1999999999999999E-5</v>
      </c>
      <c r="P149" s="185">
        <v>2.5900000000000001E-4</v>
      </c>
      <c r="S149" s="175"/>
    </row>
    <row r="150" spans="1:19" x14ac:dyDescent="0.2">
      <c r="A150" s="172">
        <v>124</v>
      </c>
      <c r="B150" s="181">
        <v>3095221051392</v>
      </c>
      <c r="C150" s="182">
        <v>0</v>
      </c>
      <c r="D150" s="183" t="s">
        <v>484</v>
      </c>
      <c r="E150" s="184">
        <v>0.37532900000000002</v>
      </c>
      <c r="F150" s="185">
        <v>312.93796200000003</v>
      </c>
      <c r="G150" s="181">
        <v>26085675892736</v>
      </c>
      <c r="H150" s="182">
        <v>0</v>
      </c>
      <c r="I150" s="183" t="s">
        <v>468</v>
      </c>
      <c r="J150" s="184">
        <v>0.36882599999999999</v>
      </c>
      <c r="K150" s="185">
        <v>305.64223099999998</v>
      </c>
      <c r="L150" s="181">
        <v>3126796197888</v>
      </c>
      <c r="M150" s="182">
        <v>0</v>
      </c>
      <c r="N150" s="183" t="s">
        <v>424</v>
      </c>
      <c r="O150" s="184">
        <v>0.37701499999999999</v>
      </c>
      <c r="P150" s="185">
        <v>315.42408799999998</v>
      </c>
      <c r="S150" s="175"/>
    </row>
    <row r="151" spans="1:19" x14ac:dyDescent="0.2">
      <c r="A151" s="172">
        <v>125</v>
      </c>
      <c r="B151" s="181">
        <v>318361600000</v>
      </c>
      <c r="C151" s="182">
        <v>0</v>
      </c>
      <c r="D151" s="183" t="s">
        <v>485</v>
      </c>
      <c r="E151" s="184">
        <v>0.37238599999999999</v>
      </c>
      <c r="F151" s="185">
        <v>310.06297999999998</v>
      </c>
      <c r="G151" s="181">
        <v>10970375086080</v>
      </c>
      <c r="H151" s="182">
        <v>0</v>
      </c>
      <c r="I151" s="183" t="s">
        <v>471</v>
      </c>
      <c r="J151" s="184">
        <v>0.372724</v>
      </c>
      <c r="K151" s="185">
        <v>310.44115299999999</v>
      </c>
      <c r="L151" s="181">
        <v>5068135292928</v>
      </c>
      <c r="M151" s="182">
        <v>2</v>
      </c>
      <c r="N151" s="183" t="s">
        <v>179</v>
      </c>
      <c r="O151" s="184">
        <v>6.9999999999999999E-6</v>
      </c>
      <c r="P151" s="185">
        <v>6.0999999999999999E-5</v>
      </c>
      <c r="S151" s="175"/>
    </row>
    <row r="152" spans="1:19" x14ac:dyDescent="0.2">
      <c r="A152" s="172">
        <v>126</v>
      </c>
      <c r="B152" s="181">
        <v>15640819671040</v>
      </c>
      <c r="C152" s="182">
        <v>0</v>
      </c>
      <c r="D152" s="183" t="s">
        <v>488</v>
      </c>
      <c r="E152" s="184">
        <v>0.378048</v>
      </c>
      <c r="F152" s="185">
        <v>316.95137199999999</v>
      </c>
      <c r="G152" s="181">
        <v>15318078283776</v>
      </c>
      <c r="H152" s="182">
        <v>2</v>
      </c>
      <c r="I152" s="183" t="s">
        <v>300</v>
      </c>
      <c r="J152" s="184">
        <v>1.9000000000000001E-5</v>
      </c>
      <c r="K152" s="185">
        <v>1.5200000000000001E-4</v>
      </c>
      <c r="L152" s="181">
        <v>453117648896</v>
      </c>
      <c r="M152" s="182">
        <v>0</v>
      </c>
      <c r="N152" s="183" t="s">
        <v>428</v>
      </c>
      <c r="O152" s="184">
        <v>0.37518800000000002</v>
      </c>
      <c r="P152" s="185">
        <v>312.89941399999998</v>
      </c>
      <c r="S152" s="175"/>
    </row>
    <row r="153" spans="1:19" x14ac:dyDescent="0.2">
      <c r="A153" s="172">
        <v>127</v>
      </c>
      <c r="B153" s="181">
        <v>6706162704384</v>
      </c>
      <c r="C153" s="182">
        <v>0</v>
      </c>
      <c r="D153" s="183" t="s">
        <v>490</v>
      </c>
      <c r="E153" s="184">
        <v>0.37529699999999999</v>
      </c>
      <c r="F153" s="185">
        <v>313.15169100000003</v>
      </c>
      <c r="G153" s="181">
        <v>4423096057856</v>
      </c>
      <c r="H153" s="182">
        <v>2</v>
      </c>
      <c r="I153" s="183" t="s">
        <v>226</v>
      </c>
      <c r="J153" s="184">
        <v>2.1999999999999999E-5</v>
      </c>
      <c r="K153" s="185">
        <v>1.83E-4</v>
      </c>
      <c r="L153" s="181">
        <v>3513833775104</v>
      </c>
      <c r="M153" s="182">
        <v>0</v>
      </c>
      <c r="N153" s="183" t="s">
        <v>432</v>
      </c>
      <c r="O153" s="184">
        <v>0.37346699999999999</v>
      </c>
      <c r="P153" s="185">
        <v>311.81045899999998</v>
      </c>
      <c r="S153" s="175"/>
    </row>
    <row r="154" spans="1:19" x14ac:dyDescent="0.2">
      <c r="A154" s="172">
        <v>128</v>
      </c>
      <c r="B154" s="181">
        <v>22472773312512</v>
      </c>
      <c r="C154" s="182">
        <v>2</v>
      </c>
      <c r="D154" s="183" t="s">
        <v>224</v>
      </c>
      <c r="E154" s="184">
        <v>2.5999999999999998E-5</v>
      </c>
      <c r="F154" s="185">
        <v>2.13E-4</v>
      </c>
      <c r="G154" s="181">
        <v>27357430145024</v>
      </c>
      <c r="H154" s="182">
        <v>2</v>
      </c>
      <c r="I154" s="183" t="s">
        <v>239</v>
      </c>
      <c r="J154" s="184">
        <v>6.9999999999999999E-6</v>
      </c>
      <c r="K154" s="185">
        <v>6.0999999999999999E-5</v>
      </c>
      <c r="L154" s="181">
        <v>794223640576</v>
      </c>
      <c r="M154" s="182">
        <v>0</v>
      </c>
      <c r="N154" s="183" t="s">
        <v>433</v>
      </c>
      <c r="O154" s="184">
        <v>0.37412499999999999</v>
      </c>
      <c r="P154" s="185">
        <v>311.87474600000002</v>
      </c>
      <c r="S154" s="175"/>
    </row>
    <row r="155" spans="1:19" x14ac:dyDescent="0.2">
      <c r="A155" s="172">
        <v>129</v>
      </c>
      <c r="B155" s="181">
        <v>23614220812288</v>
      </c>
      <c r="C155" s="182">
        <v>0</v>
      </c>
      <c r="D155" s="183" t="s">
        <v>499</v>
      </c>
      <c r="E155" s="184">
        <v>0.37565100000000001</v>
      </c>
      <c r="F155" s="185">
        <v>313.30133499999999</v>
      </c>
      <c r="G155" s="181">
        <v>28536807399424</v>
      </c>
      <c r="H155" s="182">
        <v>0</v>
      </c>
      <c r="I155" s="183" t="s">
        <v>482</v>
      </c>
      <c r="J155" s="184">
        <v>0.37343199999999999</v>
      </c>
      <c r="K155" s="185">
        <v>311.148708</v>
      </c>
      <c r="L155" s="181">
        <v>668794699776</v>
      </c>
      <c r="M155" s="182">
        <v>2</v>
      </c>
      <c r="N155" s="183" t="s">
        <v>300</v>
      </c>
      <c r="O155" s="184">
        <v>6.9999999999999999E-6</v>
      </c>
      <c r="P155" s="185">
        <v>6.0999999999999999E-5</v>
      </c>
      <c r="S155" s="175"/>
    </row>
    <row r="156" spans="1:19" x14ac:dyDescent="0.2">
      <c r="A156" s="172">
        <v>130</v>
      </c>
      <c r="B156" s="181">
        <v>22154292592640</v>
      </c>
      <c r="C156" s="182">
        <v>2</v>
      </c>
      <c r="D156" s="183" t="s">
        <v>292</v>
      </c>
      <c r="E156" s="184">
        <v>2.0000000000000002E-5</v>
      </c>
      <c r="F156" s="185">
        <v>1.6699999999999999E-4</v>
      </c>
      <c r="G156" s="181">
        <v>3167662096384</v>
      </c>
      <c r="H156" s="182">
        <v>2</v>
      </c>
      <c r="I156" s="183" t="s">
        <v>292</v>
      </c>
      <c r="J156" s="184">
        <v>1.7E-5</v>
      </c>
      <c r="K156" s="185">
        <v>1.37E-4</v>
      </c>
      <c r="L156" s="181">
        <v>5860001390592</v>
      </c>
      <c r="M156" s="182">
        <v>0</v>
      </c>
      <c r="N156" s="183" t="s">
        <v>435</v>
      </c>
      <c r="O156" s="184">
        <v>0.37384200000000001</v>
      </c>
      <c r="P156" s="185">
        <v>312.30124499999999</v>
      </c>
      <c r="S156" s="175"/>
    </row>
    <row r="157" spans="1:19" x14ac:dyDescent="0.2">
      <c r="A157" s="172">
        <v>131</v>
      </c>
      <c r="B157" s="181">
        <v>12493868302336</v>
      </c>
      <c r="C157" s="182">
        <v>2</v>
      </c>
      <c r="D157" s="183" t="s">
        <v>254</v>
      </c>
      <c r="E157" s="184">
        <v>2.0999999999999999E-5</v>
      </c>
      <c r="F157" s="185">
        <v>1.6699999999999999E-4</v>
      </c>
      <c r="G157" s="181">
        <v>27327814975488</v>
      </c>
      <c r="H157" s="182">
        <v>2</v>
      </c>
      <c r="I157" s="183" t="s">
        <v>224</v>
      </c>
      <c r="J157" s="184">
        <v>0</v>
      </c>
      <c r="K157" s="185">
        <v>0</v>
      </c>
      <c r="L157" s="181">
        <v>6249432408064</v>
      </c>
      <c r="M157" s="182">
        <v>0</v>
      </c>
      <c r="N157" s="183" t="s">
        <v>436</v>
      </c>
      <c r="O157" s="184">
        <v>0.37351200000000001</v>
      </c>
      <c r="P157" s="185">
        <v>311.21566999999999</v>
      </c>
      <c r="S157" s="175"/>
    </row>
    <row r="158" spans="1:19" x14ac:dyDescent="0.2">
      <c r="A158" s="172">
        <v>132</v>
      </c>
      <c r="B158" s="181">
        <v>27798224248832</v>
      </c>
      <c r="C158" s="182">
        <v>0</v>
      </c>
      <c r="D158" s="183" t="s">
        <v>502</v>
      </c>
      <c r="E158" s="184">
        <v>0.37320300000000001</v>
      </c>
      <c r="F158" s="185">
        <v>310.89445699999999</v>
      </c>
      <c r="G158" s="181">
        <v>19361360756736</v>
      </c>
      <c r="H158" s="182">
        <v>0</v>
      </c>
      <c r="I158" s="183" t="s">
        <v>487</v>
      </c>
      <c r="J158" s="184">
        <v>0.37776900000000002</v>
      </c>
      <c r="K158" s="185">
        <v>316.57812300000001</v>
      </c>
      <c r="L158" s="181">
        <v>5944277016576</v>
      </c>
      <c r="M158" s="182">
        <v>0</v>
      </c>
      <c r="N158" s="183" t="s">
        <v>437</v>
      </c>
      <c r="O158" s="184">
        <v>0.37453999999999998</v>
      </c>
      <c r="P158" s="185">
        <v>312.18355700000001</v>
      </c>
      <c r="S158" s="175"/>
    </row>
    <row r="159" spans="1:19" x14ac:dyDescent="0.2">
      <c r="A159" s="172">
        <v>133</v>
      </c>
      <c r="B159" s="181">
        <v>17197688725504</v>
      </c>
      <c r="C159" s="182">
        <v>0</v>
      </c>
      <c r="D159" s="183" t="s">
        <v>504</v>
      </c>
      <c r="E159" s="184">
        <v>0.37532799999999999</v>
      </c>
      <c r="F159" s="185">
        <v>313.50212099999999</v>
      </c>
      <c r="G159" s="181">
        <v>25514640883712</v>
      </c>
      <c r="H159" s="182">
        <v>1</v>
      </c>
      <c r="I159" s="183" t="s">
        <v>492</v>
      </c>
      <c r="J159" s="184">
        <v>0.48735099999999998</v>
      </c>
      <c r="K159" s="185">
        <v>659.01800300000002</v>
      </c>
      <c r="L159" s="181">
        <v>1315952099328</v>
      </c>
      <c r="M159" s="182">
        <v>1</v>
      </c>
      <c r="N159" s="183" t="s">
        <v>444</v>
      </c>
      <c r="O159" s="184">
        <v>0.50232200000000005</v>
      </c>
      <c r="P159" s="185">
        <v>690.65430000000003</v>
      </c>
      <c r="S159" s="175"/>
    </row>
    <row r="160" spans="1:19" x14ac:dyDescent="0.2">
      <c r="A160" s="172">
        <v>134</v>
      </c>
      <c r="B160" s="181">
        <v>28721559642112</v>
      </c>
      <c r="C160" s="182">
        <v>0</v>
      </c>
      <c r="D160" s="183" t="s">
        <v>505</v>
      </c>
      <c r="E160" s="184">
        <v>0.37489299999999998</v>
      </c>
      <c r="F160" s="185">
        <v>312.90717999999998</v>
      </c>
      <c r="G160" s="181">
        <v>25021305503744</v>
      </c>
      <c r="H160" s="182">
        <v>1</v>
      </c>
      <c r="I160" s="183" t="s">
        <v>494</v>
      </c>
      <c r="J160" s="184">
        <v>0.491367</v>
      </c>
      <c r="K160" s="185">
        <v>663.90665300000001</v>
      </c>
      <c r="L160" s="181">
        <v>280151138304</v>
      </c>
      <c r="M160" s="182">
        <v>1</v>
      </c>
      <c r="N160" s="183" t="s">
        <v>445</v>
      </c>
      <c r="O160" s="184">
        <v>0.50278199999999995</v>
      </c>
      <c r="P160" s="185">
        <v>689.37710500000003</v>
      </c>
      <c r="S160" s="175"/>
    </row>
    <row r="161" spans="1:19" x14ac:dyDescent="0.2">
      <c r="A161" s="172">
        <v>135</v>
      </c>
      <c r="B161" s="181">
        <v>27578173554688</v>
      </c>
      <c r="C161" s="182">
        <v>0</v>
      </c>
      <c r="D161" s="183" t="s">
        <v>507</v>
      </c>
      <c r="E161" s="184">
        <v>0.37776100000000001</v>
      </c>
      <c r="F161" s="185">
        <v>315.34793400000001</v>
      </c>
      <c r="G161" s="181">
        <v>2539474206720</v>
      </c>
      <c r="H161" s="182">
        <v>1</v>
      </c>
      <c r="I161" s="183" t="s">
        <v>495</v>
      </c>
      <c r="J161" s="184">
        <v>0.49518099999999998</v>
      </c>
      <c r="K161" s="185">
        <v>670.22773900000004</v>
      </c>
      <c r="L161" s="181">
        <v>3989874343936</v>
      </c>
      <c r="M161" s="182">
        <v>0</v>
      </c>
      <c r="N161" s="183" t="s">
        <v>446</v>
      </c>
      <c r="O161" s="184">
        <v>0.372693</v>
      </c>
      <c r="P161" s="185">
        <v>310.00795799999997</v>
      </c>
      <c r="S161" s="175"/>
    </row>
    <row r="162" spans="1:19" x14ac:dyDescent="0.2">
      <c r="A162" s="172">
        <v>136</v>
      </c>
      <c r="B162" s="181">
        <v>2473678381056</v>
      </c>
      <c r="C162" s="182">
        <v>0</v>
      </c>
      <c r="D162" s="183" t="s">
        <v>509</v>
      </c>
      <c r="E162" s="184">
        <v>0.37207299999999999</v>
      </c>
      <c r="F162" s="185">
        <v>309.81209899999999</v>
      </c>
      <c r="G162" s="181">
        <v>8982576988160</v>
      </c>
      <c r="H162" s="182">
        <v>1</v>
      </c>
      <c r="I162" s="183" t="s">
        <v>496</v>
      </c>
      <c r="J162" s="184">
        <v>0.50134800000000002</v>
      </c>
      <c r="K162" s="185">
        <v>688.60091999999997</v>
      </c>
      <c r="L162" s="181">
        <v>199964450816</v>
      </c>
      <c r="M162" s="182">
        <v>1</v>
      </c>
      <c r="N162" s="183" t="s">
        <v>450</v>
      </c>
      <c r="O162" s="184">
        <v>0.51437299999999997</v>
      </c>
      <c r="P162" s="185">
        <v>707.33414300000004</v>
      </c>
      <c r="S162" s="175"/>
    </row>
    <row r="163" spans="1:19" x14ac:dyDescent="0.2">
      <c r="A163" s="172">
        <v>137</v>
      </c>
      <c r="B163" s="181">
        <v>9470925987840</v>
      </c>
      <c r="C163" s="182">
        <v>2</v>
      </c>
      <c r="D163" s="183" t="s">
        <v>300</v>
      </c>
      <c r="E163" s="184">
        <v>6.9999999999999999E-6</v>
      </c>
      <c r="F163" s="185">
        <v>6.0999999999999999E-5</v>
      </c>
      <c r="G163" s="181">
        <v>27539496288256</v>
      </c>
      <c r="H163" s="182">
        <v>0</v>
      </c>
      <c r="I163" s="183" t="s">
        <v>498</v>
      </c>
      <c r="J163" s="184">
        <v>0.37427700000000003</v>
      </c>
      <c r="K163" s="185">
        <v>312.57768800000002</v>
      </c>
      <c r="L163" s="181">
        <v>3039553445888</v>
      </c>
      <c r="M163" s="182">
        <v>2</v>
      </c>
      <c r="N163" s="183" t="s">
        <v>224</v>
      </c>
      <c r="O163" s="184">
        <v>1.1E-5</v>
      </c>
      <c r="P163" s="185">
        <v>9.1000000000000003E-5</v>
      </c>
      <c r="S163" s="175"/>
    </row>
    <row r="164" spans="1:19" x14ac:dyDescent="0.2">
      <c r="A164" s="172">
        <v>138</v>
      </c>
      <c r="B164" s="181">
        <v>14882255650816</v>
      </c>
      <c r="C164" s="182">
        <v>2</v>
      </c>
      <c r="D164" s="183" t="s">
        <v>303</v>
      </c>
      <c r="E164" s="184">
        <v>0</v>
      </c>
      <c r="F164" s="185">
        <v>0</v>
      </c>
      <c r="G164" s="181">
        <v>20034079416320</v>
      </c>
      <c r="H164" s="182">
        <v>2</v>
      </c>
      <c r="I164" s="183" t="s">
        <v>303</v>
      </c>
      <c r="J164" s="184">
        <v>3.0000000000000001E-6</v>
      </c>
      <c r="K164" s="185">
        <v>3.0000000000000001E-5</v>
      </c>
      <c r="L164" s="181">
        <v>4043610021888</v>
      </c>
      <c r="M164" s="182">
        <v>2</v>
      </c>
      <c r="N164" s="183" t="s">
        <v>248</v>
      </c>
      <c r="O164" s="184">
        <v>2.0999999999999999E-5</v>
      </c>
      <c r="P164" s="185">
        <v>1.6699999999999999E-4</v>
      </c>
      <c r="S164" s="175"/>
    </row>
    <row r="165" spans="1:19" x14ac:dyDescent="0.2">
      <c r="A165" s="172">
        <v>139</v>
      </c>
      <c r="B165" s="181">
        <v>4127717253120</v>
      </c>
      <c r="C165" s="182">
        <v>1</v>
      </c>
      <c r="D165" s="183" t="s">
        <v>512</v>
      </c>
      <c r="E165" s="184">
        <v>0.50256900000000004</v>
      </c>
      <c r="F165" s="185">
        <v>683.744823</v>
      </c>
      <c r="G165" s="181">
        <v>16091457454080</v>
      </c>
      <c r="H165" s="182">
        <v>0</v>
      </c>
      <c r="I165" s="183" t="s">
        <v>506</v>
      </c>
      <c r="J165" s="184">
        <v>0.37571500000000002</v>
      </c>
      <c r="K165" s="185">
        <v>313.44711000000001</v>
      </c>
      <c r="L165" s="181">
        <v>5322635698176</v>
      </c>
      <c r="M165" s="182">
        <v>2</v>
      </c>
      <c r="N165" s="183" t="s">
        <v>242</v>
      </c>
      <c r="O165" s="184">
        <v>2.0000000000000002E-5</v>
      </c>
      <c r="P165" s="185">
        <v>1.6699999999999999E-4</v>
      </c>
      <c r="S165" s="175"/>
    </row>
    <row r="166" spans="1:19" x14ac:dyDescent="0.2">
      <c r="A166" s="172">
        <v>140</v>
      </c>
      <c r="B166" s="181">
        <v>5067641741312</v>
      </c>
      <c r="C166" s="182">
        <v>1</v>
      </c>
      <c r="D166" s="183" t="s">
        <v>517</v>
      </c>
      <c r="E166" s="184">
        <v>0.49974400000000002</v>
      </c>
      <c r="F166" s="185">
        <v>682.96087699999998</v>
      </c>
      <c r="G166" s="181">
        <v>26008918130688</v>
      </c>
      <c r="H166" s="182">
        <v>2</v>
      </c>
      <c r="I166" s="183" t="s">
        <v>303</v>
      </c>
      <c r="J166" s="184">
        <v>4.1999999999999998E-5</v>
      </c>
      <c r="K166" s="185">
        <v>3.3500000000000001E-4</v>
      </c>
      <c r="L166" s="181">
        <v>5408831102976</v>
      </c>
      <c r="M166" s="182">
        <v>0</v>
      </c>
      <c r="N166" s="183" t="s">
        <v>453</v>
      </c>
      <c r="O166" s="184">
        <v>0.37573899999999999</v>
      </c>
      <c r="P166" s="185">
        <v>313.968031</v>
      </c>
      <c r="S166" s="175"/>
    </row>
    <row r="167" spans="1:19" x14ac:dyDescent="0.2">
      <c r="A167" s="172">
        <v>141</v>
      </c>
      <c r="B167" s="181">
        <v>18956246958080</v>
      </c>
      <c r="C167" s="182">
        <v>2</v>
      </c>
      <c r="D167" s="183" t="s">
        <v>231</v>
      </c>
      <c r="E167" s="184">
        <v>5.0000000000000004E-6</v>
      </c>
      <c r="F167" s="185">
        <v>4.5000000000000003E-5</v>
      </c>
      <c r="G167" s="181">
        <v>19615377399808</v>
      </c>
      <c r="H167" s="182">
        <v>1</v>
      </c>
      <c r="I167" s="183" t="s">
        <v>515</v>
      </c>
      <c r="J167" s="184">
        <v>0.50567399999999996</v>
      </c>
      <c r="K167" s="185">
        <v>689.77197699999999</v>
      </c>
      <c r="L167" s="181">
        <v>28759089152</v>
      </c>
      <c r="M167" s="182">
        <v>0</v>
      </c>
      <c r="N167" s="183" t="s">
        <v>455</v>
      </c>
      <c r="O167" s="184">
        <v>0.37833899999999998</v>
      </c>
      <c r="P167" s="185">
        <v>317.276411</v>
      </c>
      <c r="S167" s="175"/>
    </row>
    <row r="168" spans="1:19" x14ac:dyDescent="0.2">
      <c r="A168" s="172">
        <v>142</v>
      </c>
      <c r="B168" s="181">
        <v>24024692219904</v>
      </c>
      <c r="C168" s="182">
        <v>2</v>
      </c>
      <c r="D168" s="183" t="s">
        <v>179</v>
      </c>
      <c r="E168" s="184">
        <v>6.9999999999999999E-6</v>
      </c>
      <c r="F168" s="185">
        <v>6.0999999999999999E-5</v>
      </c>
      <c r="G168" s="181">
        <v>11129159254016</v>
      </c>
      <c r="H168" s="182">
        <v>2</v>
      </c>
      <c r="I168" s="183" t="s">
        <v>254</v>
      </c>
      <c r="J168" s="184">
        <v>9.0000000000000002E-6</v>
      </c>
      <c r="K168" s="185">
        <v>7.6000000000000004E-5</v>
      </c>
      <c r="L168" s="181">
        <v>4361545244672</v>
      </c>
      <c r="M168" s="182">
        <v>2</v>
      </c>
      <c r="N168" s="183" t="s">
        <v>242</v>
      </c>
      <c r="O168" s="184">
        <v>3.1999999999999999E-5</v>
      </c>
      <c r="P168" s="185">
        <v>2.5900000000000001E-4</v>
      </c>
      <c r="S168" s="175"/>
    </row>
    <row r="169" spans="1:19" x14ac:dyDescent="0.2">
      <c r="A169" s="172">
        <v>143</v>
      </c>
      <c r="B169" s="181">
        <v>3513417629696</v>
      </c>
      <c r="C169" s="182">
        <v>0</v>
      </c>
      <c r="D169" s="183" t="s">
        <v>520</v>
      </c>
      <c r="E169" s="184">
        <v>0.37518600000000002</v>
      </c>
      <c r="F169" s="185">
        <v>313.64809200000002</v>
      </c>
      <c r="G169" s="181">
        <v>762783834112</v>
      </c>
      <c r="H169" s="182">
        <v>2</v>
      </c>
      <c r="I169" s="183" t="s">
        <v>246</v>
      </c>
      <c r="J169" s="184">
        <v>2.1999999999999999E-5</v>
      </c>
      <c r="K169" s="185">
        <v>1.83E-4</v>
      </c>
      <c r="L169" s="181">
        <v>800835223552</v>
      </c>
      <c r="M169" s="182">
        <v>0</v>
      </c>
      <c r="N169" s="183" t="s">
        <v>457</v>
      </c>
      <c r="O169" s="184">
        <v>0.37450600000000001</v>
      </c>
      <c r="P169" s="185">
        <v>312.45985999999999</v>
      </c>
      <c r="S169" s="175"/>
    </row>
    <row r="170" spans="1:19" x14ac:dyDescent="0.2">
      <c r="A170" s="172">
        <v>144</v>
      </c>
      <c r="B170" s="181">
        <v>3034084073472</v>
      </c>
      <c r="C170" s="182">
        <v>1</v>
      </c>
      <c r="D170" s="183" t="s">
        <v>522</v>
      </c>
      <c r="E170" s="184">
        <v>0.49574600000000002</v>
      </c>
      <c r="F170" s="185">
        <v>670.730367</v>
      </c>
      <c r="G170" s="181">
        <v>6647471808512</v>
      </c>
      <c r="H170" s="182">
        <v>2</v>
      </c>
      <c r="I170" s="183" t="s">
        <v>242</v>
      </c>
      <c r="J170" s="184">
        <v>5.0000000000000004E-6</v>
      </c>
      <c r="K170" s="185">
        <v>4.5000000000000003E-5</v>
      </c>
      <c r="L170" s="181">
        <v>5658952171520</v>
      </c>
      <c r="M170" s="182">
        <v>2</v>
      </c>
      <c r="N170" s="183" t="s">
        <v>255</v>
      </c>
      <c r="O170" s="184">
        <v>1.7E-5</v>
      </c>
      <c r="P170" s="185">
        <v>1.37E-4</v>
      </c>
      <c r="S170" s="175"/>
    </row>
    <row r="171" spans="1:19" x14ac:dyDescent="0.2">
      <c r="A171" s="172">
        <v>145</v>
      </c>
      <c r="B171" s="181">
        <v>29705541009408</v>
      </c>
      <c r="C171" s="182">
        <v>2</v>
      </c>
      <c r="D171" s="183" t="s">
        <v>231</v>
      </c>
      <c r="E171" s="184">
        <v>2.0999999999999999E-5</v>
      </c>
      <c r="F171" s="185">
        <v>1.6699999999999999E-4</v>
      </c>
      <c r="G171" s="181">
        <v>12366574272512</v>
      </c>
      <c r="H171" s="182">
        <v>2</v>
      </c>
      <c r="I171" s="183" t="s">
        <v>242</v>
      </c>
      <c r="J171" s="184">
        <v>1.2999999999999999E-5</v>
      </c>
      <c r="K171" s="185">
        <v>1.06E-4</v>
      </c>
      <c r="L171" s="181">
        <v>6463630909440</v>
      </c>
      <c r="M171" s="182">
        <v>1</v>
      </c>
      <c r="N171" s="183" t="s">
        <v>461</v>
      </c>
      <c r="O171" s="184">
        <v>0.48944399999999999</v>
      </c>
      <c r="P171" s="185">
        <v>659.93024700000001</v>
      </c>
      <c r="S171" s="175"/>
    </row>
    <row r="172" spans="1:19" x14ac:dyDescent="0.2">
      <c r="A172" s="172">
        <v>146</v>
      </c>
      <c r="B172" s="181">
        <v>13431717412864</v>
      </c>
      <c r="C172" s="182">
        <v>2</v>
      </c>
      <c r="D172" s="183" t="s">
        <v>254</v>
      </c>
      <c r="E172" s="184">
        <v>5.0000000000000004E-6</v>
      </c>
      <c r="F172" s="185">
        <v>4.5000000000000003E-5</v>
      </c>
      <c r="G172" s="181">
        <v>27716364132352</v>
      </c>
      <c r="H172" s="182">
        <v>2</v>
      </c>
      <c r="I172" s="183" t="s">
        <v>231</v>
      </c>
      <c r="J172" s="184">
        <v>1.2999999999999999E-5</v>
      </c>
      <c r="K172" s="185">
        <v>1.06E-4</v>
      </c>
      <c r="L172" s="181">
        <v>3403016806400</v>
      </c>
      <c r="M172" s="182">
        <v>0</v>
      </c>
      <c r="N172" s="183" t="s">
        <v>462</v>
      </c>
      <c r="O172" s="184">
        <v>0.37823000000000001</v>
      </c>
      <c r="P172" s="185">
        <v>317.03125</v>
      </c>
      <c r="S172" s="175"/>
    </row>
    <row r="173" spans="1:19" x14ac:dyDescent="0.2">
      <c r="A173" s="172">
        <v>147</v>
      </c>
      <c r="B173" s="181">
        <v>3608359960576</v>
      </c>
      <c r="C173" s="182">
        <v>0</v>
      </c>
      <c r="D173" s="183" t="s">
        <v>527</v>
      </c>
      <c r="E173" s="184">
        <v>0.373247</v>
      </c>
      <c r="F173" s="185">
        <v>311.004366</v>
      </c>
      <c r="G173" s="181">
        <v>24191860711424</v>
      </c>
      <c r="H173" s="182">
        <v>2</v>
      </c>
      <c r="I173" s="183" t="s">
        <v>246</v>
      </c>
      <c r="J173" s="184">
        <v>6.9999999999999999E-6</v>
      </c>
      <c r="K173" s="185">
        <v>6.0999999999999999E-5</v>
      </c>
      <c r="L173" s="181">
        <v>619181129728</v>
      </c>
      <c r="M173" s="182">
        <v>0</v>
      </c>
      <c r="N173" s="183" t="s">
        <v>463</v>
      </c>
      <c r="O173" s="184">
        <v>0.37007699999999999</v>
      </c>
      <c r="P173" s="185">
        <v>307.16692499999999</v>
      </c>
      <c r="S173" s="175"/>
    </row>
    <row r="174" spans="1:19" x14ac:dyDescent="0.2">
      <c r="A174" s="172">
        <v>148</v>
      </c>
      <c r="B174" s="181">
        <v>12236994019328</v>
      </c>
      <c r="C174" s="182">
        <v>2</v>
      </c>
      <c r="D174" s="183" t="s">
        <v>179</v>
      </c>
      <c r="E174" s="184">
        <v>1.1E-5</v>
      </c>
      <c r="F174" s="185">
        <v>9.1000000000000003E-5</v>
      </c>
      <c r="G174" s="181">
        <v>29015681867776</v>
      </c>
      <c r="H174" s="182">
        <v>2</v>
      </c>
      <c r="I174" s="183" t="s">
        <v>239</v>
      </c>
      <c r="J174" s="184">
        <v>2.1999999999999999E-5</v>
      </c>
      <c r="K174" s="185">
        <v>1.83E-4</v>
      </c>
      <c r="L174" s="181">
        <v>2884328341504</v>
      </c>
      <c r="M174" s="182">
        <v>2</v>
      </c>
      <c r="N174" s="183" t="s">
        <v>292</v>
      </c>
      <c r="O174" s="184">
        <v>1.7E-5</v>
      </c>
      <c r="P174" s="185">
        <v>1.37E-4</v>
      </c>
      <c r="S174" s="175"/>
    </row>
    <row r="175" spans="1:19" x14ac:dyDescent="0.2">
      <c r="A175" s="172">
        <v>149</v>
      </c>
      <c r="B175" s="181">
        <v>27998925856768</v>
      </c>
      <c r="C175" s="182">
        <v>2</v>
      </c>
      <c r="D175" s="183" t="s">
        <v>313</v>
      </c>
      <c r="E175" s="184">
        <v>6.9999999999999999E-6</v>
      </c>
      <c r="F175" s="185">
        <v>6.0999999999999999E-5</v>
      </c>
      <c r="G175" s="181">
        <v>8109696212992</v>
      </c>
      <c r="H175" s="182">
        <v>1</v>
      </c>
      <c r="I175" s="183" t="s">
        <v>524</v>
      </c>
      <c r="J175" s="184">
        <v>0.49948300000000001</v>
      </c>
      <c r="K175" s="185">
        <v>677.91032900000005</v>
      </c>
      <c r="L175" s="181">
        <v>4031278841856</v>
      </c>
      <c r="M175" s="182">
        <v>0</v>
      </c>
      <c r="N175" s="183" t="s">
        <v>466</v>
      </c>
      <c r="O175" s="184">
        <v>0.37158799999999997</v>
      </c>
      <c r="P175" s="185">
        <v>309.219314</v>
      </c>
      <c r="S175" s="175"/>
    </row>
    <row r="176" spans="1:19" x14ac:dyDescent="0.2">
      <c r="A176" s="172">
        <v>150</v>
      </c>
      <c r="B176" s="181">
        <v>68968996864</v>
      </c>
      <c r="C176" s="182">
        <v>0</v>
      </c>
      <c r="D176" s="183" t="s">
        <v>528</v>
      </c>
      <c r="E176" s="184">
        <v>0.37492799999999998</v>
      </c>
      <c r="F176" s="185">
        <v>312.78200500000003</v>
      </c>
      <c r="G176" s="181">
        <v>10798496030720</v>
      </c>
      <c r="H176" s="182">
        <v>2</v>
      </c>
      <c r="I176" s="183" t="s">
        <v>239</v>
      </c>
      <c r="J176" s="184">
        <v>2.5999999999999998E-5</v>
      </c>
      <c r="K176" s="185">
        <v>2.13E-4</v>
      </c>
      <c r="L176" s="181">
        <v>5327600435200</v>
      </c>
      <c r="M176" s="182">
        <v>2</v>
      </c>
      <c r="N176" s="183" t="s">
        <v>226</v>
      </c>
      <c r="O176" s="184">
        <v>0</v>
      </c>
      <c r="P176" s="185">
        <v>0</v>
      </c>
      <c r="S176" s="175"/>
    </row>
    <row r="177" spans="1:19" x14ac:dyDescent="0.2">
      <c r="A177" s="172">
        <v>151</v>
      </c>
      <c r="B177" s="181">
        <v>21534290878464</v>
      </c>
      <c r="C177" s="182">
        <v>2</v>
      </c>
      <c r="D177" s="183" t="s">
        <v>247</v>
      </c>
      <c r="E177" s="184">
        <v>3.6000000000000001E-5</v>
      </c>
      <c r="F177" s="185">
        <v>2.8899999999999998E-4</v>
      </c>
      <c r="G177" s="181">
        <v>11297058635776</v>
      </c>
      <c r="H177" s="182">
        <v>1</v>
      </c>
      <c r="I177" s="183" t="s">
        <v>525</v>
      </c>
      <c r="J177" s="184">
        <v>0.50615100000000002</v>
      </c>
      <c r="K177" s="185">
        <v>697.96287900000004</v>
      </c>
      <c r="L177" s="181">
        <v>4558463066112</v>
      </c>
      <c r="M177" s="182">
        <v>0</v>
      </c>
      <c r="N177" s="183" t="s">
        <v>472</v>
      </c>
      <c r="O177" s="184">
        <v>0.37085299999999999</v>
      </c>
      <c r="P177" s="185">
        <v>307.98377299999999</v>
      </c>
      <c r="S177" s="175"/>
    </row>
    <row r="178" spans="1:19" x14ac:dyDescent="0.2">
      <c r="A178" s="172">
        <v>152</v>
      </c>
      <c r="B178" s="181">
        <v>7320938201088</v>
      </c>
      <c r="C178" s="182">
        <v>2</v>
      </c>
      <c r="D178" s="183" t="s">
        <v>224</v>
      </c>
      <c r="E178" s="184">
        <v>0</v>
      </c>
      <c r="F178" s="185">
        <v>0</v>
      </c>
      <c r="G178" s="181">
        <v>14154232725504</v>
      </c>
      <c r="H178" s="182">
        <v>2</v>
      </c>
      <c r="I178" s="183" t="s">
        <v>303</v>
      </c>
      <c r="J178" s="184">
        <v>1.5E-5</v>
      </c>
      <c r="K178" s="185">
        <v>1.22E-4</v>
      </c>
      <c r="L178" s="181">
        <v>2314691092480</v>
      </c>
      <c r="M178" s="182">
        <v>0</v>
      </c>
      <c r="N178" s="183" t="s">
        <v>473</v>
      </c>
      <c r="O178" s="184">
        <v>0.377442</v>
      </c>
      <c r="P178" s="185">
        <v>316.23962399999999</v>
      </c>
      <c r="S178" s="175"/>
    </row>
    <row r="179" spans="1:19" x14ac:dyDescent="0.2">
      <c r="A179" s="172">
        <v>153</v>
      </c>
      <c r="B179" s="181">
        <v>16225369907200</v>
      </c>
      <c r="C179" s="182">
        <v>0</v>
      </c>
      <c r="D179" s="183" t="s">
        <v>530</v>
      </c>
      <c r="E179" s="184">
        <v>0.37551800000000002</v>
      </c>
      <c r="F179" s="185">
        <v>313.74608599999999</v>
      </c>
      <c r="G179" s="181">
        <v>15874851831808</v>
      </c>
      <c r="H179" s="182">
        <v>2</v>
      </c>
      <c r="I179" s="183" t="s">
        <v>226</v>
      </c>
      <c r="J179" s="184">
        <v>0</v>
      </c>
      <c r="K179" s="185">
        <v>0</v>
      </c>
      <c r="L179" s="181">
        <v>719968141312</v>
      </c>
      <c r="M179" s="182">
        <v>0</v>
      </c>
      <c r="N179" s="183" t="s">
        <v>474</v>
      </c>
      <c r="O179" s="184">
        <v>0.37669399999999997</v>
      </c>
      <c r="P179" s="185">
        <v>315.01580300000001</v>
      </c>
      <c r="S179" s="175"/>
    </row>
    <row r="180" spans="1:19" x14ac:dyDescent="0.2">
      <c r="A180" s="172">
        <v>154</v>
      </c>
      <c r="B180" s="181">
        <v>19909599068160</v>
      </c>
      <c r="C180" s="182">
        <v>1</v>
      </c>
      <c r="D180" s="183" t="s">
        <v>532</v>
      </c>
      <c r="E180" s="184">
        <v>0.487456</v>
      </c>
      <c r="F180" s="185">
        <v>655.12649899999997</v>
      </c>
      <c r="G180" s="181">
        <v>21019067400192</v>
      </c>
      <c r="H180" s="182">
        <v>0</v>
      </c>
      <c r="I180" s="183" t="s">
        <v>526</v>
      </c>
      <c r="J180" s="184">
        <v>0.37009799999999998</v>
      </c>
      <c r="K180" s="185">
        <v>307.63066800000001</v>
      </c>
      <c r="L180" s="181">
        <v>4156673187840</v>
      </c>
      <c r="M180" s="182">
        <v>2</v>
      </c>
      <c r="N180" s="183" t="s">
        <v>255</v>
      </c>
      <c r="O180" s="184">
        <v>1.2999999999999999E-5</v>
      </c>
      <c r="P180" s="185">
        <v>1.06E-4</v>
      </c>
      <c r="S180" s="175"/>
    </row>
    <row r="181" spans="1:19" x14ac:dyDescent="0.2">
      <c r="A181" s="172">
        <v>155</v>
      </c>
      <c r="B181" s="181">
        <v>5202247016448</v>
      </c>
      <c r="C181" s="182">
        <v>2</v>
      </c>
      <c r="D181" s="183" t="s">
        <v>313</v>
      </c>
      <c r="E181" s="184">
        <v>1.1E-5</v>
      </c>
      <c r="F181" s="185">
        <v>9.1000000000000003E-5</v>
      </c>
      <c r="G181" s="181">
        <v>26483766001664</v>
      </c>
      <c r="H181" s="182">
        <v>2</v>
      </c>
      <c r="I181" s="183" t="s">
        <v>179</v>
      </c>
      <c r="J181" s="184">
        <v>1.9000000000000001E-5</v>
      </c>
      <c r="K181" s="185">
        <v>1.5200000000000001E-4</v>
      </c>
      <c r="L181" s="181">
        <v>4745135710208</v>
      </c>
      <c r="M181" s="182">
        <v>0</v>
      </c>
      <c r="N181" s="183" t="s">
        <v>475</v>
      </c>
      <c r="O181" s="184">
        <v>0.37659999999999999</v>
      </c>
      <c r="P181" s="185">
        <v>314.80777699999999</v>
      </c>
      <c r="S181" s="175"/>
    </row>
    <row r="182" spans="1:19" x14ac:dyDescent="0.2">
      <c r="A182" s="172">
        <v>156</v>
      </c>
      <c r="B182" s="181">
        <v>5110538125312</v>
      </c>
      <c r="C182" s="182">
        <v>0</v>
      </c>
      <c r="D182" s="183" t="s">
        <v>533</v>
      </c>
      <c r="E182" s="184">
        <v>0.36919400000000002</v>
      </c>
      <c r="F182" s="185">
        <v>306.031634</v>
      </c>
      <c r="G182" s="181">
        <v>9562847420416</v>
      </c>
      <c r="H182" s="182">
        <v>2</v>
      </c>
      <c r="I182" s="183" t="s">
        <v>231</v>
      </c>
      <c r="J182" s="184">
        <v>2.0999999999999999E-5</v>
      </c>
      <c r="K182" s="185">
        <v>1.6699999999999999E-4</v>
      </c>
      <c r="L182" s="181">
        <v>2748617990144</v>
      </c>
      <c r="M182" s="182">
        <v>0</v>
      </c>
      <c r="N182" s="183" t="s">
        <v>477</v>
      </c>
      <c r="O182" s="184">
        <v>0.377274</v>
      </c>
      <c r="P182" s="185">
        <v>315.51804700000002</v>
      </c>
      <c r="S182" s="175"/>
    </row>
    <row r="183" spans="1:19" x14ac:dyDescent="0.2">
      <c r="A183" s="172">
        <v>157</v>
      </c>
      <c r="B183" s="181">
        <v>18021365784576</v>
      </c>
      <c r="C183" s="182">
        <v>2</v>
      </c>
      <c r="D183" s="183" t="s">
        <v>300</v>
      </c>
      <c r="E183" s="184">
        <v>0</v>
      </c>
      <c r="F183" s="185">
        <v>0</v>
      </c>
      <c r="G183" s="181">
        <v>22451849183232</v>
      </c>
      <c r="H183" s="182">
        <v>0</v>
      </c>
      <c r="I183" s="183" t="s">
        <v>534</v>
      </c>
      <c r="J183" s="184">
        <v>0.37695200000000001</v>
      </c>
      <c r="K183" s="185">
        <v>315.96867300000002</v>
      </c>
      <c r="L183" s="181">
        <v>2394689003520</v>
      </c>
      <c r="M183" s="182">
        <v>0</v>
      </c>
      <c r="N183" s="183" t="s">
        <v>478</v>
      </c>
      <c r="O183" s="184">
        <v>0.37547199999999997</v>
      </c>
      <c r="P183" s="185">
        <v>313.80992400000002</v>
      </c>
      <c r="S183" s="175"/>
    </row>
    <row r="184" spans="1:19" x14ac:dyDescent="0.2">
      <c r="A184" s="172">
        <v>158</v>
      </c>
      <c r="B184" s="181">
        <v>389698854912</v>
      </c>
      <c r="C184" s="182">
        <v>1</v>
      </c>
      <c r="D184" s="183" t="s">
        <v>535</v>
      </c>
      <c r="E184" s="184">
        <v>0.49967200000000001</v>
      </c>
      <c r="F184" s="185">
        <v>686.66815699999995</v>
      </c>
      <c r="G184" s="181">
        <v>17724803719168</v>
      </c>
      <c r="H184" s="182">
        <v>2</v>
      </c>
      <c r="I184" s="183" t="s">
        <v>226</v>
      </c>
      <c r="J184" s="184">
        <v>1.5E-5</v>
      </c>
      <c r="K184" s="185">
        <v>1.22E-4</v>
      </c>
      <c r="L184" s="181">
        <v>2999041589248</v>
      </c>
      <c r="M184" s="182">
        <v>0</v>
      </c>
      <c r="N184" s="183" t="s">
        <v>480</v>
      </c>
      <c r="O184" s="184">
        <v>0.37383100000000002</v>
      </c>
      <c r="P184" s="185">
        <v>311.58989300000002</v>
      </c>
      <c r="S184" s="175"/>
    </row>
    <row r="185" spans="1:19" x14ac:dyDescent="0.2">
      <c r="A185" s="172">
        <v>159</v>
      </c>
      <c r="B185" s="181">
        <v>9807633645568</v>
      </c>
      <c r="C185" s="182">
        <v>2</v>
      </c>
      <c r="D185" s="183" t="s">
        <v>248</v>
      </c>
      <c r="E185" s="184">
        <v>2.0999999999999999E-5</v>
      </c>
      <c r="F185" s="185">
        <v>1.6699999999999999E-4</v>
      </c>
      <c r="G185" s="181">
        <v>28650417577984</v>
      </c>
      <c r="H185" s="182">
        <v>1</v>
      </c>
      <c r="I185" s="183" t="s">
        <v>541</v>
      </c>
      <c r="J185" s="184">
        <v>0.49956299999999998</v>
      </c>
      <c r="K185" s="185">
        <v>675.86422100000004</v>
      </c>
      <c r="L185" s="181">
        <v>62829142016</v>
      </c>
      <c r="M185" s="182">
        <v>0</v>
      </c>
      <c r="N185" s="183" t="s">
        <v>481</v>
      </c>
      <c r="O185" s="184">
        <v>0.378473</v>
      </c>
      <c r="P185" s="185">
        <v>317.09880600000002</v>
      </c>
      <c r="S185" s="175"/>
    </row>
    <row r="186" spans="1:19" x14ac:dyDescent="0.2">
      <c r="A186" s="172">
        <v>160</v>
      </c>
      <c r="B186" s="181">
        <v>16617512714240</v>
      </c>
      <c r="C186" s="182">
        <v>2</v>
      </c>
      <c r="D186" s="183" t="s">
        <v>239</v>
      </c>
      <c r="E186" s="184">
        <v>0</v>
      </c>
      <c r="F186" s="185">
        <v>0</v>
      </c>
      <c r="G186" s="181">
        <v>26872249212928</v>
      </c>
      <c r="H186" s="182">
        <v>0</v>
      </c>
      <c r="I186" s="183" t="s">
        <v>542</v>
      </c>
      <c r="J186" s="184">
        <v>0.37684299999999998</v>
      </c>
      <c r="K186" s="185">
        <v>314.93806599999999</v>
      </c>
      <c r="L186" s="181">
        <v>1063699316736</v>
      </c>
      <c r="M186" s="182">
        <v>0</v>
      </c>
      <c r="N186" s="183" t="s">
        <v>486</v>
      </c>
      <c r="O186" s="184">
        <v>0.37196600000000002</v>
      </c>
      <c r="P186" s="185">
        <v>309.22562499999998</v>
      </c>
      <c r="S186" s="175"/>
    </row>
    <row r="187" spans="1:19" x14ac:dyDescent="0.2">
      <c r="A187" s="172">
        <v>161</v>
      </c>
      <c r="B187" s="181">
        <v>13129148555264</v>
      </c>
      <c r="C187" s="182">
        <v>2</v>
      </c>
      <c r="D187" s="183" t="s">
        <v>239</v>
      </c>
      <c r="E187" s="184">
        <v>1.5E-5</v>
      </c>
      <c r="F187" s="185">
        <v>1.22E-4</v>
      </c>
      <c r="G187" s="181">
        <v>1462665142272</v>
      </c>
      <c r="H187" s="182">
        <v>0</v>
      </c>
      <c r="I187" s="183" t="s">
        <v>543</v>
      </c>
      <c r="J187" s="184">
        <v>0.376249</v>
      </c>
      <c r="K187" s="185">
        <v>315.25464899999997</v>
      </c>
      <c r="L187" s="181">
        <v>4957060898816</v>
      </c>
      <c r="M187" s="182">
        <v>2</v>
      </c>
      <c r="N187" s="183" t="s">
        <v>226</v>
      </c>
      <c r="O187" s="184">
        <v>3.0000000000000001E-6</v>
      </c>
      <c r="P187" s="185">
        <v>3.0000000000000001E-5</v>
      </c>
      <c r="S187" s="175"/>
    </row>
    <row r="188" spans="1:19" x14ac:dyDescent="0.2">
      <c r="A188" s="172">
        <v>162</v>
      </c>
      <c r="B188" s="181">
        <v>2301498900480</v>
      </c>
      <c r="C188" s="182">
        <v>2</v>
      </c>
      <c r="D188" s="183" t="s">
        <v>246</v>
      </c>
      <c r="E188" s="184">
        <v>2.1999999999999999E-5</v>
      </c>
      <c r="F188" s="185">
        <v>1.83E-4</v>
      </c>
      <c r="G188" s="181">
        <v>17712437772288</v>
      </c>
      <c r="H188" s="182">
        <v>0</v>
      </c>
      <c r="I188" s="183" t="s">
        <v>547</v>
      </c>
      <c r="J188" s="184">
        <v>0.37429899999999999</v>
      </c>
      <c r="K188" s="185">
        <v>312.64352200000002</v>
      </c>
      <c r="L188" s="181">
        <v>2616846606336</v>
      </c>
      <c r="M188" s="182">
        <v>0</v>
      </c>
      <c r="N188" s="183" t="s">
        <v>489</v>
      </c>
      <c r="O188" s="184">
        <v>0.37639499999999998</v>
      </c>
      <c r="P188" s="185">
        <v>314.53945900000002</v>
      </c>
      <c r="S188" s="175"/>
    </row>
    <row r="189" spans="1:19" x14ac:dyDescent="0.2">
      <c r="A189" s="172">
        <v>163</v>
      </c>
      <c r="B189" s="181">
        <v>23540503969792</v>
      </c>
      <c r="C189" s="182">
        <v>0</v>
      </c>
      <c r="D189" s="183" t="s">
        <v>545</v>
      </c>
      <c r="E189" s="184">
        <v>0.37145899999999998</v>
      </c>
      <c r="F189" s="185">
        <v>309.28088400000001</v>
      </c>
      <c r="G189" s="181">
        <v>28435311591424</v>
      </c>
      <c r="H189" s="182">
        <v>2</v>
      </c>
      <c r="I189" s="183" t="s">
        <v>234</v>
      </c>
      <c r="J189" s="184">
        <v>1.2999999999999999E-5</v>
      </c>
      <c r="K189" s="185">
        <v>1.06E-4</v>
      </c>
      <c r="L189" s="181">
        <v>5042147655680</v>
      </c>
      <c r="M189" s="182">
        <v>1</v>
      </c>
      <c r="N189" s="183" t="s">
        <v>491</v>
      </c>
      <c r="O189" s="184">
        <v>0.50123200000000001</v>
      </c>
      <c r="P189" s="185">
        <v>686.52286200000003</v>
      </c>
      <c r="S189" s="175"/>
    </row>
    <row r="190" spans="1:19" x14ac:dyDescent="0.2">
      <c r="A190" s="172">
        <v>164</v>
      </c>
      <c r="B190" s="181">
        <v>4904510275584</v>
      </c>
      <c r="C190" s="182">
        <v>1</v>
      </c>
      <c r="D190" s="183" t="s">
        <v>552</v>
      </c>
      <c r="E190" s="184">
        <v>0.51099099999999997</v>
      </c>
      <c r="F190" s="185">
        <v>704.22002899999995</v>
      </c>
      <c r="G190" s="181">
        <v>6850840633344</v>
      </c>
      <c r="H190" s="182">
        <v>1</v>
      </c>
      <c r="I190" s="183" t="s">
        <v>548</v>
      </c>
      <c r="J190" s="184">
        <v>0.488456</v>
      </c>
      <c r="K190" s="185">
        <v>657.03752399999996</v>
      </c>
      <c r="L190" s="181">
        <v>4789158682624</v>
      </c>
      <c r="M190" s="182">
        <v>2</v>
      </c>
      <c r="N190" s="183" t="s">
        <v>292</v>
      </c>
      <c r="O190" s="184">
        <v>1.7E-5</v>
      </c>
      <c r="P190" s="185">
        <v>1.37E-4</v>
      </c>
      <c r="S190" s="175"/>
    </row>
    <row r="191" spans="1:19" x14ac:dyDescent="0.2">
      <c r="A191" s="172">
        <v>165</v>
      </c>
      <c r="B191" s="181">
        <v>19897167273984</v>
      </c>
      <c r="C191" s="182">
        <v>1</v>
      </c>
      <c r="D191" s="183" t="s">
        <v>556</v>
      </c>
      <c r="E191" s="184">
        <v>0.50230300000000006</v>
      </c>
      <c r="F191" s="185">
        <v>684.99512000000004</v>
      </c>
      <c r="G191" s="181">
        <v>12840700502016</v>
      </c>
      <c r="H191" s="182">
        <v>2</v>
      </c>
      <c r="I191" s="183" t="s">
        <v>231</v>
      </c>
      <c r="J191" s="184">
        <v>2.4000000000000001E-5</v>
      </c>
      <c r="K191" s="185">
        <v>1.9799999999999999E-4</v>
      </c>
      <c r="L191" s="181">
        <v>2426839588864</v>
      </c>
      <c r="M191" s="182">
        <v>2</v>
      </c>
      <c r="N191" s="183" t="s">
        <v>300</v>
      </c>
      <c r="O191" s="184">
        <v>1.1E-5</v>
      </c>
      <c r="P191" s="185">
        <v>9.1000000000000003E-5</v>
      </c>
      <c r="S191" s="175"/>
    </row>
    <row r="192" spans="1:19" x14ac:dyDescent="0.2">
      <c r="A192" s="172">
        <v>166</v>
      </c>
      <c r="B192" s="181">
        <v>6748669902848</v>
      </c>
      <c r="C192" s="182">
        <v>1</v>
      </c>
      <c r="D192" s="183" t="s">
        <v>557</v>
      </c>
      <c r="E192" s="184">
        <v>0.49981300000000001</v>
      </c>
      <c r="F192" s="185">
        <v>682.74232800000004</v>
      </c>
      <c r="G192" s="181">
        <v>25843283247104</v>
      </c>
      <c r="H192" s="182">
        <v>2</v>
      </c>
      <c r="I192" s="183" t="s">
        <v>224</v>
      </c>
      <c r="J192" s="184">
        <v>6.9999999999999999E-6</v>
      </c>
      <c r="K192" s="185">
        <v>6.0999999999999999E-5</v>
      </c>
      <c r="L192" s="181">
        <v>6028748111872</v>
      </c>
      <c r="M192" s="182">
        <v>1</v>
      </c>
      <c r="N192" s="183" t="s">
        <v>493</v>
      </c>
      <c r="O192" s="184">
        <v>0.50249500000000002</v>
      </c>
      <c r="P192" s="185">
        <v>689.09534499999995</v>
      </c>
      <c r="S192" s="175"/>
    </row>
    <row r="193" spans="1:19" x14ac:dyDescent="0.2">
      <c r="A193" s="172">
        <v>167</v>
      </c>
      <c r="B193" s="181">
        <v>2388948647936</v>
      </c>
      <c r="C193" s="182">
        <v>2</v>
      </c>
      <c r="D193" s="183" t="s">
        <v>239</v>
      </c>
      <c r="E193" s="184">
        <v>1.9000000000000001E-5</v>
      </c>
      <c r="F193" s="185">
        <v>1.5200000000000001E-4</v>
      </c>
      <c r="G193" s="181">
        <v>5876486610944</v>
      </c>
      <c r="H193" s="182">
        <v>0</v>
      </c>
      <c r="I193" s="183" t="s">
        <v>551</v>
      </c>
      <c r="J193" s="184">
        <v>0.37241400000000002</v>
      </c>
      <c r="K193" s="185">
        <v>310.41051099999999</v>
      </c>
      <c r="L193" s="181">
        <v>3863786471424</v>
      </c>
      <c r="M193" s="182">
        <v>0</v>
      </c>
      <c r="N193" s="183" t="s">
        <v>497</v>
      </c>
      <c r="O193" s="184">
        <v>0.37374200000000002</v>
      </c>
      <c r="P193" s="185">
        <v>311.35522200000003</v>
      </c>
      <c r="S193" s="175"/>
    </row>
    <row r="194" spans="1:19" x14ac:dyDescent="0.2">
      <c r="A194" s="172">
        <v>168</v>
      </c>
      <c r="B194" s="181">
        <v>2486618456064</v>
      </c>
      <c r="C194" s="182">
        <v>2</v>
      </c>
      <c r="D194" s="183" t="s">
        <v>179</v>
      </c>
      <c r="E194" s="184">
        <v>0</v>
      </c>
      <c r="F194" s="185">
        <v>0</v>
      </c>
      <c r="G194" s="181">
        <v>24694356582400</v>
      </c>
      <c r="H194" s="182">
        <v>2</v>
      </c>
      <c r="I194" s="183" t="s">
        <v>292</v>
      </c>
      <c r="J194" s="184">
        <v>2.0999999999999999E-5</v>
      </c>
      <c r="K194" s="185">
        <v>1.6699999999999999E-4</v>
      </c>
      <c r="L194" s="181">
        <v>134867034112</v>
      </c>
      <c r="M194" s="182">
        <v>1</v>
      </c>
      <c r="N194" s="183" t="s">
        <v>500</v>
      </c>
      <c r="O194" s="184">
        <v>0.50150600000000001</v>
      </c>
      <c r="P194" s="185">
        <v>687.04658300000006</v>
      </c>
      <c r="S194" s="175"/>
    </row>
    <row r="195" spans="1:19" x14ac:dyDescent="0.2">
      <c r="A195" s="172">
        <v>169</v>
      </c>
      <c r="B195" s="181">
        <v>9956818010112</v>
      </c>
      <c r="C195" s="182">
        <v>1</v>
      </c>
      <c r="D195" s="183" t="s">
        <v>560</v>
      </c>
      <c r="E195" s="184">
        <v>0.49709399999999998</v>
      </c>
      <c r="F195" s="185">
        <v>677.25883999999996</v>
      </c>
      <c r="G195" s="181">
        <v>19604392558592</v>
      </c>
      <c r="H195" s="182">
        <v>2</v>
      </c>
      <c r="I195" s="183" t="s">
        <v>239</v>
      </c>
      <c r="J195" s="184">
        <v>2.1999999999999999E-5</v>
      </c>
      <c r="K195" s="185">
        <v>1.83E-4</v>
      </c>
      <c r="L195" s="181">
        <v>4849833697280</v>
      </c>
      <c r="M195" s="182">
        <v>0</v>
      </c>
      <c r="N195" s="183" t="s">
        <v>501</v>
      </c>
      <c r="O195" s="184">
        <v>0.37758399999999998</v>
      </c>
      <c r="P195" s="185">
        <v>315.98877599999997</v>
      </c>
      <c r="S195" s="175"/>
    </row>
    <row r="196" spans="1:19" x14ac:dyDescent="0.2">
      <c r="A196" s="172">
        <v>170</v>
      </c>
      <c r="B196" s="181">
        <v>8416012804096</v>
      </c>
      <c r="C196" s="182">
        <v>1</v>
      </c>
      <c r="D196" s="183" t="s">
        <v>564</v>
      </c>
      <c r="E196" s="184">
        <v>0.50352300000000005</v>
      </c>
      <c r="F196" s="185">
        <v>686.89372200000003</v>
      </c>
      <c r="G196" s="181">
        <v>10593739112448</v>
      </c>
      <c r="H196" s="182">
        <v>1</v>
      </c>
      <c r="I196" s="183" t="s">
        <v>553</v>
      </c>
      <c r="J196" s="184">
        <v>0.50459600000000004</v>
      </c>
      <c r="K196" s="185">
        <v>693.99568599999998</v>
      </c>
      <c r="L196" s="181">
        <v>3933509206016</v>
      </c>
      <c r="M196" s="182">
        <v>0</v>
      </c>
      <c r="N196" s="183" t="s">
        <v>503</v>
      </c>
      <c r="O196" s="184">
        <v>0.37368400000000002</v>
      </c>
      <c r="P196" s="185">
        <v>311.99183199999999</v>
      </c>
      <c r="S196" s="175"/>
    </row>
    <row r="197" spans="1:19" x14ac:dyDescent="0.2">
      <c r="A197" s="172">
        <v>171</v>
      </c>
      <c r="B197" s="181">
        <v>4831053742080</v>
      </c>
      <c r="C197" s="182">
        <v>0</v>
      </c>
      <c r="D197" s="183" t="s">
        <v>565</v>
      </c>
      <c r="E197" s="184">
        <v>0.37346400000000002</v>
      </c>
      <c r="F197" s="185">
        <v>311.24303400000002</v>
      </c>
      <c r="G197" s="181">
        <v>7607698391040</v>
      </c>
      <c r="H197" s="182">
        <v>1</v>
      </c>
      <c r="I197" s="183" t="s">
        <v>554</v>
      </c>
      <c r="J197" s="184">
        <v>0.494116</v>
      </c>
      <c r="K197" s="185">
        <v>668.88532799999996</v>
      </c>
      <c r="L197" s="181">
        <v>2088809177088</v>
      </c>
      <c r="M197" s="182">
        <v>0</v>
      </c>
      <c r="N197" s="183" t="s">
        <v>508</v>
      </c>
      <c r="O197" s="184">
        <v>0.37529099999999999</v>
      </c>
      <c r="P197" s="185">
        <v>313.50157799999999</v>
      </c>
      <c r="S197" s="175"/>
    </row>
    <row r="198" spans="1:19" x14ac:dyDescent="0.2">
      <c r="A198" s="172">
        <v>172</v>
      </c>
      <c r="B198" s="181">
        <v>11476974551040</v>
      </c>
      <c r="C198" s="182">
        <v>2</v>
      </c>
      <c r="D198" s="183" t="s">
        <v>246</v>
      </c>
      <c r="E198" s="184">
        <v>1.1E-5</v>
      </c>
      <c r="F198" s="185">
        <v>9.1000000000000003E-5</v>
      </c>
      <c r="G198" s="181">
        <v>20777504890880</v>
      </c>
      <c r="H198" s="182">
        <v>1</v>
      </c>
      <c r="I198" s="183" t="s">
        <v>558</v>
      </c>
      <c r="J198" s="184">
        <v>0.48866500000000002</v>
      </c>
      <c r="K198" s="185">
        <v>656.97610499999996</v>
      </c>
      <c r="L198" s="181">
        <v>1411221553152</v>
      </c>
      <c r="M198" s="182">
        <v>0</v>
      </c>
      <c r="N198" s="183" t="s">
        <v>510</v>
      </c>
      <c r="O198" s="184">
        <v>0.372284</v>
      </c>
      <c r="P198" s="185">
        <v>309.37111299999998</v>
      </c>
      <c r="S198" s="175"/>
    </row>
    <row r="199" spans="1:19" x14ac:dyDescent="0.2">
      <c r="A199" s="172">
        <v>173</v>
      </c>
      <c r="B199" s="181">
        <v>1032459927552</v>
      </c>
      <c r="C199" s="182">
        <v>1</v>
      </c>
      <c r="D199" s="183" t="s">
        <v>567</v>
      </c>
      <c r="E199" s="184">
        <v>0.50734299999999999</v>
      </c>
      <c r="F199" s="185">
        <v>691.14717399999995</v>
      </c>
      <c r="G199" s="181">
        <v>15172807409664</v>
      </c>
      <c r="H199" s="182">
        <v>0</v>
      </c>
      <c r="I199" s="183" t="s">
        <v>559</v>
      </c>
      <c r="J199" s="184">
        <v>0.37500099999999997</v>
      </c>
      <c r="K199" s="185">
        <v>313.101202</v>
      </c>
      <c r="L199" s="181">
        <v>1635716382720</v>
      </c>
      <c r="M199" s="182">
        <v>0</v>
      </c>
      <c r="N199" s="183" t="s">
        <v>511</v>
      </c>
      <c r="O199" s="184">
        <v>0.37634400000000001</v>
      </c>
      <c r="P199" s="185">
        <v>314.75265899999999</v>
      </c>
      <c r="S199" s="175"/>
    </row>
    <row r="200" spans="1:19" x14ac:dyDescent="0.2">
      <c r="A200" s="172">
        <v>174</v>
      </c>
      <c r="B200" s="181">
        <v>20269448200192</v>
      </c>
      <c r="C200" s="182">
        <v>0</v>
      </c>
      <c r="D200" s="183" t="s">
        <v>568</v>
      </c>
      <c r="E200" s="184">
        <v>0.37295499999999998</v>
      </c>
      <c r="F200" s="185">
        <v>310.78339299999999</v>
      </c>
      <c r="G200" s="181">
        <v>25078607765504</v>
      </c>
      <c r="H200" s="182">
        <v>2</v>
      </c>
      <c r="I200" s="183" t="s">
        <v>292</v>
      </c>
      <c r="J200" s="184">
        <v>2.4000000000000001E-5</v>
      </c>
      <c r="K200" s="185">
        <v>1.9799999999999999E-4</v>
      </c>
      <c r="L200" s="181">
        <v>2011183595520</v>
      </c>
      <c r="M200" s="182">
        <v>0</v>
      </c>
      <c r="N200" s="183" t="s">
        <v>513</v>
      </c>
      <c r="O200" s="184">
        <v>0.37370199999999998</v>
      </c>
      <c r="P200" s="185">
        <v>311.655394</v>
      </c>
      <c r="S200" s="175"/>
    </row>
    <row r="201" spans="1:19" x14ac:dyDescent="0.2">
      <c r="A201" s="172">
        <v>175</v>
      </c>
      <c r="B201" s="181">
        <v>21203400384512</v>
      </c>
      <c r="C201" s="182">
        <v>1</v>
      </c>
      <c r="D201" s="183" t="s">
        <v>570</v>
      </c>
      <c r="E201" s="184">
        <v>0.50494399999999995</v>
      </c>
      <c r="F201" s="185">
        <v>695.44206399999996</v>
      </c>
      <c r="G201" s="181">
        <v>1831767285760</v>
      </c>
      <c r="H201" s="182">
        <v>1</v>
      </c>
      <c r="I201" s="183" t="s">
        <v>562</v>
      </c>
      <c r="J201" s="184">
        <v>0.51188699999999998</v>
      </c>
      <c r="K201" s="185">
        <v>705.14631699999995</v>
      </c>
      <c r="L201" s="181">
        <v>5759930376192</v>
      </c>
      <c r="M201" s="182">
        <v>1</v>
      </c>
      <c r="N201" s="183" t="s">
        <v>514</v>
      </c>
      <c r="O201" s="184">
        <v>0.50360099999999997</v>
      </c>
      <c r="P201" s="185">
        <v>689.29579100000001</v>
      </c>
      <c r="S201" s="175"/>
    </row>
    <row r="202" spans="1:19" x14ac:dyDescent="0.2">
      <c r="A202" s="172">
        <v>176</v>
      </c>
      <c r="B202" s="181">
        <v>25472217620480</v>
      </c>
      <c r="C202" s="182">
        <v>0</v>
      </c>
      <c r="D202" s="183" t="s">
        <v>571</v>
      </c>
      <c r="E202" s="184">
        <v>0.37297599999999997</v>
      </c>
      <c r="F202" s="185">
        <v>311.30828700000001</v>
      </c>
      <c r="G202" s="181">
        <v>1459891372032</v>
      </c>
      <c r="H202" s="182">
        <v>1</v>
      </c>
      <c r="I202" s="183" t="s">
        <v>563</v>
      </c>
      <c r="J202" s="184">
        <v>0.50897899999999996</v>
      </c>
      <c r="K202" s="185">
        <v>705.84446400000002</v>
      </c>
      <c r="L202" s="181">
        <v>5441790566400</v>
      </c>
      <c r="M202" s="182">
        <v>2</v>
      </c>
      <c r="N202" s="183" t="s">
        <v>226</v>
      </c>
      <c r="O202" s="184">
        <v>2.1999999999999999E-5</v>
      </c>
      <c r="P202" s="185">
        <v>1.83E-4</v>
      </c>
      <c r="S202" s="175"/>
    </row>
    <row r="203" spans="1:19" x14ac:dyDescent="0.2">
      <c r="A203" s="172">
        <v>177</v>
      </c>
      <c r="B203" s="181">
        <v>25251645292544</v>
      </c>
      <c r="C203" s="182">
        <v>0</v>
      </c>
      <c r="D203" s="183" t="s">
        <v>573</v>
      </c>
      <c r="E203" s="184">
        <v>0.37737300000000001</v>
      </c>
      <c r="F203" s="185">
        <v>316.17992199999998</v>
      </c>
      <c r="G203" s="181">
        <v>27915244888064</v>
      </c>
      <c r="H203" s="182">
        <v>2</v>
      </c>
      <c r="I203" s="183" t="s">
        <v>292</v>
      </c>
      <c r="J203" s="184">
        <v>9.0000000000000002E-6</v>
      </c>
      <c r="K203" s="185">
        <v>7.6000000000000004E-5</v>
      </c>
      <c r="L203" s="181">
        <v>6363567013888</v>
      </c>
      <c r="M203" s="182">
        <v>2</v>
      </c>
      <c r="N203" s="183" t="s">
        <v>179</v>
      </c>
      <c r="O203" s="184">
        <v>3.0000000000000001E-6</v>
      </c>
      <c r="P203" s="185">
        <v>3.0000000000000001E-5</v>
      </c>
      <c r="S203" s="175"/>
    </row>
    <row r="204" spans="1:19" x14ac:dyDescent="0.2">
      <c r="A204" s="172">
        <v>178</v>
      </c>
      <c r="B204" s="181">
        <v>28706843156480</v>
      </c>
      <c r="C204" s="182">
        <v>0</v>
      </c>
      <c r="D204" s="183" t="s">
        <v>574</v>
      </c>
      <c r="E204" s="184">
        <v>0.37527700000000003</v>
      </c>
      <c r="F204" s="185">
        <v>313.09576099999998</v>
      </c>
      <c r="G204" s="181">
        <v>3439832825856</v>
      </c>
      <c r="H204" s="182">
        <v>2</v>
      </c>
      <c r="I204" s="183" t="s">
        <v>300</v>
      </c>
      <c r="J204" s="184">
        <v>3.8000000000000002E-5</v>
      </c>
      <c r="K204" s="185">
        <v>3.0499999999999999E-4</v>
      </c>
      <c r="L204" s="181">
        <v>2610052587520</v>
      </c>
      <c r="M204" s="182">
        <v>1</v>
      </c>
      <c r="N204" s="183" t="s">
        <v>516</v>
      </c>
      <c r="O204" s="184">
        <v>0.49530000000000002</v>
      </c>
      <c r="P204" s="185">
        <v>671.47940000000006</v>
      </c>
      <c r="S204" s="175"/>
    </row>
    <row r="205" spans="1:19" x14ac:dyDescent="0.2">
      <c r="A205" s="172">
        <v>179</v>
      </c>
      <c r="B205" s="181">
        <v>13513608601600</v>
      </c>
      <c r="C205" s="182">
        <v>2</v>
      </c>
      <c r="D205" s="183" t="s">
        <v>255</v>
      </c>
      <c r="E205" s="184">
        <v>2.4000000000000001E-5</v>
      </c>
      <c r="F205" s="185">
        <v>1.9799999999999999E-4</v>
      </c>
      <c r="G205" s="181">
        <v>25538891046912</v>
      </c>
      <c r="H205" s="182">
        <v>0</v>
      </c>
      <c r="I205" s="183" t="s">
        <v>569</v>
      </c>
      <c r="J205" s="184">
        <v>0.37623699999999999</v>
      </c>
      <c r="K205" s="185">
        <v>314.47051499999998</v>
      </c>
      <c r="L205" s="181">
        <v>6320907681792</v>
      </c>
      <c r="M205" s="182">
        <v>0</v>
      </c>
      <c r="N205" s="183" t="s">
        <v>518</v>
      </c>
      <c r="O205" s="184">
        <v>0.377834</v>
      </c>
      <c r="P205" s="185">
        <v>316.173788</v>
      </c>
      <c r="S205" s="175"/>
    </row>
    <row r="206" spans="1:19" x14ac:dyDescent="0.2">
      <c r="A206" s="172">
        <v>180</v>
      </c>
      <c r="B206" s="181">
        <v>17277460135936</v>
      </c>
      <c r="C206" s="182">
        <v>1</v>
      </c>
      <c r="D206" s="183" t="s">
        <v>576</v>
      </c>
      <c r="E206" s="184">
        <v>0.49677399999999999</v>
      </c>
      <c r="F206" s="185">
        <v>680.39104299999997</v>
      </c>
      <c r="G206" s="181">
        <v>24117923602432</v>
      </c>
      <c r="H206" s="182">
        <v>2</v>
      </c>
      <c r="I206" s="183" t="s">
        <v>179</v>
      </c>
      <c r="J206" s="184">
        <v>1.9000000000000001E-5</v>
      </c>
      <c r="K206" s="185">
        <v>1.5200000000000001E-4</v>
      </c>
      <c r="L206" s="181">
        <v>5863531257856</v>
      </c>
      <c r="M206" s="182">
        <v>0</v>
      </c>
      <c r="N206" s="183" t="s">
        <v>519</v>
      </c>
      <c r="O206" s="184">
        <v>0.37727300000000003</v>
      </c>
      <c r="P206" s="185">
        <v>315.69668200000001</v>
      </c>
      <c r="S206" s="175"/>
    </row>
    <row r="207" spans="1:19" x14ac:dyDescent="0.2">
      <c r="A207" s="172">
        <v>181</v>
      </c>
      <c r="B207" s="181">
        <v>8153094553600</v>
      </c>
      <c r="C207" s="182">
        <v>2</v>
      </c>
      <c r="D207" s="183" t="s">
        <v>242</v>
      </c>
      <c r="E207" s="184">
        <v>4.6999999999999997E-5</v>
      </c>
      <c r="F207" s="185">
        <v>3.8099999999999999E-4</v>
      </c>
      <c r="G207" s="181">
        <v>8814727225344</v>
      </c>
      <c r="H207" s="182">
        <v>2</v>
      </c>
      <c r="I207" s="183" t="s">
        <v>224</v>
      </c>
      <c r="J207" s="184">
        <v>6.9999999999999999E-6</v>
      </c>
      <c r="K207" s="185">
        <v>6.0999999999999999E-5</v>
      </c>
      <c r="L207" s="181">
        <v>669149585408</v>
      </c>
      <c r="M207" s="182">
        <v>0</v>
      </c>
      <c r="N207" s="183" t="s">
        <v>521</v>
      </c>
      <c r="O207" s="184">
        <v>0.374774</v>
      </c>
      <c r="P207" s="185">
        <v>312.89817799999997</v>
      </c>
      <c r="S207" s="175"/>
    </row>
    <row r="208" spans="1:19" x14ac:dyDescent="0.2">
      <c r="A208" s="172">
        <v>182</v>
      </c>
      <c r="B208" s="181">
        <v>479102304256</v>
      </c>
      <c r="C208" s="182">
        <v>0</v>
      </c>
      <c r="D208" s="183" t="s">
        <v>577</v>
      </c>
      <c r="E208" s="184">
        <v>0.37278600000000001</v>
      </c>
      <c r="F208" s="185">
        <v>310.28739400000001</v>
      </c>
      <c r="G208" s="181">
        <v>19969421361152</v>
      </c>
      <c r="H208" s="182">
        <v>0</v>
      </c>
      <c r="I208" s="183" t="s">
        <v>575</v>
      </c>
      <c r="J208" s="184">
        <v>0.37276799999999999</v>
      </c>
      <c r="K208" s="185">
        <v>309.97700099999997</v>
      </c>
      <c r="L208" s="181">
        <v>4282119536640</v>
      </c>
      <c r="M208" s="182">
        <v>1</v>
      </c>
      <c r="N208" s="183" t="s">
        <v>523</v>
      </c>
      <c r="O208" s="184">
        <v>0.512957</v>
      </c>
      <c r="P208" s="185">
        <v>706.35904600000003</v>
      </c>
      <c r="S208" s="175"/>
    </row>
    <row r="209" spans="1:19" x14ac:dyDescent="0.2">
      <c r="A209" s="172">
        <v>183</v>
      </c>
      <c r="B209" s="181">
        <v>24130670731264</v>
      </c>
      <c r="C209" s="182">
        <v>0</v>
      </c>
      <c r="D209" s="183" t="s">
        <v>580</v>
      </c>
      <c r="E209" s="184">
        <v>0.37468000000000001</v>
      </c>
      <c r="F209" s="185">
        <v>312.628874</v>
      </c>
      <c r="G209" s="181">
        <v>22811768520704</v>
      </c>
      <c r="H209" s="182">
        <v>2</v>
      </c>
      <c r="I209" s="183" t="s">
        <v>246</v>
      </c>
      <c r="J209" s="184">
        <v>1.5E-5</v>
      </c>
      <c r="K209" s="185">
        <v>1.22E-4</v>
      </c>
      <c r="L209" s="181">
        <v>6411367907328</v>
      </c>
      <c r="M209" s="182">
        <v>0</v>
      </c>
      <c r="N209" s="183" t="s">
        <v>529</v>
      </c>
      <c r="O209" s="184">
        <v>0.37854700000000002</v>
      </c>
      <c r="P209" s="185">
        <v>317.29012399999999</v>
      </c>
      <c r="S209" s="175"/>
    </row>
    <row r="210" spans="1:19" x14ac:dyDescent="0.2">
      <c r="A210" s="172">
        <v>184</v>
      </c>
      <c r="B210" s="181">
        <v>24173839310848</v>
      </c>
      <c r="C210" s="182">
        <v>2</v>
      </c>
      <c r="D210" s="183" t="s">
        <v>246</v>
      </c>
      <c r="E210" s="184">
        <v>2.5999999999999998E-5</v>
      </c>
      <c r="F210" s="185">
        <v>2.13E-4</v>
      </c>
      <c r="G210" s="181">
        <v>23035347746816</v>
      </c>
      <c r="H210" s="182">
        <v>1</v>
      </c>
      <c r="I210" s="183" t="s">
        <v>578</v>
      </c>
      <c r="J210" s="184">
        <v>0.50222599999999995</v>
      </c>
      <c r="K210" s="185">
        <v>686.52904699999999</v>
      </c>
      <c r="L210" s="181">
        <v>2204848701440</v>
      </c>
      <c r="M210" s="182">
        <v>2</v>
      </c>
      <c r="N210" s="183" t="s">
        <v>239</v>
      </c>
      <c r="O210" s="184">
        <v>3.4E-5</v>
      </c>
      <c r="P210" s="185">
        <v>2.7399999999999999E-4</v>
      </c>
      <c r="S210" s="175"/>
    </row>
    <row r="211" spans="1:19" x14ac:dyDescent="0.2">
      <c r="A211" s="172">
        <v>185</v>
      </c>
      <c r="B211" s="181">
        <v>6385246281728</v>
      </c>
      <c r="C211" s="182">
        <v>0</v>
      </c>
      <c r="D211" s="183" t="s">
        <v>583</v>
      </c>
      <c r="E211" s="184">
        <v>0.37561600000000001</v>
      </c>
      <c r="F211" s="185">
        <v>313.09880500000003</v>
      </c>
      <c r="G211" s="181">
        <v>28003218784256</v>
      </c>
      <c r="H211" s="182">
        <v>1</v>
      </c>
      <c r="I211" s="183" t="s">
        <v>579</v>
      </c>
      <c r="J211" s="184">
        <v>0.49899199999999999</v>
      </c>
      <c r="K211" s="185">
        <v>681.87037799999996</v>
      </c>
      <c r="L211" s="181">
        <v>919219339264</v>
      </c>
      <c r="M211" s="182">
        <v>1</v>
      </c>
      <c r="N211" s="183" t="s">
        <v>531</v>
      </c>
      <c r="O211" s="184">
        <v>0.50329500000000005</v>
      </c>
      <c r="P211" s="185">
        <v>693.47568000000001</v>
      </c>
      <c r="S211" s="175"/>
    </row>
    <row r="212" spans="1:19" x14ac:dyDescent="0.2">
      <c r="A212" s="172">
        <v>186</v>
      </c>
      <c r="B212" s="181">
        <v>1844232290304</v>
      </c>
      <c r="C212" s="182">
        <v>0</v>
      </c>
      <c r="D212" s="183" t="s">
        <v>584</v>
      </c>
      <c r="E212" s="184">
        <v>0.373948</v>
      </c>
      <c r="F212" s="185">
        <v>310.84925199999998</v>
      </c>
      <c r="G212" s="181">
        <v>17181000089600</v>
      </c>
      <c r="H212" s="182">
        <v>2</v>
      </c>
      <c r="I212" s="183" t="s">
        <v>254</v>
      </c>
      <c r="J212" s="184">
        <v>2.8E-5</v>
      </c>
      <c r="K212" s="185">
        <v>2.2800000000000001E-4</v>
      </c>
      <c r="L212" s="181">
        <v>714191372288</v>
      </c>
      <c r="M212" s="182">
        <v>2</v>
      </c>
      <c r="N212" s="183" t="s">
        <v>292</v>
      </c>
      <c r="O212" s="184">
        <v>1.2999999999999999E-5</v>
      </c>
      <c r="P212" s="185">
        <v>1.06E-4</v>
      </c>
      <c r="S212" s="175"/>
    </row>
    <row r="213" spans="1:19" x14ac:dyDescent="0.2">
      <c r="A213" s="172">
        <v>187</v>
      </c>
      <c r="B213" s="181">
        <v>7511902978048</v>
      </c>
      <c r="C213" s="182">
        <v>2</v>
      </c>
      <c r="D213" s="183" t="s">
        <v>239</v>
      </c>
      <c r="E213" s="184">
        <v>2.1999999999999999E-5</v>
      </c>
      <c r="F213" s="185">
        <v>1.83E-4</v>
      </c>
      <c r="G213" s="181">
        <v>25918342479872</v>
      </c>
      <c r="H213" s="182">
        <v>0</v>
      </c>
      <c r="I213" s="183" t="s">
        <v>586</v>
      </c>
      <c r="J213" s="184">
        <v>0.37408400000000003</v>
      </c>
      <c r="K213" s="185">
        <v>311.88368700000001</v>
      </c>
      <c r="L213" s="181">
        <v>4409281208320</v>
      </c>
      <c r="M213" s="182">
        <v>2</v>
      </c>
      <c r="N213" s="183" t="s">
        <v>246</v>
      </c>
      <c r="O213" s="184">
        <v>1.9000000000000001E-5</v>
      </c>
      <c r="P213" s="185">
        <v>1.5200000000000001E-4</v>
      </c>
      <c r="S213" s="175"/>
    </row>
    <row r="214" spans="1:19" x14ac:dyDescent="0.2">
      <c r="A214" s="172">
        <v>188</v>
      </c>
      <c r="B214" s="181">
        <v>7898280280064</v>
      </c>
      <c r="C214" s="182">
        <v>2</v>
      </c>
      <c r="D214" s="183" t="s">
        <v>246</v>
      </c>
      <c r="E214" s="184">
        <v>6.9999999999999999E-6</v>
      </c>
      <c r="F214" s="185">
        <v>6.0999999999999999E-5</v>
      </c>
      <c r="G214" s="181">
        <v>29139623813120</v>
      </c>
      <c r="H214" s="182">
        <v>2</v>
      </c>
      <c r="I214" s="183" t="s">
        <v>231</v>
      </c>
      <c r="J214" s="184">
        <v>1.2999999999999999E-5</v>
      </c>
      <c r="K214" s="185">
        <v>1.06E-4</v>
      </c>
      <c r="L214" s="181">
        <v>2555829846016</v>
      </c>
      <c r="M214" s="182">
        <v>2</v>
      </c>
      <c r="N214" s="183" t="s">
        <v>234</v>
      </c>
      <c r="O214" s="184">
        <v>2.0999999999999999E-5</v>
      </c>
      <c r="P214" s="185">
        <v>1.6699999999999999E-4</v>
      </c>
      <c r="S214" s="175"/>
    </row>
    <row r="215" spans="1:19" x14ac:dyDescent="0.2">
      <c r="A215" s="172">
        <v>189</v>
      </c>
      <c r="B215" s="181">
        <v>22789501296640</v>
      </c>
      <c r="C215" s="182">
        <v>1</v>
      </c>
      <c r="D215" s="183" t="s">
        <v>591</v>
      </c>
      <c r="E215" s="184">
        <v>0.50129400000000002</v>
      </c>
      <c r="F215" s="185">
        <v>683.80591400000003</v>
      </c>
      <c r="G215" s="181">
        <v>6955784724480</v>
      </c>
      <c r="H215" s="182">
        <v>0</v>
      </c>
      <c r="I215" s="183" t="s">
        <v>587</v>
      </c>
      <c r="J215" s="184">
        <v>0.37540600000000002</v>
      </c>
      <c r="K215" s="185">
        <v>313.85534899999999</v>
      </c>
      <c r="L215" s="181">
        <v>4826412310528</v>
      </c>
      <c r="M215" s="182">
        <v>2</v>
      </c>
      <c r="N215" s="183" t="s">
        <v>242</v>
      </c>
      <c r="O215" s="184">
        <v>1.2999999999999999E-5</v>
      </c>
      <c r="P215" s="185">
        <v>1.06E-4</v>
      </c>
      <c r="S215" s="175"/>
    </row>
    <row r="216" spans="1:19" x14ac:dyDescent="0.2">
      <c r="A216" s="172">
        <v>190</v>
      </c>
      <c r="B216" s="181">
        <v>27717538824192</v>
      </c>
      <c r="C216" s="182">
        <v>2</v>
      </c>
      <c r="D216" s="183" t="s">
        <v>239</v>
      </c>
      <c r="E216" s="184">
        <v>2.5999999999999998E-5</v>
      </c>
      <c r="F216" s="185">
        <v>2.13E-4</v>
      </c>
      <c r="G216" s="181">
        <v>7001551347712</v>
      </c>
      <c r="H216" s="182">
        <v>0</v>
      </c>
      <c r="I216" s="183" t="s">
        <v>588</v>
      </c>
      <c r="J216" s="184">
        <v>0.37614500000000001</v>
      </c>
      <c r="K216" s="185">
        <v>314.56848300000001</v>
      </c>
      <c r="L216" s="181">
        <v>1691731402752</v>
      </c>
      <c r="M216" s="182">
        <v>2</v>
      </c>
      <c r="N216" s="183" t="s">
        <v>179</v>
      </c>
      <c r="O216" s="184">
        <v>1.1E-5</v>
      </c>
      <c r="P216" s="185">
        <v>9.1000000000000003E-5</v>
      </c>
      <c r="S216" s="175"/>
    </row>
    <row r="217" spans="1:19" x14ac:dyDescent="0.2">
      <c r="A217" s="172">
        <v>191</v>
      </c>
      <c r="B217" s="181">
        <v>6014317387776</v>
      </c>
      <c r="C217" s="182">
        <v>1</v>
      </c>
      <c r="D217" s="183" t="s">
        <v>600</v>
      </c>
      <c r="E217" s="184">
        <v>0.50177700000000003</v>
      </c>
      <c r="F217" s="185">
        <v>687.20836599999996</v>
      </c>
      <c r="G217" s="181">
        <v>22985020424192</v>
      </c>
      <c r="H217" s="182">
        <v>0</v>
      </c>
      <c r="I217" s="183" t="s">
        <v>589</v>
      </c>
      <c r="J217" s="184">
        <v>0.378133</v>
      </c>
      <c r="K217" s="185">
        <v>317.09998999999999</v>
      </c>
      <c r="L217" s="181">
        <v>3111969890304</v>
      </c>
      <c r="M217" s="182">
        <v>2</v>
      </c>
      <c r="N217" s="183" t="s">
        <v>303</v>
      </c>
      <c r="O217" s="184">
        <v>3.0000000000000001E-6</v>
      </c>
      <c r="P217" s="185">
        <v>3.0000000000000001E-5</v>
      </c>
      <c r="S217" s="175"/>
    </row>
    <row r="218" spans="1:19" x14ac:dyDescent="0.2">
      <c r="A218" s="172">
        <v>192</v>
      </c>
      <c r="B218" s="181">
        <v>7328926334976</v>
      </c>
      <c r="C218" s="182">
        <v>2</v>
      </c>
      <c r="D218" s="183" t="s">
        <v>247</v>
      </c>
      <c r="E218" s="184">
        <v>1.7E-5</v>
      </c>
      <c r="F218" s="185">
        <v>1.37E-4</v>
      </c>
      <c r="G218" s="181">
        <v>10122396688384</v>
      </c>
      <c r="H218" s="182">
        <v>0</v>
      </c>
      <c r="I218" s="183" t="s">
        <v>590</v>
      </c>
      <c r="J218" s="184">
        <v>0.37288700000000002</v>
      </c>
      <c r="K218" s="185">
        <v>311.03132299999999</v>
      </c>
      <c r="L218" s="181">
        <v>895556640768</v>
      </c>
      <c r="M218" s="182">
        <v>1</v>
      </c>
      <c r="N218" s="183" t="s">
        <v>536</v>
      </c>
      <c r="O218" s="184">
        <v>0.50582400000000005</v>
      </c>
      <c r="P218" s="185">
        <v>695.15667800000006</v>
      </c>
      <c r="S218" s="175"/>
    </row>
    <row r="219" spans="1:19" x14ac:dyDescent="0.2">
      <c r="A219" s="172">
        <v>193</v>
      </c>
      <c r="B219" s="181">
        <v>184665374720</v>
      </c>
      <c r="C219" s="182">
        <v>0</v>
      </c>
      <c r="D219" s="183" t="s">
        <v>602</v>
      </c>
      <c r="E219" s="184">
        <v>0.37672699999999998</v>
      </c>
      <c r="F219" s="185">
        <v>315.09808299999997</v>
      </c>
      <c r="G219" s="181">
        <v>4540343672832</v>
      </c>
      <c r="H219" s="182">
        <v>0</v>
      </c>
      <c r="I219" s="183" t="s">
        <v>595</v>
      </c>
      <c r="J219" s="184">
        <v>0.37567299999999998</v>
      </c>
      <c r="K219" s="185">
        <v>313.997974</v>
      </c>
      <c r="L219" s="181">
        <v>456664449024</v>
      </c>
      <c r="M219" s="182">
        <v>1</v>
      </c>
      <c r="N219" s="183" t="s">
        <v>537</v>
      </c>
      <c r="O219" s="184">
        <v>0.51129100000000005</v>
      </c>
      <c r="P219" s="185">
        <v>704.04630399999996</v>
      </c>
      <c r="S219" s="175"/>
    </row>
    <row r="220" spans="1:19" x14ac:dyDescent="0.2">
      <c r="A220" s="172">
        <v>194</v>
      </c>
      <c r="B220" s="181">
        <v>22296026456064</v>
      </c>
      <c r="C220" s="182">
        <v>0</v>
      </c>
      <c r="D220" s="183" t="s">
        <v>603</v>
      </c>
      <c r="E220" s="184">
        <v>0.370863</v>
      </c>
      <c r="F220" s="185">
        <v>308.10988200000003</v>
      </c>
      <c r="G220" s="181">
        <v>23050375512064</v>
      </c>
      <c r="H220" s="182">
        <v>0</v>
      </c>
      <c r="I220" s="183" t="s">
        <v>596</v>
      </c>
      <c r="J220" s="184">
        <v>0.376386</v>
      </c>
      <c r="K220" s="185">
        <v>314.40327500000001</v>
      </c>
      <c r="L220" s="181">
        <v>2129591394304</v>
      </c>
      <c r="M220" s="182">
        <v>1</v>
      </c>
      <c r="N220" s="183" t="s">
        <v>538</v>
      </c>
      <c r="O220" s="184">
        <v>0.49420599999999998</v>
      </c>
      <c r="P220" s="185">
        <v>672.89411500000006</v>
      </c>
      <c r="S220" s="175"/>
    </row>
    <row r="221" spans="1:19" x14ac:dyDescent="0.2">
      <c r="A221" s="172">
        <v>195</v>
      </c>
      <c r="B221" s="181">
        <v>16407761920000</v>
      </c>
      <c r="C221" s="182">
        <v>2</v>
      </c>
      <c r="D221" s="183" t="s">
        <v>303</v>
      </c>
      <c r="E221" s="184">
        <v>1.1E-5</v>
      </c>
      <c r="F221" s="185">
        <v>9.1000000000000003E-5</v>
      </c>
      <c r="G221" s="181">
        <v>17185581432832</v>
      </c>
      <c r="H221" s="182">
        <v>0</v>
      </c>
      <c r="I221" s="183" t="s">
        <v>597</v>
      </c>
      <c r="J221" s="184">
        <v>0.37348500000000001</v>
      </c>
      <c r="K221" s="185">
        <v>311.12825400000003</v>
      </c>
      <c r="L221" s="181">
        <v>104849850368</v>
      </c>
      <c r="M221" s="182">
        <v>0</v>
      </c>
      <c r="N221" s="183" t="s">
        <v>539</v>
      </c>
      <c r="O221" s="184">
        <v>0.37340099999999998</v>
      </c>
      <c r="P221" s="185">
        <v>310.77164199999999</v>
      </c>
      <c r="S221" s="175"/>
    </row>
    <row r="222" spans="1:19" x14ac:dyDescent="0.2">
      <c r="A222" s="172">
        <v>196</v>
      </c>
      <c r="B222" s="181">
        <v>6835751518208</v>
      </c>
      <c r="C222" s="182">
        <v>2</v>
      </c>
      <c r="D222" s="183" t="s">
        <v>226</v>
      </c>
      <c r="E222" s="184">
        <v>1.1E-5</v>
      </c>
      <c r="F222" s="185">
        <v>9.1000000000000003E-5</v>
      </c>
      <c r="G222" s="181">
        <v>7145814745088</v>
      </c>
      <c r="H222" s="182">
        <v>2</v>
      </c>
      <c r="I222" s="183" t="s">
        <v>179</v>
      </c>
      <c r="J222" s="184">
        <v>3.0000000000000001E-6</v>
      </c>
      <c r="K222" s="185">
        <v>3.0000000000000001E-5</v>
      </c>
      <c r="L222" s="181">
        <v>5898531676160</v>
      </c>
      <c r="M222" s="182">
        <v>0</v>
      </c>
      <c r="N222" s="183" t="s">
        <v>540</v>
      </c>
      <c r="O222" s="184">
        <v>0.37215900000000002</v>
      </c>
      <c r="P222" s="185">
        <v>309.194231</v>
      </c>
      <c r="S222" s="175"/>
    </row>
    <row r="223" spans="1:19" x14ac:dyDescent="0.2">
      <c r="A223" s="172">
        <v>197</v>
      </c>
      <c r="B223" s="181">
        <v>22387110649856</v>
      </c>
      <c r="C223" s="182">
        <v>1</v>
      </c>
      <c r="D223" s="183" t="s">
        <v>613</v>
      </c>
      <c r="E223" s="184">
        <v>0.49501499999999998</v>
      </c>
      <c r="F223" s="185">
        <v>674.12384899999995</v>
      </c>
      <c r="G223" s="181">
        <v>11663532998656</v>
      </c>
      <c r="H223" s="182">
        <v>0</v>
      </c>
      <c r="I223" s="183" t="s">
        <v>604</v>
      </c>
      <c r="J223" s="184">
        <v>0.37512800000000002</v>
      </c>
      <c r="K223" s="185">
        <v>313.08464400000003</v>
      </c>
      <c r="L223" s="181">
        <v>4531641139200</v>
      </c>
      <c r="M223" s="182">
        <v>2</v>
      </c>
      <c r="N223" s="183" t="s">
        <v>239</v>
      </c>
      <c r="O223" s="184">
        <v>1.1E-5</v>
      </c>
      <c r="P223" s="185">
        <v>9.1000000000000003E-5</v>
      </c>
      <c r="S223" s="175"/>
    </row>
    <row r="224" spans="1:19" x14ac:dyDescent="0.2">
      <c r="A224" s="172">
        <v>198</v>
      </c>
      <c r="B224" s="181">
        <v>13744818626560</v>
      </c>
      <c r="C224" s="182">
        <v>0</v>
      </c>
      <c r="D224" s="183" t="s">
        <v>614</v>
      </c>
      <c r="E224" s="184">
        <v>0.36812800000000001</v>
      </c>
      <c r="F224" s="185">
        <v>304.71677499999998</v>
      </c>
      <c r="G224" s="181">
        <v>26597673533440</v>
      </c>
      <c r="H224" s="182">
        <v>0</v>
      </c>
      <c r="I224" s="183" t="s">
        <v>605</v>
      </c>
      <c r="J224" s="184">
        <v>0.37268200000000001</v>
      </c>
      <c r="K224" s="185">
        <v>310.23308400000002</v>
      </c>
      <c r="L224" s="181">
        <v>1337830023168</v>
      </c>
      <c r="M224" s="182">
        <v>2</v>
      </c>
      <c r="N224" s="183" t="s">
        <v>234</v>
      </c>
      <c r="O224" s="184">
        <v>1.7E-5</v>
      </c>
      <c r="P224" s="185">
        <v>1.37E-4</v>
      </c>
      <c r="S224" s="175"/>
    </row>
    <row r="225" spans="1:19" x14ac:dyDescent="0.2">
      <c r="A225" s="172">
        <v>199</v>
      </c>
      <c r="B225" s="181">
        <v>27918712979456</v>
      </c>
      <c r="C225" s="182">
        <v>1</v>
      </c>
      <c r="D225" s="183" t="s">
        <v>615</v>
      </c>
      <c r="E225" s="184">
        <v>0.49301299999999998</v>
      </c>
      <c r="F225" s="185">
        <v>670.10828800000002</v>
      </c>
      <c r="G225" s="181">
        <v>10914757255168</v>
      </c>
      <c r="H225" s="182">
        <v>1</v>
      </c>
      <c r="I225" s="183" t="s">
        <v>606</v>
      </c>
      <c r="J225" s="184">
        <v>0.50146999999999997</v>
      </c>
      <c r="K225" s="185">
        <v>687.923226</v>
      </c>
      <c r="L225" s="181">
        <v>1171010445312</v>
      </c>
      <c r="M225" s="182">
        <v>0</v>
      </c>
      <c r="N225" s="183" t="s">
        <v>544</v>
      </c>
      <c r="O225" s="184">
        <v>0.37651299999999999</v>
      </c>
      <c r="P225" s="185">
        <v>314.83047499999998</v>
      </c>
      <c r="S225" s="175"/>
    </row>
    <row r="226" spans="1:19" x14ac:dyDescent="0.2">
      <c r="A226" s="172">
        <v>200</v>
      </c>
      <c r="B226" s="181">
        <v>1277578412032</v>
      </c>
      <c r="C226" s="182">
        <v>0</v>
      </c>
      <c r="D226" s="183" t="s">
        <v>617</v>
      </c>
      <c r="E226" s="184">
        <v>0.37550499999999998</v>
      </c>
      <c r="F226" s="185">
        <v>313.61963600000001</v>
      </c>
      <c r="G226" s="181">
        <v>19273313869824</v>
      </c>
      <c r="H226" s="182">
        <v>2</v>
      </c>
      <c r="I226" s="183" t="s">
        <v>292</v>
      </c>
      <c r="J226" s="184">
        <v>2.4000000000000001E-5</v>
      </c>
      <c r="K226" s="185">
        <v>1.9799999999999999E-4</v>
      </c>
      <c r="L226" s="181">
        <v>5781530075136</v>
      </c>
      <c r="M226" s="182">
        <v>2</v>
      </c>
      <c r="N226" s="183" t="s">
        <v>226</v>
      </c>
      <c r="O226" s="184">
        <v>2.5999999999999998E-5</v>
      </c>
      <c r="P226" s="185">
        <v>2.13E-4</v>
      </c>
      <c r="S226" s="175"/>
    </row>
    <row r="227" spans="1:19" x14ac:dyDescent="0.2">
      <c r="A227" s="172">
        <v>201</v>
      </c>
      <c r="B227" s="181">
        <v>16149270142976</v>
      </c>
      <c r="C227" s="182">
        <v>1</v>
      </c>
      <c r="D227" s="183" t="s">
        <v>619</v>
      </c>
      <c r="E227" s="184">
        <v>0.496749</v>
      </c>
      <c r="F227" s="185">
        <v>677.42740000000003</v>
      </c>
      <c r="G227" s="181">
        <v>11504980361216</v>
      </c>
      <c r="H227" s="182">
        <v>1</v>
      </c>
      <c r="I227" s="183" t="s">
        <v>608</v>
      </c>
      <c r="J227" s="184">
        <v>0.49534699999999998</v>
      </c>
      <c r="K227" s="185">
        <v>670.14480100000003</v>
      </c>
      <c r="L227" s="181">
        <v>1569012424704</v>
      </c>
      <c r="M227" s="182">
        <v>0</v>
      </c>
      <c r="N227" s="183" t="s">
        <v>546</v>
      </c>
      <c r="O227" s="184">
        <v>0.37564399999999998</v>
      </c>
      <c r="P227" s="185">
        <v>314.14526499999999</v>
      </c>
      <c r="S227" s="175"/>
    </row>
    <row r="228" spans="1:19" x14ac:dyDescent="0.2">
      <c r="A228" s="172">
        <v>202</v>
      </c>
      <c r="B228" s="181">
        <v>2848867835904</v>
      </c>
      <c r="C228" s="182">
        <v>1</v>
      </c>
      <c r="D228" s="183" t="s">
        <v>622</v>
      </c>
      <c r="E228" s="184">
        <v>0.496888</v>
      </c>
      <c r="F228" s="185">
        <v>672.436915</v>
      </c>
      <c r="G228" s="181">
        <v>2725252669440</v>
      </c>
      <c r="H228" s="182">
        <v>2</v>
      </c>
      <c r="I228" s="183" t="s">
        <v>234</v>
      </c>
      <c r="J228" s="184">
        <v>9.0000000000000002E-6</v>
      </c>
      <c r="K228" s="185">
        <v>7.6000000000000004E-5</v>
      </c>
      <c r="L228" s="181">
        <v>4944023715840</v>
      </c>
      <c r="M228" s="182">
        <v>2</v>
      </c>
      <c r="N228" s="183" t="s">
        <v>226</v>
      </c>
      <c r="O228" s="184">
        <v>0</v>
      </c>
      <c r="P228" s="185">
        <v>0</v>
      </c>
      <c r="S228" s="175"/>
    </row>
    <row r="229" spans="1:19" x14ac:dyDescent="0.2">
      <c r="A229" s="172">
        <v>203</v>
      </c>
      <c r="B229" s="181">
        <v>18259243515904</v>
      </c>
      <c r="C229" s="182">
        <v>2</v>
      </c>
      <c r="D229" s="183" t="s">
        <v>179</v>
      </c>
      <c r="E229" s="184">
        <v>1.9000000000000001E-5</v>
      </c>
      <c r="F229" s="185">
        <v>1.5200000000000001E-4</v>
      </c>
      <c r="G229" s="181">
        <v>28786795708416</v>
      </c>
      <c r="H229" s="182">
        <v>2</v>
      </c>
      <c r="I229" s="183" t="s">
        <v>246</v>
      </c>
      <c r="J229" s="184">
        <v>6.9999999999999999E-6</v>
      </c>
      <c r="K229" s="185">
        <v>6.0999999999999999E-5</v>
      </c>
      <c r="L229" s="181">
        <v>601931399168</v>
      </c>
      <c r="M229" s="182">
        <v>2</v>
      </c>
      <c r="N229" s="183" t="s">
        <v>179</v>
      </c>
      <c r="O229" s="184">
        <v>1.1E-5</v>
      </c>
      <c r="P229" s="185">
        <v>9.1000000000000003E-5</v>
      </c>
      <c r="S229" s="175"/>
    </row>
    <row r="230" spans="1:19" x14ac:dyDescent="0.2">
      <c r="A230" s="172">
        <v>204</v>
      </c>
      <c r="B230" s="181">
        <v>23412489519104</v>
      </c>
      <c r="C230" s="182">
        <v>0</v>
      </c>
      <c r="D230" s="183" t="s">
        <v>625</v>
      </c>
      <c r="E230" s="184">
        <v>0.37632100000000002</v>
      </c>
      <c r="F230" s="185">
        <v>314.364282</v>
      </c>
      <c r="G230" s="181">
        <v>29301248729088</v>
      </c>
      <c r="H230" s="182">
        <v>2</v>
      </c>
      <c r="I230" s="183" t="s">
        <v>255</v>
      </c>
      <c r="J230" s="184">
        <v>1.2999999999999999E-5</v>
      </c>
      <c r="K230" s="185">
        <v>1.06E-4</v>
      </c>
      <c r="L230" s="181">
        <v>2533672509440</v>
      </c>
      <c r="M230" s="182">
        <v>2</v>
      </c>
      <c r="N230" s="183" t="s">
        <v>234</v>
      </c>
      <c r="O230" s="184">
        <v>9.0000000000000002E-6</v>
      </c>
      <c r="P230" s="185">
        <v>7.6000000000000004E-5</v>
      </c>
      <c r="S230" s="175"/>
    </row>
    <row r="231" spans="1:19" x14ac:dyDescent="0.2">
      <c r="A231" s="172">
        <v>205</v>
      </c>
      <c r="B231" s="181">
        <v>18049319510016</v>
      </c>
      <c r="C231" s="182">
        <v>1</v>
      </c>
      <c r="D231" s="183" t="s">
        <v>626</v>
      </c>
      <c r="E231" s="184">
        <v>0.49918200000000001</v>
      </c>
      <c r="F231" s="185">
        <v>679.88539900000001</v>
      </c>
      <c r="G231" s="181">
        <v>27097757130752</v>
      </c>
      <c r="H231" s="182">
        <v>1</v>
      </c>
      <c r="I231" s="183" t="s">
        <v>610</v>
      </c>
      <c r="J231" s="184">
        <v>0.50293399999999999</v>
      </c>
      <c r="K231" s="185">
        <v>691.17281200000002</v>
      </c>
      <c r="L231" s="181">
        <v>6336878985216</v>
      </c>
      <c r="M231" s="182">
        <v>2</v>
      </c>
      <c r="N231" s="183" t="s">
        <v>234</v>
      </c>
      <c r="O231" s="184">
        <v>5.5000000000000002E-5</v>
      </c>
      <c r="P231" s="185">
        <v>4.4200000000000001E-4</v>
      </c>
      <c r="S231" s="175"/>
    </row>
    <row r="232" spans="1:19" x14ac:dyDescent="0.2">
      <c r="A232" s="172">
        <v>206</v>
      </c>
      <c r="B232" s="181">
        <v>12225387552768</v>
      </c>
      <c r="C232" s="182">
        <v>2</v>
      </c>
      <c r="D232" s="183" t="s">
        <v>179</v>
      </c>
      <c r="E232" s="184">
        <v>1.1E-5</v>
      </c>
      <c r="F232" s="185">
        <v>9.1000000000000003E-5</v>
      </c>
      <c r="G232" s="181">
        <v>21813315788800</v>
      </c>
      <c r="H232" s="182">
        <v>2</v>
      </c>
      <c r="I232" s="183" t="s">
        <v>303</v>
      </c>
      <c r="J232" s="184">
        <v>1.9000000000000001E-5</v>
      </c>
      <c r="K232" s="185">
        <v>1.5200000000000001E-4</v>
      </c>
      <c r="L232" s="181">
        <v>2496263356416</v>
      </c>
      <c r="M232" s="182">
        <v>2</v>
      </c>
      <c r="N232" s="183" t="s">
        <v>313</v>
      </c>
      <c r="O232" s="184">
        <v>0</v>
      </c>
      <c r="P232" s="185">
        <v>0</v>
      </c>
      <c r="S232" s="175"/>
    </row>
    <row r="233" spans="1:19" x14ac:dyDescent="0.2">
      <c r="A233" s="172">
        <v>207</v>
      </c>
      <c r="B233" s="181">
        <v>10721249837056</v>
      </c>
      <c r="C233" s="182">
        <v>0</v>
      </c>
      <c r="D233" s="183" t="s">
        <v>628</v>
      </c>
      <c r="E233" s="184">
        <v>0.373859</v>
      </c>
      <c r="F233" s="185">
        <v>311.95163700000001</v>
      </c>
      <c r="G233" s="181">
        <v>28883997548544</v>
      </c>
      <c r="H233" s="182">
        <v>0</v>
      </c>
      <c r="I233" s="183" t="s">
        <v>611</v>
      </c>
      <c r="J233" s="184">
        <v>0.374002</v>
      </c>
      <c r="K233" s="185">
        <v>311.99577099999999</v>
      </c>
      <c r="L233" s="181">
        <v>1471751872512</v>
      </c>
      <c r="M233" s="182">
        <v>1</v>
      </c>
      <c r="N233" s="183" t="s">
        <v>549</v>
      </c>
      <c r="O233" s="184">
        <v>0.49720399999999998</v>
      </c>
      <c r="P233" s="185">
        <v>675.73740899999996</v>
      </c>
      <c r="S233" s="175"/>
    </row>
    <row r="234" spans="1:19" x14ac:dyDescent="0.2">
      <c r="A234" s="172">
        <v>208</v>
      </c>
      <c r="B234" s="181">
        <v>18485115101184</v>
      </c>
      <c r="C234" s="182">
        <v>1</v>
      </c>
      <c r="D234" s="183" t="s">
        <v>629</v>
      </c>
      <c r="E234" s="184">
        <v>0.48970399999999997</v>
      </c>
      <c r="F234" s="185">
        <v>663.41055100000005</v>
      </c>
      <c r="G234" s="181">
        <v>13041183408128</v>
      </c>
      <c r="H234" s="182">
        <v>2</v>
      </c>
      <c r="I234" s="183" t="s">
        <v>239</v>
      </c>
      <c r="J234" s="184">
        <v>2.1999999999999999E-5</v>
      </c>
      <c r="K234" s="185">
        <v>1.83E-4</v>
      </c>
      <c r="L234" s="181">
        <v>6445500637184</v>
      </c>
      <c r="M234" s="182">
        <v>2</v>
      </c>
      <c r="N234" s="183" t="s">
        <v>247</v>
      </c>
      <c r="O234" s="184">
        <v>9.0000000000000002E-6</v>
      </c>
      <c r="P234" s="185">
        <v>7.6000000000000004E-5</v>
      </c>
      <c r="S234" s="175"/>
    </row>
    <row r="235" spans="1:19" x14ac:dyDescent="0.2">
      <c r="A235" s="172">
        <v>209</v>
      </c>
      <c r="B235" s="181">
        <v>29565393002496</v>
      </c>
      <c r="C235" s="182">
        <v>2</v>
      </c>
      <c r="D235" s="183" t="s">
        <v>231</v>
      </c>
      <c r="E235" s="184">
        <v>1.7E-5</v>
      </c>
      <c r="F235" s="185">
        <v>1.37E-4</v>
      </c>
      <c r="G235" s="181">
        <v>10006143524864</v>
      </c>
      <c r="H235" s="182">
        <v>1</v>
      </c>
      <c r="I235" s="183" t="s">
        <v>616</v>
      </c>
      <c r="J235" s="184">
        <v>0.49530200000000002</v>
      </c>
      <c r="K235" s="185">
        <v>675.92791099999999</v>
      </c>
      <c r="L235" s="181">
        <v>6178790678528</v>
      </c>
      <c r="M235" s="182">
        <v>0</v>
      </c>
      <c r="N235" s="183" t="s">
        <v>550</v>
      </c>
      <c r="O235" s="184">
        <v>0.374226</v>
      </c>
      <c r="P235" s="185">
        <v>311.87688700000001</v>
      </c>
      <c r="S235" s="175"/>
    </row>
    <row r="236" spans="1:19" x14ac:dyDescent="0.2">
      <c r="A236" s="172">
        <v>210</v>
      </c>
      <c r="B236" s="181">
        <v>3498110836736</v>
      </c>
      <c r="C236" s="182">
        <v>2</v>
      </c>
      <c r="D236" s="183" t="s">
        <v>234</v>
      </c>
      <c r="E236" s="184">
        <v>9.9999999999999995E-7</v>
      </c>
      <c r="F236" s="185">
        <v>1.5E-5</v>
      </c>
      <c r="G236" s="181">
        <v>7487130501120</v>
      </c>
      <c r="H236" s="182">
        <v>1</v>
      </c>
      <c r="I236" s="183" t="s">
        <v>618</v>
      </c>
      <c r="J236" s="184">
        <v>0.50136000000000003</v>
      </c>
      <c r="K236" s="185">
        <v>691.37678500000004</v>
      </c>
      <c r="L236" s="181">
        <v>5236685709312</v>
      </c>
      <c r="M236" s="182">
        <v>1</v>
      </c>
      <c r="N236" s="183" t="s">
        <v>555</v>
      </c>
      <c r="O236" s="184">
        <v>0.51723399999999997</v>
      </c>
      <c r="P236" s="185">
        <v>717.40546500000005</v>
      </c>
      <c r="S236" s="175"/>
    </row>
    <row r="237" spans="1:19" x14ac:dyDescent="0.2">
      <c r="A237" s="172">
        <v>211</v>
      </c>
      <c r="B237" s="181">
        <v>18447668969472</v>
      </c>
      <c r="C237" s="182">
        <v>1</v>
      </c>
      <c r="D237" s="183" t="s">
        <v>632</v>
      </c>
      <c r="E237" s="184">
        <v>0.49962000000000001</v>
      </c>
      <c r="F237" s="185">
        <v>683.61453500000005</v>
      </c>
      <c r="G237" s="181">
        <v>21036630040576</v>
      </c>
      <c r="H237" s="182">
        <v>2</v>
      </c>
      <c r="I237" s="183" t="s">
        <v>292</v>
      </c>
      <c r="J237" s="184">
        <v>2.4000000000000001E-5</v>
      </c>
      <c r="K237" s="185">
        <v>1.9799999999999999E-4</v>
      </c>
      <c r="L237" s="181">
        <v>5616161071104</v>
      </c>
      <c r="M237" s="182">
        <v>2</v>
      </c>
      <c r="N237" s="183" t="s">
        <v>246</v>
      </c>
      <c r="O237" s="184">
        <v>1.5E-5</v>
      </c>
      <c r="P237" s="185">
        <v>1.22E-4</v>
      </c>
      <c r="S237" s="175"/>
    </row>
    <row r="238" spans="1:19" x14ac:dyDescent="0.2">
      <c r="A238" s="172">
        <v>212</v>
      </c>
      <c r="B238" s="181">
        <v>1342866235392</v>
      </c>
      <c r="C238" s="182">
        <v>0</v>
      </c>
      <c r="D238" s="183" t="s">
        <v>633</v>
      </c>
      <c r="E238" s="184">
        <v>0.37620599999999998</v>
      </c>
      <c r="F238" s="185">
        <v>314.57614000000001</v>
      </c>
      <c r="G238" s="181">
        <v>29754298826752</v>
      </c>
      <c r="H238" s="182">
        <v>1</v>
      </c>
      <c r="I238" s="183" t="s">
        <v>620</v>
      </c>
      <c r="J238" s="184">
        <v>0.50097700000000001</v>
      </c>
      <c r="K238" s="185">
        <v>687.12958000000003</v>
      </c>
      <c r="L238" s="181">
        <v>1283652313088</v>
      </c>
      <c r="M238" s="182">
        <v>2</v>
      </c>
      <c r="N238" s="183" t="s">
        <v>234</v>
      </c>
      <c r="O238" s="184">
        <v>1.7E-5</v>
      </c>
      <c r="P238" s="185">
        <v>1.37E-4</v>
      </c>
      <c r="S238" s="175"/>
    </row>
    <row r="239" spans="1:19" x14ac:dyDescent="0.2">
      <c r="A239" s="172">
        <v>213</v>
      </c>
      <c r="B239" s="181">
        <v>17528042496000</v>
      </c>
      <c r="C239" s="182">
        <v>2</v>
      </c>
      <c r="D239" s="183" t="s">
        <v>242</v>
      </c>
      <c r="E239" s="184">
        <v>2.8E-5</v>
      </c>
      <c r="F239" s="185">
        <v>2.2800000000000001E-4</v>
      </c>
      <c r="G239" s="181">
        <v>27319413071872</v>
      </c>
      <c r="H239" s="182">
        <v>2</v>
      </c>
      <c r="I239" s="183" t="s">
        <v>248</v>
      </c>
      <c r="J239" s="184">
        <v>5.5000000000000002E-5</v>
      </c>
      <c r="K239" s="185">
        <v>4.4200000000000001E-4</v>
      </c>
      <c r="L239" s="181">
        <v>6511254175744</v>
      </c>
      <c r="M239" s="182">
        <v>0</v>
      </c>
      <c r="N239" s="183" t="s">
        <v>561</v>
      </c>
      <c r="O239" s="184">
        <v>0.37475599999999998</v>
      </c>
      <c r="P239" s="185">
        <v>312.53211399999998</v>
      </c>
      <c r="S239" s="175"/>
    </row>
    <row r="240" spans="1:19" x14ac:dyDescent="0.2">
      <c r="A240" s="172">
        <v>214</v>
      </c>
      <c r="B240" s="181">
        <v>29048084643840</v>
      </c>
      <c r="C240" s="182">
        <v>0</v>
      </c>
      <c r="D240" s="183" t="s">
        <v>635</v>
      </c>
      <c r="E240" s="184">
        <v>0.37093300000000001</v>
      </c>
      <c r="F240" s="185">
        <v>307.99883799999998</v>
      </c>
      <c r="G240" s="181">
        <v>29817610002432</v>
      </c>
      <c r="H240" s="182">
        <v>2</v>
      </c>
      <c r="I240" s="183" t="s">
        <v>300</v>
      </c>
      <c r="J240" s="184">
        <v>0</v>
      </c>
      <c r="K240" s="185">
        <v>0</v>
      </c>
      <c r="L240" s="181">
        <v>3375178694656</v>
      </c>
      <c r="M240" s="182">
        <v>2</v>
      </c>
      <c r="N240" s="183" t="s">
        <v>239</v>
      </c>
      <c r="O240" s="184">
        <v>4.5000000000000003E-5</v>
      </c>
      <c r="P240" s="185">
        <v>3.6600000000000001E-4</v>
      </c>
      <c r="S240" s="175"/>
    </row>
    <row r="241" spans="1:19" x14ac:dyDescent="0.2">
      <c r="A241" s="172">
        <v>215</v>
      </c>
      <c r="B241" s="181">
        <v>17244157796352</v>
      </c>
      <c r="C241" s="182">
        <v>2</v>
      </c>
      <c r="D241" s="183" t="s">
        <v>300</v>
      </c>
      <c r="E241" s="184">
        <v>4.1E-5</v>
      </c>
      <c r="F241" s="185">
        <v>3.3500000000000001E-4</v>
      </c>
      <c r="G241" s="181">
        <v>3942013870080</v>
      </c>
      <c r="H241" s="182">
        <v>2</v>
      </c>
      <c r="I241" s="183" t="s">
        <v>292</v>
      </c>
      <c r="J241" s="184">
        <v>9.0000000000000002E-6</v>
      </c>
      <c r="K241" s="185">
        <v>7.6000000000000004E-5</v>
      </c>
      <c r="L241" s="181">
        <v>4897468784640</v>
      </c>
      <c r="M241" s="182">
        <v>0</v>
      </c>
      <c r="N241" s="183" t="s">
        <v>566</v>
      </c>
      <c r="O241" s="184">
        <v>0.37576300000000001</v>
      </c>
      <c r="P241" s="185">
        <v>313.44930299999999</v>
      </c>
      <c r="S241" s="175"/>
    </row>
    <row r="242" spans="1:19" x14ac:dyDescent="0.2">
      <c r="A242" s="172">
        <v>216</v>
      </c>
      <c r="B242" s="181">
        <v>27331490078720</v>
      </c>
      <c r="C242" s="182">
        <v>2</v>
      </c>
      <c r="D242" s="183" t="s">
        <v>179</v>
      </c>
      <c r="E242" s="184">
        <v>1.5E-5</v>
      </c>
      <c r="F242" s="185">
        <v>1.22E-4</v>
      </c>
      <c r="G242" s="181">
        <v>19618183585792</v>
      </c>
      <c r="H242" s="182">
        <v>2</v>
      </c>
      <c r="I242" s="183" t="s">
        <v>247</v>
      </c>
      <c r="J242" s="184">
        <v>9.0000000000000002E-6</v>
      </c>
      <c r="K242" s="185">
        <v>7.6000000000000004E-5</v>
      </c>
      <c r="L242" s="181">
        <v>3125304582144</v>
      </c>
      <c r="M242" s="182">
        <v>2</v>
      </c>
      <c r="N242" s="183" t="s">
        <v>239</v>
      </c>
      <c r="O242" s="184">
        <v>0</v>
      </c>
      <c r="P242" s="185">
        <v>0</v>
      </c>
      <c r="S242" s="175"/>
    </row>
    <row r="243" spans="1:19" x14ac:dyDescent="0.2">
      <c r="A243" s="172">
        <v>217</v>
      </c>
      <c r="B243" s="181">
        <v>19541584289792</v>
      </c>
      <c r="C243" s="182">
        <v>1</v>
      </c>
      <c r="D243" s="183" t="s">
        <v>637</v>
      </c>
      <c r="E243" s="184">
        <v>0.49648500000000001</v>
      </c>
      <c r="F243" s="185">
        <v>676.59605599999998</v>
      </c>
      <c r="G243" s="181">
        <v>7645445038080</v>
      </c>
      <c r="H243" s="182">
        <v>0</v>
      </c>
      <c r="I243" s="183" t="s">
        <v>631</v>
      </c>
      <c r="J243" s="184">
        <v>0.376112</v>
      </c>
      <c r="K243" s="185">
        <v>314.75027999999998</v>
      </c>
      <c r="L243" s="181">
        <v>2657252728832</v>
      </c>
      <c r="M243" s="182">
        <v>2</v>
      </c>
      <c r="N243" s="183" t="s">
        <v>246</v>
      </c>
      <c r="O243" s="184">
        <v>2.1999999999999999E-5</v>
      </c>
      <c r="P243" s="185">
        <v>1.83E-4</v>
      </c>
      <c r="S243" s="175"/>
    </row>
    <row r="244" spans="1:19" x14ac:dyDescent="0.2">
      <c r="A244" s="172">
        <v>218</v>
      </c>
      <c r="B244" s="181">
        <v>16907026546688</v>
      </c>
      <c r="C244" s="182">
        <v>2</v>
      </c>
      <c r="D244" s="183" t="s">
        <v>248</v>
      </c>
      <c r="E244" s="184">
        <v>9.0000000000000002E-6</v>
      </c>
      <c r="F244" s="185">
        <v>7.6000000000000004E-5</v>
      </c>
      <c r="G244" s="181">
        <v>22413883645952</v>
      </c>
      <c r="H244" s="182">
        <v>0</v>
      </c>
      <c r="I244" s="183" t="s">
        <v>634</v>
      </c>
      <c r="J244" s="184">
        <v>0.37426700000000002</v>
      </c>
      <c r="K244" s="185">
        <v>311.86088000000001</v>
      </c>
      <c r="L244" s="181">
        <v>1059799252992</v>
      </c>
      <c r="M244" s="182">
        <v>0</v>
      </c>
      <c r="N244" s="183" t="s">
        <v>572</v>
      </c>
      <c r="O244" s="184">
        <v>0.37552799999999997</v>
      </c>
      <c r="P244" s="185">
        <v>314.20845600000001</v>
      </c>
      <c r="S244" s="175"/>
    </row>
    <row r="245" spans="1:19" x14ac:dyDescent="0.2">
      <c r="A245" s="172">
        <v>219</v>
      </c>
      <c r="B245" s="181">
        <v>16702932803584</v>
      </c>
      <c r="C245" s="182">
        <v>0</v>
      </c>
      <c r="D245" s="183" t="s">
        <v>641</v>
      </c>
      <c r="E245" s="184">
        <v>0.37230400000000002</v>
      </c>
      <c r="F245" s="185">
        <v>310.109802</v>
      </c>
      <c r="G245" s="181">
        <v>11160018231296</v>
      </c>
      <c r="H245" s="182">
        <v>1</v>
      </c>
      <c r="I245" s="183" t="s">
        <v>642</v>
      </c>
      <c r="J245" s="184">
        <v>0.49769200000000002</v>
      </c>
      <c r="K245" s="185">
        <v>675.84042299999999</v>
      </c>
      <c r="L245" s="181">
        <v>2426024517632</v>
      </c>
      <c r="M245" s="182">
        <v>0</v>
      </c>
      <c r="N245" s="183" t="s">
        <v>581</v>
      </c>
      <c r="O245" s="184">
        <v>0.37387999999999999</v>
      </c>
      <c r="P245" s="185">
        <v>311.93452200000002</v>
      </c>
      <c r="S245" s="175"/>
    </row>
    <row r="246" spans="1:19" x14ac:dyDescent="0.2">
      <c r="A246" s="172">
        <v>220</v>
      </c>
      <c r="B246" s="181">
        <v>2039774633984</v>
      </c>
      <c r="C246" s="182">
        <v>2</v>
      </c>
      <c r="D246" s="183" t="s">
        <v>242</v>
      </c>
      <c r="E246" s="184">
        <v>3.1999999999999999E-5</v>
      </c>
      <c r="F246" s="185">
        <v>2.5900000000000001E-4</v>
      </c>
      <c r="G246" s="181">
        <v>4622692884480</v>
      </c>
      <c r="H246" s="182">
        <v>2</v>
      </c>
      <c r="I246" s="183" t="s">
        <v>224</v>
      </c>
      <c r="J246" s="184">
        <v>1.5E-5</v>
      </c>
      <c r="K246" s="185">
        <v>1.22E-4</v>
      </c>
      <c r="L246" s="181">
        <v>4998772400128</v>
      </c>
      <c r="M246" s="182">
        <v>0</v>
      </c>
      <c r="N246" s="183" t="s">
        <v>582</v>
      </c>
      <c r="O246" s="184">
        <v>0.37179699999999999</v>
      </c>
      <c r="P246" s="185">
        <v>309.03789499999999</v>
      </c>
      <c r="S246" s="175"/>
    </row>
    <row r="247" spans="1:19" x14ac:dyDescent="0.2">
      <c r="A247" s="172">
        <v>221</v>
      </c>
      <c r="B247" s="181">
        <v>29468745097216</v>
      </c>
      <c r="C247" s="182">
        <v>1</v>
      </c>
      <c r="D247" s="183" t="s">
        <v>643</v>
      </c>
      <c r="E247" s="184">
        <v>0.514131</v>
      </c>
      <c r="F247" s="185">
        <v>708.84768199999996</v>
      </c>
      <c r="G247" s="181">
        <v>10550114050048</v>
      </c>
      <c r="H247" s="182">
        <v>0</v>
      </c>
      <c r="I247" s="183" t="s">
        <v>645</v>
      </c>
      <c r="J247" s="184">
        <v>0.37301600000000001</v>
      </c>
      <c r="K247" s="185">
        <v>310.52928300000002</v>
      </c>
      <c r="L247" s="181">
        <v>3204703043584</v>
      </c>
      <c r="M247" s="182">
        <v>0</v>
      </c>
      <c r="N247" s="183" t="s">
        <v>585</v>
      </c>
      <c r="O247" s="184">
        <v>0.37151000000000001</v>
      </c>
      <c r="P247" s="185">
        <v>309.054171</v>
      </c>
      <c r="S247" s="175"/>
    </row>
    <row r="248" spans="1:19" x14ac:dyDescent="0.2">
      <c r="A248" s="172">
        <v>222</v>
      </c>
      <c r="B248" s="181">
        <v>14116890714112</v>
      </c>
      <c r="C248" s="182">
        <v>0</v>
      </c>
      <c r="D248" s="183" t="s">
        <v>644</v>
      </c>
      <c r="E248" s="184">
        <v>0.37454100000000001</v>
      </c>
      <c r="F248" s="185">
        <v>312.18072000000001</v>
      </c>
      <c r="G248" s="181">
        <v>29598197866496</v>
      </c>
      <c r="H248" s="182">
        <v>1</v>
      </c>
      <c r="I248" s="183" t="s">
        <v>650</v>
      </c>
      <c r="J248" s="184">
        <v>0.50786799999999999</v>
      </c>
      <c r="K248" s="185">
        <v>694.92580999999996</v>
      </c>
      <c r="L248" s="181">
        <v>2374644957184</v>
      </c>
      <c r="M248" s="182">
        <v>2</v>
      </c>
      <c r="N248" s="183" t="s">
        <v>231</v>
      </c>
      <c r="O248" s="184">
        <v>5.0000000000000004E-6</v>
      </c>
      <c r="P248" s="185">
        <v>4.5000000000000003E-5</v>
      </c>
      <c r="S248" s="175"/>
    </row>
    <row r="249" spans="1:19" x14ac:dyDescent="0.2">
      <c r="A249" s="172">
        <v>223</v>
      </c>
      <c r="B249" s="181">
        <v>22824248778752</v>
      </c>
      <c r="C249" s="182">
        <v>2</v>
      </c>
      <c r="D249" s="183" t="s">
        <v>234</v>
      </c>
      <c r="E249" s="184">
        <v>1.7E-5</v>
      </c>
      <c r="F249" s="185">
        <v>1.37E-4</v>
      </c>
      <c r="G249" s="181">
        <v>20601695412224</v>
      </c>
      <c r="H249" s="182">
        <v>2</v>
      </c>
      <c r="I249" s="183" t="s">
        <v>247</v>
      </c>
      <c r="J249" s="184">
        <v>2.4000000000000001E-5</v>
      </c>
      <c r="K249" s="185">
        <v>1.9799999999999999E-4</v>
      </c>
      <c r="L249" s="181">
        <v>1811119136768</v>
      </c>
      <c r="M249" s="182">
        <v>1</v>
      </c>
      <c r="N249" s="183" t="s">
        <v>592</v>
      </c>
      <c r="O249" s="184">
        <v>0.49734200000000001</v>
      </c>
      <c r="P249" s="185">
        <v>669.60944800000004</v>
      </c>
      <c r="S249" s="175"/>
    </row>
    <row r="250" spans="1:19" x14ac:dyDescent="0.2">
      <c r="A250" s="172">
        <v>224</v>
      </c>
      <c r="B250" s="181">
        <v>24025546784768</v>
      </c>
      <c r="C250" s="182">
        <v>0</v>
      </c>
      <c r="D250" s="183" t="s">
        <v>647</v>
      </c>
      <c r="E250" s="184">
        <v>0.37374600000000002</v>
      </c>
      <c r="F250" s="185">
        <v>311.65765800000003</v>
      </c>
      <c r="G250" s="181">
        <v>7511559495680</v>
      </c>
      <c r="H250" s="182">
        <v>0</v>
      </c>
      <c r="I250" s="183" t="s">
        <v>654</v>
      </c>
      <c r="J250" s="184">
        <v>0.37139299999999997</v>
      </c>
      <c r="K250" s="185">
        <v>308.93059499999998</v>
      </c>
      <c r="L250" s="181">
        <v>5186331951104</v>
      </c>
      <c r="M250" s="182">
        <v>0</v>
      </c>
      <c r="N250" s="183" t="s">
        <v>593</v>
      </c>
      <c r="O250" s="184">
        <v>0.37121700000000002</v>
      </c>
      <c r="P250" s="185">
        <v>308.51968799999997</v>
      </c>
      <c r="S250" s="175"/>
    </row>
    <row r="251" spans="1:19" x14ac:dyDescent="0.2">
      <c r="A251" s="172">
        <v>225</v>
      </c>
      <c r="B251" s="181">
        <v>2467661398016</v>
      </c>
      <c r="C251" s="182">
        <v>0</v>
      </c>
      <c r="D251" s="183" t="s">
        <v>648</v>
      </c>
      <c r="E251" s="184">
        <v>0.37516699999999997</v>
      </c>
      <c r="F251" s="185">
        <v>313.049755</v>
      </c>
      <c r="G251" s="181">
        <v>1538754027520</v>
      </c>
      <c r="H251" s="182">
        <v>0</v>
      </c>
      <c r="I251" s="183" t="s">
        <v>655</v>
      </c>
      <c r="J251" s="184">
        <v>0.376002</v>
      </c>
      <c r="K251" s="185">
        <v>314.317724</v>
      </c>
      <c r="L251" s="181">
        <v>2111426715648</v>
      </c>
      <c r="M251" s="182">
        <v>1</v>
      </c>
      <c r="N251" s="183" t="s">
        <v>594</v>
      </c>
      <c r="O251" s="184">
        <v>0.49710500000000002</v>
      </c>
      <c r="P251" s="185">
        <v>674.05600700000002</v>
      </c>
      <c r="S251" s="175"/>
    </row>
    <row r="252" spans="1:19" x14ac:dyDescent="0.2">
      <c r="A252" s="172">
        <v>226</v>
      </c>
      <c r="B252" s="181">
        <v>7410548252672</v>
      </c>
      <c r="C252" s="182">
        <v>0</v>
      </c>
      <c r="D252" s="183" t="s">
        <v>649</v>
      </c>
      <c r="E252" s="184">
        <v>0.374413</v>
      </c>
      <c r="F252" s="185">
        <v>312.76700199999999</v>
      </c>
      <c r="G252" s="181">
        <v>29761295269888</v>
      </c>
      <c r="H252" s="182">
        <v>2</v>
      </c>
      <c r="I252" s="183" t="s">
        <v>246</v>
      </c>
      <c r="J252" s="184">
        <v>3.0000000000000001E-6</v>
      </c>
      <c r="K252" s="185">
        <v>3.0000000000000001E-5</v>
      </c>
      <c r="L252" s="181">
        <v>968355807232</v>
      </c>
      <c r="M252" s="182">
        <v>2</v>
      </c>
      <c r="N252" s="183" t="s">
        <v>313</v>
      </c>
      <c r="O252" s="184">
        <v>0</v>
      </c>
      <c r="P252" s="185">
        <v>0</v>
      </c>
      <c r="S252" s="175"/>
    </row>
    <row r="253" spans="1:19" x14ac:dyDescent="0.2">
      <c r="A253" s="172">
        <v>227</v>
      </c>
      <c r="B253" s="181">
        <v>5294209875968</v>
      </c>
      <c r="C253" s="182">
        <v>2</v>
      </c>
      <c r="D253" s="183" t="s">
        <v>292</v>
      </c>
      <c r="E253" s="184">
        <v>2.0999999999999999E-5</v>
      </c>
      <c r="F253" s="185">
        <v>1.6699999999999999E-4</v>
      </c>
      <c r="G253" s="181">
        <v>12874057015296</v>
      </c>
      <c r="H253" s="182">
        <v>1</v>
      </c>
      <c r="I253" s="183" t="s">
        <v>656</v>
      </c>
      <c r="J253" s="184">
        <v>0.50521899999999997</v>
      </c>
      <c r="K253" s="185">
        <v>695.19363299999998</v>
      </c>
      <c r="L253" s="181">
        <v>5293276905472</v>
      </c>
      <c r="M253" s="182">
        <v>1</v>
      </c>
      <c r="N253" s="183" t="s">
        <v>598</v>
      </c>
      <c r="O253" s="184">
        <v>0.49713299999999999</v>
      </c>
      <c r="P253" s="185">
        <v>674.57349699999997</v>
      </c>
      <c r="S253" s="175"/>
    </row>
    <row r="254" spans="1:19" x14ac:dyDescent="0.2">
      <c r="A254" s="172">
        <v>228</v>
      </c>
      <c r="B254" s="181">
        <v>5773312319488</v>
      </c>
      <c r="C254" s="182">
        <v>0</v>
      </c>
      <c r="D254" s="183" t="s">
        <v>651</v>
      </c>
      <c r="E254" s="184">
        <v>0.37257200000000001</v>
      </c>
      <c r="F254" s="185">
        <v>309.93918400000001</v>
      </c>
      <c r="G254" s="181">
        <v>8933953142784</v>
      </c>
      <c r="H254" s="182">
        <v>0</v>
      </c>
      <c r="I254" s="183" t="s">
        <v>658</v>
      </c>
      <c r="J254" s="184">
        <v>0.37516300000000002</v>
      </c>
      <c r="K254" s="185">
        <v>313.21706899999998</v>
      </c>
      <c r="L254" s="181">
        <v>171094515712</v>
      </c>
      <c r="M254" s="182">
        <v>1</v>
      </c>
      <c r="N254" s="183" t="s">
        <v>599</v>
      </c>
      <c r="O254" s="184">
        <v>0.50041199999999997</v>
      </c>
      <c r="P254" s="185">
        <v>684.80065400000001</v>
      </c>
      <c r="S254" s="175"/>
    </row>
    <row r="255" spans="1:19" x14ac:dyDescent="0.2">
      <c r="A255" s="172">
        <v>229</v>
      </c>
      <c r="B255" s="181">
        <v>28873393463296</v>
      </c>
      <c r="C255" s="182">
        <v>1</v>
      </c>
      <c r="D255" s="183" t="s">
        <v>653</v>
      </c>
      <c r="E255" s="184">
        <v>0.50280899999999995</v>
      </c>
      <c r="F255" s="185">
        <v>688.83440199999995</v>
      </c>
      <c r="G255" s="181">
        <v>15855387844608</v>
      </c>
      <c r="H255" s="182">
        <v>0</v>
      </c>
      <c r="I255" s="183" t="s">
        <v>660</v>
      </c>
      <c r="J255" s="184">
        <v>0.37545299999999998</v>
      </c>
      <c r="K255" s="185">
        <v>313.206841</v>
      </c>
      <c r="L255" s="181">
        <v>5193944276992</v>
      </c>
      <c r="M255" s="182">
        <v>2</v>
      </c>
      <c r="N255" s="183" t="s">
        <v>292</v>
      </c>
      <c r="O255" s="184">
        <v>1.2999999999999999E-5</v>
      </c>
      <c r="P255" s="185">
        <v>1.06E-4</v>
      </c>
      <c r="S255" s="175"/>
    </row>
    <row r="256" spans="1:19" x14ac:dyDescent="0.2">
      <c r="A256" s="172">
        <v>230</v>
      </c>
      <c r="B256" s="181">
        <v>15907537936384</v>
      </c>
      <c r="C256" s="182">
        <v>2</v>
      </c>
      <c r="D256" s="183" t="s">
        <v>234</v>
      </c>
      <c r="E256" s="184">
        <v>2.8E-5</v>
      </c>
      <c r="F256" s="185">
        <v>2.2800000000000001E-4</v>
      </c>
      <c r="G256" s="181">
        <v>12517580251136</v>
      </c>
      <c r="H256" s="182">
        <v>0</v>
      </c>
      <c r="I256" s="183" t="s">
        <v>661</v>
      </c>
      <c r="J256" s="184">
        <v>0.37195899999999998</v>
      </c>
      <c r="K256" s="185">
        <v>309.43122499999998</v>
      </c>
      <c r="L256" s="181">
        <v>6509930217472</v>
      </c>
      <c r="M256" s="182">
        <v>0</v>
      </c>
      <c r="N256" s="183" t="s">
        <v>601</v>
      </c>
      <c r="O256" s="184">
        <v>0.37536199999999997</v>
      </c>
      <c r="P256" s="185">
        <v>313.730322</v>
      </c>
      <c r="S256" s="175"/>
    </row>
    <row r="257" spans="1:19" x14ac:dyDescent="0.2">
      <c r="A257" s="172">
        <v>231</v>
      </c>
      <c r="B257" s="181">
        <v>6292547862528</v>
      </c>
      <c r="C257" s="182">
        <v>2</v>
      </c>
      <c r="D257" s="183" t="s">
        <v>303</v>
      </c>
      <c r="E257" s="184">
        <v>6.9999999999999999E-6</v>
      </c>
      <c r="F257" s="185">
        <v>6.0999999999999999E-5</v>
      </c>
      <c r="G257" s="181">
        <v>28627195150336</v>
      </c>
      <c r="H257" s="182">
        <v>0</v>
      </c>
      <c r="I257" s="183" t="s">
        <v>662</v>
      </c>
      <c r="J257" s="184">
        <v>0.370836</v>
      </c>
      <c r="K257" s="185">
        <v>308.44018599999998</v>
      </c>
      <c r="L257" s="181">
        <v>6451333652480</v>
      </c>
      <c r="M257" s="182">
        <v>0</v>
      </c>
      <c r="N257" s="183" t="s">
        <v>607</v>
      </c>
      <c r="O257" s="184">
        <v>0.374415</v>
      </c>
      <c r="P257" s="185">
        <v>311.83781399999998</v>
      </c>
      <c r="S257" s="175"/>
    </row>
    <row r="258" spans="1:19" x14ac:dyDescent="0.2">
      <c r="A258" s="172">
        <v>232</v>
      </c>
      <c r="B258" s="181">
        <v>26069233901568</v>
      </c>
      <c r="C258" s="182">
        <v>1</v>
      </c>
      <c r="D258" s="183" t="s">
        <v>667</v>
      </c>
      <c r="E258" s="184">
        <v>0.49645699999999998</v>
      </c>
      <c r="F258" s="185">
        <v>672.18939599999999</v>
      </c>
      <c r="G258" s="181">
        <v>6974825340928</v>
      </c>
      <c r="H258" s="182">
        <v>2</v>
      </c>
      <c r="I258" s="183" t="s">
        <v>303</v>
      </c>
      <c r="J258" s="184">
        <v>1.5E-5</v>
      </c>
      <c r="K258" s="185">
        <v>1.22E-4</v>
      </c>
      <c r="L258" s="181">
        <v>4002351939584</v>
      </c>
      <c r="M258" s="182">
        <v>0</v>
      </c>
      <c r="N258" s="183" t="s">
        <v>609</v>
      </c>
      <c r="O258" s="184">
        <v>0.37420500000000001</v>
      </c>
      <c r="P258" s="185">
        <v>312.16701999999998</v>
      </c>
      <c r="S258" s="175"/>
    </row>
    <row r="259" spans="1:19" x14ac:dyDescent="0.2">
      <c r="A259" s="172">
        <v>233</v>
      </c>
      <c r="B259" s="181">
        <v>27082689126400</v>
      </c>
      <c r="C259" s="182">
        <v>0</v>
      </c>
      <c r="D259" s="183" t="s">
        <v>671</v>
      </c>
      <c r="E259" s="184">
        <v>0.37337799999999999</v>
      </c>
      <c r="F259" s="185">
        <v>311.44150200000001</v>
      </c>
      <c r="G259" s="181">
        <v>1450715471872</v>
      </c>
      <c r="H259" s="182">
        <v>2</v>
      </c>
      <c r="I259" s="183" t="s">
        <v>226</v>
      </c>
      <c r="J259" s="184">
        <v>1.1E-5</v>
      </c>
      <c r="K259" s="185">
        <v>9.1000000000000003E-5</v>
      </c>
      <c r="L259" s="181">
        <v>2429261275136</v>
      </c>
      <c r="M259" s="182">
        <v>2</v>
      </c>
      <c r="N259" s="183" t="s">
        <v>248</v>
      </c>
      <c r="O259" s="184">
        <v>5.0000000000000004E-6</v>
      </c>
      <c r="P259" s="185">
        <v>4.5000000000000003E-5</v>
      </c>
      <c r="S259" s="175"/>
    </row>
    <row r="260" spans="1:19" x14ac:dyDescent="0.2">
      <c r="A260" s="172">
        <v>234</v>
      </c>
      <c r="B260" s="181">
        <v>10519564935168</v>
      </c>
      <c r="C260" s="182">
        <v>0</v>
      </c>
      <c r="D260" s="183" t="s">
        <v>674</v>
      </c>
      <c r="E260" s="184">
        <v>0.37400899999999998</v>
      </c>
      <c r="F260" s="185">
        <v>311.65477499999997</v>
      </c>
      <c r="G260" s="181">
        <v>29204370096128</v>
      </c>
      <c r="H260" s="182">
        <v>0</v>
      </c>
      <c r="I260" s="183" t="s">
        <v>668</v>
      </c>
      <c r="J260" s="184">
        <v>0.37324400000000002</v>
      </c>
      <c r="K260" s="185">
        <v>311.23777699999999</v>
      </c>
      <c r="L260" s="181">
        <v>238073585664</v>
      </c>
      <c r="M260" s="182">
        <v>2</v>
      </c>
      <c r="N260" s="183" t="s">
        <v>231</v>
      </c>
      <c r="O260" s="184">
        <v>1.7E-5</v>
      </c>
      <c r="P260" s="185">
        <v>1.37E-4</v>
      </c>
      <c r="S260" s="175"/>
    </row>
    <row r="261" spans="1:19" x14ac:dyDescent="0.2">
      <c r="A261" s="172">
        <v>235</v>
      </c>
      <c r="B261" s="181">
        <v>29527179247616</v>
      </c>
      <c r="C261" s="182">
        <v>1</v>
      </c>
      <c r="D261" s="183" t="s">
        <v>675</v>
      </c>
      <c r="E261" s="184">
        <v>0.49515100000000001</v>
      </c>
      <c r="F261" s="185">
        <v>671.24713099999997</v>
      </c>
      <c r="G261" s="181">
        <v>762717249536</v>
      </c>
      <c r="H261" s="182">
        <v>2</v>
      </c>
      <c r="I261" s="183" t="s">
        <v>292</v>
      </c>
      <c r="J261" s="184">
        <v>3.1999999999999999E-5</v>
      </c>
      <c r="K261" s="185">
        <v>2.5900000000000001E-4</v>
      </c>
      <c r="L261" s="181">
        <v>2650393935872</v>
      </c>
      <c r="M261" s="182">
        <v>2</v>
      </c>
      <c r="N261" s="183" t="s">
        <v>239</v>
      </c>
      <c r="O261" s="184">
        <v>0</v>
      </c>
      <c r="P261" s="185">
        <v>0</v>
      </c>
      <c r="S261" s="175"/>
    </row>
    <row r="262" spans="1:19" x14ac:dyDescent="0.2">
      <c r="A262" s="172">
        <v>236</v>
      </c>
      <c r="B262" s="181">
        <v>12310480150528</v>
      </c>
      <c r="C262" s="182">
        <v>0</v>
      </c>
      <c r="D262" s="183" t="s">
        <v>676</v>
      </c>
      <c r="E262" s="184">
        <v>0.37517600000000001</v>
      </c>
      <c r="F262" s="185">
        <v>313.00662699999998</v>
      </c>
      <c r="G262" s="181">
        <v>10169372393472</v>
      </c>
      <c r="H262" s="182">
        <v>0</v>
      </c>
      <c r="I262" s="183" t="s">
        <v>669</v>
      </c>
      <c r="J262" s="184">
        <v>0.378328</v>
      </c>
      <c r="K262" s="185">
        <v>317.01917400000002</v>
      </c>
      <c r="L262" s="181">
        <v>4225602732032</v>
      </c>
      <c r="M262" s="182">
        <v>0</v>
      </c>
      <c r="N262" s="183" t="s">
        <v>612</v>
      </c>
      <c r="O262" s="184">
        <v>0.37259199999999998</v>
      </c>
      <c r="P262" s="185">
        <v>310.62706300000002</v>
      </c>
      <c r="S262" s="175"/>
    </row>
    <row r="263" spans="1:19" x14ac:dyDescent="0.2">
      <c r="A263" s="172">
        <v>237</v>
      </c>
      <c r="B263" s="181">
        <v>24275038306304</v>
      </c>
      <c r="C263" s="182">
        <v>1</v>
      </c>
      <c r="D263" s="183" t="s">
        <v>679</v>
      </c>
      <c r="E263" s="184">
        <v>0.50202599999999997</v>
      </c>
      <c r="F263" s="185">
        <v>692.50288699999999</v>
      </c>
      <c r="G263" s="181">
        <v>19912362958848</v>
      </c>
      <c r="H263" s="182">
        <v>2</v>
      </c>
      <c r="I263" s="183" t="s">
        <v>226</v>
      </c>
      <c r="J263" s="184">
        <v>1.1E-5</v>
      </c>
      <c r="K263" s="185">
        <v>9.1000000000000003E-5</v>
      </c>
      <c r="L263" s="181">
        <v>2950966108160</v>
      </c>
      <c r="M263" s="182">
        <v>1</v>
      </c>
      <c r="N263" s="183" t="s">
        <v>621</v>
      </c>
      <c r="O263" s="184">
        <v>0.50329000000000002</v>
      </c>
      <c r="P263" s="185">
        <v>693.27849700000002</v>
      </c>
      <c r="S263" s="175"/>
    </row>
    <row r="264" spans="1:19" x14ac:dyDescent="0.2">
      <c r="A264" s="172">
        <v>238</v>
      </c>
      <c r="B264" s="181">
        <v>17313911447552</v>
      </c>
      <c r="C264" s="182">
        <v>2</v>
      </c>
      <c r="D264" s="183" t="s">
        <v>242</v>
      </c>
      <c r="E264" s="184">
        <v>1.2999999999999999E-5</v>
      </c>
      <c r="F264" s="185">
        <v>1.06E-4</v>
      </c>
      <c r="G264" s="181">
        <v>11947949613056</v>
      </c>
      <c r="H264" s="182">
        <v>0</v>
      </c>
      <c r="I264" s="183" t="s">
        <v>673</v>
      </c>
      <c r="J264" s="184">
        <v>0.37064799999999998</v>
      </c>
      <c r="K264" s="185">
        <v>308.07708500000001</v>
      </c>
      <c r="L264" s="181">
        <v>1284521394176</v>
      </c>
      <c r="M264" s="182">
        <v>0</v>
      </c>
      <c r="N264" s="183" t="s">
        <v>623</v>
      </c>
      <c r="O264" s="184">
        <v>0.37077100000000002</v>
      </c>
      <c r="P264" s="185">
        <v>307.21241700000002</v>
      </c>
      <c r="S264" s="175"/>
    </row>
    <row r="265" spans="1:19" x14ac:dyDescent="0.2">
      <c r="A265" s="172">
        <v>239</v>
      </c>
      <c r="B265" s="181">
        <v>22087352885248</v>
      </c>
      <c r="C265" s="182">
        <v>2</v>
      </c>
      <c r="D265" s="183" t="s">
        <v>246</v>
      </c>
      <c r="E265" s="184">
        <v>0</v>
      </c>
      <c r="F265" s="185">
        <v>0</v>
      </c>
      <c r="G265" s="181">
        <v>9968956751872</v>
      </c>
      <c r="H265" s="182">
        <v>0</v>
      </c>
      <c r="I265" s="183" t="s">
        <v>678</v>
      </c>
      <c r="J265" s="184">
        <v>0.378139</v>
      </c>
      <c r="K265" s="185">
        <v>316.86811899999998</v>
      </c>
      <c r="L265" s="181">
        <v>2567407378432</v>
      </c>
      <c r="M265" s="182">
        <v>1</v>
      </c>
      <c r="N265" s="183" t="s">
        <v>624</v>
      </c>
      <c r="O265" s="184">
        <v>0.50500900000000004</v>
      </c>
      <c r="P265" s="185">
        <v>694.76759200000004</v>
      </c>
      <c r="S265" s="175"/>
    </row>
    <row r="266" spans="1:19" x14ac:dyDescent="0.2">
      <c r="A266" s="172">
        <v>240</v>
      </c>
      <c r="B266" s="181">
        <v>15081403441152</v>
      </c>
      <c r="C266" s="182">
        <v>2</v>
      </c>
      <c r="D266" s="183" t="s">
        <v>254</v>
      </c>
      <c r="E266" s="184">
        <v>1.2999999999999999E-5</v>
      </c>
      <c r="F266" s="185">
        <v>1.06E-4</v>
      </c>
      <c r="G266" s="181">
        <v>21356388917248</v>
      </c>
      <c r="H266" s="182">
        <v>1</v>
      </c>
      <c r="I266" s="183" t="s">
        <v>681</v>
      </c>
      <c r="J266" s="184">
        <v>0.49418600000000001</v>
      </c>
      <c r="K266" s="185">
        <v>663.72154</v>
      </c>
      <c r="L266" s="181">
        <v>3932101509120</v>
      </c>
      <c r="M266" s="182">
        <v>0</v>
      </c>
      <c r="N266" s="183" t="s">
        <v>627</v>
      </c>
      <c r="O266" s="184">
        <v>0.37558599999999998</v>
      </c>
      <c r="P266" s="185">
        <v>313.207381</v>
      </c>
      <c r="S266" s="175"/>
    </row>
    <row r="267" spans="1:19" x14ac:dyDescent="0.2">
      <c r="A267" s="172">
        <v>241</v>
      </c>
      <c r="B267" s="181">
        <v>15159293943808</v>
      </c>
      <c r="C267" s="182">
        <v>0</v>
      </c>
      <c r="D267" s="183" t="s">
        <v>686</v>
      </c>
      <c r="E267" s="184">
        <v>0.37771100000000002</v>
      </c>
      <c r="F267" s="185">
        <v>316.27667700000001</v>
      </c>
      <c r="G267" s="181">
        <v>10571869880320</v>
      </c>
      <c r="H267" s="182">
        <v>0</v>
      </c>
      <c r="I267" s="183" t="s">
        <v>682</v>
      </c>
      <c r="J267" s="184">
        <v>0.372145</v>
      </c>
      <c r="K267" s="185">
        <v>309.80858799999999</v>
      </c>
      <c r="L267" s="181">
        <v>6401373921280</v>
      </c>
      <c r="M267" s="182">
        <v>2</v>
      </c>
      <c r="N267" s="183" t="s">
        <v>255</v>
      </c>
      <c r="O267" s="184">
        <v>1.2999999999999999E-5</v>
      </c>
      <c r="P267" s="185">
        <v>1.06E-4</v>
      </c>
      <c r="S267" s="175"/>
    </row>
    <row r="268" spans="1:19" x14ac:dyDescent="0.2">
      <c r="A268" s="172">
        <v>242</v>
      </c>
      <c r="B268" s="181">
        <v>11660012134400</v>
      </c>
      <c r="C268" s="182">
        <v>2</v>
      </c>
      <c r="D268" s="183" t="s">
        <v>313</v>
      </c>
      <c r="E268" s="184">
        <v>1.5E-5</v>
      </c>
      <c r="F268" s="185">
        <v>1.22E-4</v>
      </c>
      <c r="G268" s="181">
        <v>8325363818496</v>
      </c>
      <c r="H268" s="182">
        <v>2</v>
      </c>
      <c r="I268" s="183" t="s">
        <v>234</v>
      </c>
      <c r="J268" s="184">
        <v>2.4000000000000001E-5</v>
      </c>
      <c r="K268" s="185">
        <v>1.9799999999999999E-4</v>
      </c>
      <c r="L268" s="181">
        <v>2915984015360</v>
      </c>
      <c r="M268" s="182">
        <v>1</v>
      </c>
      <c r="N268" s="183" t="s">
        <v>630</v>
      </c>
      <c r="O268" s="184">
        <v>0.49995800000000001</v>
      </c>
      <c r="P268" s="185">
        <v>683.12404500000002</v>
      </c>
      <c r="S268" s="175"/>
    </row>
    <row r="269" spans="1:19" x14ac:dyDescent="0.2">
      <c r="A269" s="172">
        <v>243</v>
      </c>
      <c r="B269" s="181">
        <v>26263712407552</v>
      </c>
      <c r="C269" s="182">
        <v>0</v>
      </c>
      <c r="D269" s="183" t="s">
        <v>694</v>
      </c>
      <c r="E269" s="184">
        <v>0.37240499999999999</v>
      </c>
      <c r="F269" s="185">
        <v>310.17070999999999</v>
      </c>
      <c r="G269" s="181">
        <v>9874348294144</v>
      </c>
      <c r="H269" s="182">
        <v>0</v>
      </c>
      <c r="I269" s="183" t="s">
        <v>684</v>
      </c>
      <c r="J269" s="184">
        <v>0.37682900000000003</v>
      </c>
      <c r="K269" s="185">
        <v>315.19879400000002</v>
      </c>
      <c r="L269" s="181">
        <v>6152116043776</v>
      </c>
      <c r="M269" s="182">
        <v>2</v>
      </c>
      <c r="N269" s="183" t="s">
        <v>231</v>
      </c>
      <c r="O269" s="184">
        <v>2.8E-5</v>
      </c>
      <c r="P269" s="185">
        <v>2.2800000000000001E-4</v>
      </c>
      <c r="S269" s="175"/>
    </row>
    <row r="270" spans="1:19" x14ac:dyDescent="0.2">
      <c r="A270" s="172">
        <v>244</v>
      </c>
      <c r="B270" s="181">
        <v>6202679812096</v>
      </c>
      <c r="C270" s="182">
        <v>2</v>
      </c>
      <c r="D270" s="183" t="s">
        <v>303</v>
      </c>
      <c r="E270" s="184">
        <v>6.9999999999999999E-6</v>
      </c>
      <c r="F270" s="185">
        <v>6.0999999999999999E-5</v>
      </c>
      <c r="G270" s="181">
        <v>7698585108480</v>
      </c>
      <c r="H270" s="182">
        <v>0</v>
      </c>
      <c r="I270" s="183" t="s">
        <v>685</v>
      </c>
      <c r="J270" s="184">
        <v>0.37495499999999998</v>
      </c>
      <c r="K270" s="185">
        <v>312.66699299999999</v>
      </c>
      <c r="L270" s="181">
        <v>3638220136448</v>
      </c>
      <c r="M270" s="182">
        <v>2</v>
      </c>
      <c r="N270" s="183" t="s">
        <v>292</v>
      </c>
      <c r="O270" s="184">
        <v>5.0000000000000004E-6</v>
      </c>
      <c r="P270" s="185">
        <v>4.5000000000000003E-5</v>
      </c>
      <c r="S270" s="175"/>
    </row>
    <row r="271" spans="1:19" x14ac:dyDescent="0.2">
      <c r="A271" s="172">
        <v>245</v>
      </c>
      <c r="B271" s="181">
        <v>9944069464064</v>
      </c>
      <c r="C271" s="182">
        <v>2</v>
      </c>
      <c r="D271" s="183" t="s">
        <v>254</v>
      </c>
      <c r="E271" s="184">
        <v>2.8E-5</v>
      </c>
      <c r="F271" s="185">
        <v>2.2800000000000001E-4</v>
      </c>
      <c r="G271" s="181">
        <v>14408783814656</v>
      </c>
      <c r="H271" s="182">
        <v>2</v>
      </c>
      <c r="I271" s="183" t="s">
        <v>292</v>
      </c>
      <c r="J271" s="184">
        <v>2.0999999999999999E-5</v>
      </c>
      <c r="K271" s="185">
        <v>1.6699999999999999E-4</v>
      </c>
      <c r="L271" s="181">
        <v>3577163153408</v>
      </c>
      <c r="M271" s="182">
        <v>2</v>
      </c>
      <c r="N271" s="183" t="s">
        <v>179</v>
      </c>
      <c r="O271" s="184">
        <v>2.1999999999999999E-5</v>
      </c>
      <c r="P271" s="185">
        <v>1.83E-4</v>
      </c>
      <c r="S271" s="175"/>
    </row>
    <row r="272" spans="1:19" x14ac:dyDescent="0.2">
      <c r="A272" s="172">
        <v>246</v>
      </c>
      <c r="B272" s="181">
        <v>13936473284608</v>
      </c>
      <c r="C272" s="182">
        <v>1</v>
      </c>
      <c r="D272" s="183" t="s">
        <v>698</v>
      </c>
      <c r="E272" s="184">
        <v>0.49338599999999999</v>
      </c>
      <c r="F272" s="185">
        <v>667.07345199999997</v>
      </c>
      <c r="G272" s="181">
        <v>27846573080576</v>
      </c>
      <c r="H272" s="182">
        <v>0</v>
      </c>
      <c r="I272" s="183" t="s">
        <v>687</v>
      </c>
      <c r="J272" s="184">
        <v>0.37609500000000001</v>
      </c>
      <c r="K272" s="185">
        <v>314.72346900000002</v>
      </c>
      <c r="L272" s="181">
        <v>2870469836800</v>
      </c>
      <c r="M272" s="182">
        <v>0</v>
      </c>
      <c r="N272" s="183" t="s">
        <v>636</v>
      </c>
      <c r="O272" s="184">
        <v>0.371365</v>
      </c>
      <c r="P272" s="185">
        <v>309.11759000000001</v>
      </c>
      <c r="S272" s="175"/>
    </row>
    <row r="273" spans="1:19" x14ac:dyDescent="0.2">
      <c r="A273" s="172">
        <v>247</v>
      </c>
      <c r="B273" s="181">
        <v>3596125536256</v>
      </c>
      <c r="C273" s="182">
        <v>1</v>
      </c>
      <c r="D273" s="183" t="s">
        <v>700</v>
      </c>
      <c r="E273" s="184">
        <v>0.49584899999999998</v>
      </c>
      <c r="F273" s="185">
        <v>673.45083399999999</v>
      </c>
      <c r="G273" s="181">
        <v>22487032446976</v>
      </c>
      <c r="H273" s="182">
        <v>0</v>
      </c>
      <c r="I273" s="183" t="s">
        <v>688</v>
      </c>
      <c r="J273" s="184">
        <v>0.37411</v>
      </c>
      <c r="K273" s="185">
        <v>312.06447600000001</v>
      </c>
      <c r="L273" s="181">
        <v>4942657421312</v>
      </c>
      <c r="M273" s="182">
        <v>2</v>
      </c>
      <c r="N273" s="183" t="s">
        <v>303</v>
      </c>
      <c r="O273" s="184">
        <v>1.9000000000000001E-5</v>
      </c>
      <c r="P273" s="185">
        <v>1.5200000000000001E-4</v>
      </c>
      <c r="S273" s="175"/>
    </row>
    <row r="274" spans="1:19" x14ac:dyDescent="0.2">
      <c r="A274" s="172">
        <v>248</v>
      </c>
      <c r="B274" s="181">
        <v>1725623418880</v>
      </c>
      <c r="C274" s="182">
        <v>1</v>
      </c>
      <c r="D274" s="183" t="s">
        <v>702</v>
      </c>
      <c r="E274" s="184">
        <v>0.50411799999999996</v>
      </c>
      <c r="F274" s="185">
        <v>693.58500000000004</v>
      </c>
      <c r="G274" s="181">
        <v>26802683527168</v>
      </c>
      <c r="H274" s="182">
        <v>2</v>
      </c>
      <c r="I274" s="183" t="s">
        <v>246</v>
      </c>
      <c r="J274" s="184">
        <v>1.1E-5</v>
      </c>
      <c r="K274" s="185">
        <v>9.1000000000000003E-5</v>
      </c>
      <c r="L274" s="181">
        <v>4270171447296</v>
      </c>
      <c r="M274" s="182">
        <v>1</v>
      </c>
      <c r="N274" s="183" t="s">
        <v>638</v>
      </c>
      <c r="O274" s="184">
        <v>0.49304999999999999</v>
      </c>
      <c r="P274" s="185">
        <v>667.56827399999997</v>
      </c>
      <c r="S274" s="175"/>
    </row>
    <row r="275" spans="1:19" x14ac:dyDescent="0.2">
      <c r="A275" s="172">
        <v>249</v>
      </c>
      <c r="B275" s="181">
        <v>17367558479872</v>
      </c>
      <c r="C275" s="182">
        <v>0</v>
      </c>
      <c r="D275" s="183" t="s">
        <v>704</v>
      </c>
      <c r="E275" s="184">
        <v>0.36962400000000001</v>
      </c>
      <c r="F275" s="185">
        <v>306.10594600000002</v>
      </c>
      <c r="G275" s="181">
        <v>17171289071616</v>
      </c>
      <c r="H275" s="182">
        <v>0</v>
      </c>
      <c r="I275" s="183" t="s">
        <v>691</v>
      </c>
      <c r="J275" s="184">
        <v>0.37376799999999999</v>
      </c>
      <c r="K275" s="185">
        <v>312.17970400000002</v>
      </c>
      <c r="L275" s="181">
        <v>2539474149376</v>
      </c>
      <c r="M275" s="182">
        <v>2</v>
      </c>
      <c r="N275" s="183" t="s">
        <v>247</v>
      </c>
      <c r="O275" s="184">
        <v>9.0000000000000002E-6</v>
      </c>
      <c r="P275" s="185">
        <v>7.6000000000000004E-5</v>
      </c>
      <c r="S275" s="175"/>
    </row>
    <row r="276" spans="1:19" x14ac:dyDescent="0.2">
      <c r="A276" s="172">
        <v>250</v>
      </c>
      <c r="B276" s="181">
        <v>16707929571328</v>
      </c>
      <c r="C276" s="182">
        <v>2</v>
      </c>
      <c r="D276" s="183" t="s">
        <v>234</v>
      </c>
      <c r="E276" s="184">
        <v>5.0000000000000004E-6</v>
      </c>
      <c r="F276" s="185">
        <v>4.5000000000000003E-5</v>
      </c>
      <c r="G276" s="181">
        <v>13264342171648</v>
      </c>
      <c r="H276" s="182">
        <v>2</v>
      </c>
      <c r="I276" s="183" t="s">
        <v>300</v>
      </c>
      <c r="J276" s="184">
        <v>1.9000000000000001E-5</v>
      </c>
      <c r="K276" s="185">
        <v>1.5200000000000001E-4</v>
      </c>
      <c r="L276" s="181">
        <v>493324328960</v>
      </c>
      <c r="M276" s="182">
        <v>2</v>
      </c>
      <c r="N276" s="183" t="s">
        <v>300</v>
      </c>
      <c r="O276" s="184">
        <v>1.5E-5</v>
      </c>
      <c r="P276" s="185">
        <v>1.22E-4</v>
      </c>
      <c r="S276" s="175"/>
    </row>
    <row r="277" spans="1:19" x14ac:dyDescent="0.2">
      <c r="A277" s="172">
        <v>251</v>
      </c>
      <c r="B277" s="181">
        <v>11311186051072</v>
      </c>
      <c r="C277" s="182">
        <v>2</v>
      </c>
      <c r="D277" s="183" t="s">
        <v>248</v>
      </c>
      <c r="E277" s="184">
        <v>1.2999999999999999E-5</v>
      </c>
      <c r="F277" s="185">
        <v>1.06E-4</v>
      </c>
      <c r="G277" s="181">
        <v>13682523389952</v>
      </c>
      <c r="H277" s="182">
        <v>0</v>
      </c>
      <c r="I277" s="183" t="s">
        <v>697</v>
      </c>
      <c r="J277" s="184">
        <v>0.37771199999999999</v>
      </c>
      <c r="K277" s="185">
        <v>315.68717400000003</v>
      </c>
      <c r="L277" s="181">
        <v>3581109125120</v>
      </c>
      <c r="M277" s="182">
        <v>2</v>
      </c>
      <c r="N277" s="183" t="s">
        <v>292</v>
      </c>
      <c r="O277" s="184">
        <v>4.3000000000000002E-5</v>
      </c>
      <c r="P277" s="185">
        <v>3.5E-4</v>
      </c>
      <c r="S277" s="175"/>
    </row>
    <row r="278" spans="1:19" x14ac:dyDescent="0.2">
      <c r="A278" s="172">
        <v>252</v>
      </c>
      <c r="B278" s="181">
        <v>3210512924672</v>
      </c>
      <c r="C278" s="182">
        <v>2</v>
      </c>
      <c r="D278" s="183" t="s">
        <v>313</v>
      </c>
      <c r="E278" s="184">
        <v>0</v>
      </c>
      <c r="F278" s="185">
        <v>0</v>
      </c>
      <c r="G278" s="181">
        <v>21688673705984</v>
      </c>
      <c r="H278" s="182">
        <v>0</v>
      </c>
      <c r="I278" s="183" t="s">
        <v>699</v>
      </c>
      <c r="J278" s="184">
        <v>0.37151499999999998</v>
      </c>
      <c r="K278" s="185">
        <v>309.15602999999999</v>
      </c>
      <c r="L278" s="181">
        <v>3702844694528</v>
      </c>
      <c r="M278" s="182">
        <v>0</v>
      </c>
      <c r="N278" s="183" t="s">
        <v>639</v>
      </c>
      <c r="O278" s="184">
        <v>0.374612</v>
      </c>
      <c r="P278" s="185">
        <v>312.97572400000001</v>
      </c>
      <c r="S278" s="175"/>
    </row>
    <row r="279" spans="1:19" x14ac:dyDescent="0.2">
      <c r="A279" s="172">
        <v>253</v>
      </c>
      <c r="B279" s="181">
        <v>180235829248</v>
      </c>
      <c r="C279" s="182">
        <v>0</v>
      </c>
      <c r="D279" s="183" t="s">
        <v>714</v>
      </c>
      <c r="E279" s="184">
        <v>0.37256499999999998</v>
      </c>
      <c r="F279" s="185">
        <v>310.14281999999997</v>
      </c>
      <c r="G279" s="181">
        <v>16915763355648</v>
      </c>
      <c r="H279" s="182">
        <v>2</v>
      </c>
      <c r="I279" s="183" t="s">
        <v>247</v>
      </c>
      <c r="J279" s="184">
        <v>1.2999999999999999E-5</v>
      </c>
      <c r="K279" s="185">
        <v>1.06E-4</v>
      </c>
      <c r="L279" s="181">
        <v>916322631680</v>
      </c>
      <c r="M279" s="182">
        <v>0</v>
      </c>
      <c r="N279" s="183" t="s">
        <v>640</v>
      </c>
      <c r="O279" s="184">
        <v>0.37697900000000001</v>
      </c>
      <c r="P279" s="185">
        <v>315.49320599999999</v>
      </c>
      <c r="S279" s="175"/>
    </row>
    <row r="280" spans="1:19" x14ac:dyDescent="0.2">
      <c r="A280" s="172">
        <v>254</v>
      </c>
      <c r="B280" s="181">
        <v>25821821460480</v>
      </c>
      <c r="C280" s="182">
        <v>2</v>
      </c>
      <c r="D280" s="183" t="s">
        <v>254</v>
      </c>
      <c r="E280" s="184">
        <v>9.0000000000000002E-6</v>
      </c>
      <c r="F280" s="185">
        <v>7.6000000000000004E-5</v>
      </c>
      <c r="G280" s="181">
        <v>23862684835840</v>
      </c>
      <c r="H280" s="182">
        <v>2</v>
      </c>
      <c r="I280" s="183" t="s">
        <v>300</v>
      </c>
      <c r="J280" s="184">
        <v>1.1E-5</v>
      </c>
      <c r="K280" s="185">
        <v>9.1000000000000003E-5</v>
      </c>
      <c r="L280" s="181">
        <v>3925351841792</v>
      </c>
      <c r="M280" s="182">
        <v>2</v>
      </c>
      <c r="N280" s="183" t="s">
        <v>303</v>
      </c>
      <c r="O280" s="184">
        <v>1.5E-5</v>
      </c>
      <c r="P280" s="185">
        <v>1.22E-4</v>
      </c>
      <c r="S280" s="175"/>
    </row>
    <row r="281" spans="1:19" x14ac:dyDescent="0.2">
      <c r="A281" s="172">
        <v>255</v>
      </c>
      <c r="B281" s="181">
        <v>11902432256000</v>
      </c>
      <c r="C281" s="182">
        <v>1</v>
      </c>
      <c r="D281" s="183" t="s">
        <v>722</v>
      </c>
      <c r="E281" s="184">
        <v>0.511382</v>
      </c>
      <c r="F281" s="185">
        <v>707.30392700000004</v>
      </c>
      <c r="G281" s="181">
        <v>1850726735872</v>
      </c>
      <c r="H281" s="182">
        <v>2</v>
      </c>
      <c r="I281" s="183" t="s">
        <v>179</v>
      </c>
      <c r="J281" s="184">
        <v>6.9999999999999999E-6</v>
      </c>
      <c r="K281" s="185">
        <v>6.0999999999999999E-5</v>
      </c>
      <c r="L281" s="181">
        <v>5929876619264</v>
      </c>
      <c r="M281" s="182">
        <v>0</v>
      </c>
      <c r="N281" s="183" t="s">
        <v>646</v>
      </c>
      <c r="O281" s="184">
        <v>0.37626700000000002</v>
      </c>
      <c r="P281" s="185">
        <v>314.24493999999999</v>
      </c>
      <c r="S281" s="175"/>
    </row>
    <row r="282" spans="1:19" x14ac:dyDescent="0.2">
      <c r="A282" s="172">
        <v>256</v>
      </c>
      <c r="B282" s="181">
        <v>11259907055616</v>
      </c>
      <c r="C282" s="182">
        <v>0</v>
      </c>
      <c r="D282" s="183" t="s">
        <v>723</v>
      </c>
      <c r="E282" s="184">
        <v>0.37198300000000001</v>
      </c>
      <c r="F282" s="185">
        <v>309.24495200000001</v>
      </c>
      <c r="G282" s="181">
        <v>14772280721408</v>
      </c>
      <c r="H282" s="182">
        <v>0</v>
      </c>
      <c r="I282" s="183" t="s">
        <v>706</v>
      </c>
      <c r="J282" s="184">
        <v>0.37501699999999999</v>
      </c>
      <c r="K282" s="185">
        <v>313.03916600000002</v>
      </c>
      <c r="L282" s="181">
        <v>1484547948544</v>
      </c>
      <c r="M282" s="182">
        <v>0</v>
      </c>
      <c r="N282" s="183" t="s">
        <v>652</v>
      </c>
      <c r="O282" s="184">
        <v>0.37446699999999999</v>
      </c>
      <c r="P282" s="185">
        <v>312.50716199999999</v>
      </c>
      <c r="S282" s="175"/>
    </row>
    <row r="283" spans="1:19" x14ac:dyDescent="0.2">
      <c r="A283" s="172">
        <v>257</v>
      </c>
      <c r="B283" s="181">
        <v>13315050725376</v>
      </c>
      <c r="C283" s="182">
        <v>0</v>
      </c>
      <c r="D283" s="183" t="s">
        <v>724</v>
      </c>
      <c r="E283" s="184">
        <v>0.37314700000000001</v>
      </c>
      <c r="F283" s="185">
        <v>311.43100399999997</v>
      </c>
      <c r="G283" s="181">
        <v>25003076354048</v>
      </c>
      <c r="H283" s="182">
        <v>0</v>
      </c>
      <c r="I283" s="183" t="s">
        <v>707</v>
      </c>
      <c r="J283" s="184">
        <v>0.37560199999999999</v>
      </c>
      <c r="K283" s="185">
        <v>313.80340899999999</v>
      </c>
      <c r="L283" s="181">
        <v>2202827218944</v>
      </c>
      <c r="M283" s="182">
        <v>2</v>
      </c>
      <c r="N283" s="183" t="s">
        <v>246</v>
      </c>
      <c r="O283" s="184">
        <v>3.4E-5</v>
      </c>
      <c r="P283" s="185">
        <v>2.7399999999999999E-4</v>
      </c>
      <c r="S283" s="175"/>
    </row>
    <row r="284" spans="1:19" x14ac:dyDescent="0.2">
      <c r="A284" s="172">
        <v>258</v>
      </c>
      <c r="B284" s="181">
        <v>3027370418176</v>
      </c>
      <c r="C284" s="182">
        <v>2</v>
      </c>
      <c r="D284" s="183" t="s">
        <v>248</v>
      </c>
      <c r="E284" s="184">
        <v>2.4000000000000001E-5</v>
      </c>
      <c r="F284" s="185">
        <v>1.9799999999999999E-4</v>
      </c>
      <c r="G284" s="181">
        <v>16418040258560</v>
      </c>
      <c r="H284" s="182">
        <v>2</v>
      </c>
      <c r="I284" s="183" t="s">
        <v>179</v>
      </c>
      <c r="J284" s="184">
        <v>0</v>
      </c>
      <c r="K284" s="185">
        <v>0</v>
      </c>
      <c r="L284" s="181">
        <v>3266606702592</v>
      </c>
      <c r="M284" s="182">
        <v>2</v>
      </c>
      <c r="N284" s="183" t="s">
        <v>313</v>
      </c>
      <c r="O284" s="184">
        <v>0</v>
      </c>
      <c r="P284" s="185">
        <v>0</v>
      </c>
      <c r="S284" s="175"/>
    </row>
    <row r="285" spans="1:19" x14ac:dyDescent="0.2">
      <c r="A285" s="172">
        <v>259</v>
      </c>
      <c r="B285" s="181">
        <v>13637044731904</v>
      </c>
      <c r="C285" s="182">
        <v>2</v>
      </c>
      <c r="D285" s="183" t="s">
        <v>234</v>
      </c>
      <c r="E285" s="184">
        <v>9.0000000000000002E-6</v>
      </c>
      <c r="F285" s="185">
        <v>7.6000000000000004E-5</v>
      </c>
      <c r="G285" s="181">
        <v>9187055755264</v>
      </c>
      <c r="H285" s="182">
        <v>2</v>
      </c>
      <c r="I285" s="183" t="s">
        <v>179</v>
      </c>
      <c r="J285" s="184">
        <v>3.8000000000000002E-5</v>
      </c>
      <c r="K285" s="185">
        <v>3.0499999999999999E-4</v>
      </c>
      <c r="L285" s="181">
        <v>4877163077632</v>
      </c>
      <c r="M285" s="182">
        <v>1</v>
      </c>
      <c r="N285" s="183" t="s">
        <v>657</v>
      </c>
      <c r="O285" s="184">
        <v>0.50088299999999997</v>
      </c>
      <c r="P285" s="185">
        <v>685.93731100000002</v>
      </c>
      <c r="S285" s="175"/>
    </row>
    <row r="286" spans="1:19" x14ac:dyDescent="0.2">
      <c r="A286" s="172">
        <v>260</v>
      </c>
      <c r="B286" s="181">
        <v>8062840070144</v>
      </c>
      <c r="C286" s="182">
        <v>1</v>
      </c>
      <c r="D286" s="183" t="s">
        <v>730</v>
      </c>
      <c r="E286" s="184">
        <v>0.48946099999999998</v>
      </c>
      <c r="F286" s="185">
        <v>659.12561800000003</v>
      </c>
      <c r="G286" s="181">
        <v>26628011106304</v>
      </c>
      <c r="H286" s="182">
        <v>0</v>
      </c>
      <c r="I286" s="183" t="s">
        <v>711</v>
      </c>
      <c r="J286" s="184">
        <v>0.37551499999999999</v>
      </c>
      <c r="K286" s="185">
        <v>313.33648299999999</v>
      </c>
      <c r="L286" s="181">
        <v>5774743068672</v>
      </c>
      <c r="M286" s="182">
        <v>0</v>
      </c>
      <c r="N286" s="183" t="s">
        <v>659</v>
      </c>
      <c r="O286" s="184">
        <v>0.376969</v>
      </c>
      <c r="P286" s="185">
        <v>314.87836299999998</v>
      </c>
      <c r="S286" s="175"/>
    </row>
    <row r="287" spans="1:19" x14ac:dyDescent="0.2">
      <c r="A287" s="172">
        <v>261</v>
      </c>
      <c r="B287" s="181">
        <v>1112378793984</v>
      </c>
      <c r="C287" s="182">
        <v>1</v>
      </c>
      <c r="D287" s="183" t="s">
        <v>731</v>
      </c>
      <c r="E287" s="184">
        <v>0.48619800000000002</v>
      </c>
      <c r="F287" s="185">
        <v>661.32370800000001</v>
      </c>
      <c r="G287" s="181">
        <v>3664546734080</v>
      </c>
      <c r="H287" s="182">
        <v>0</v>
      </c>
      <c r="I287" s="183" t="s">
        <v>712</v>
      </c>
      <c r="J287" s="184">
        <v>0.37217899999999998</v>
      </c>
      <c r="K287" s="185">
        <v>309.371396</v>
      </c>
      <c r="L287" s="181">
        <v>2062140375040</v>
      </c>
      <c r="M287" s="182">
        <v>2</v>
      </c>
      <c r="N287" s="183" t="s">
        <v>246</v>
      </c>
      <c r="O287" s="184">
        <v>0</v>
      </c>
      <c r="P287" s="185">
        <v>0</v>
      </c>
      <c r="S287" s="175"/>
    </row>
    <row r="288" spans="1:19" x14ac:dyDescent="0.2">
      <c r="A288" s="172">
        <v>262</v>
      </c>
      <c r="B288" s="181">
        <v>28658265407488</v>
      </c>
      <c r="C288" s="182">
        <v>2</v>
      </c>
      <c r="D288" s="183" t="s">
        <v>300</v>
      </c>
      <c r="E288" s="184">
        <v>1.9000000000000001E-5</v>
      </c>
      <c r="F288" s="185">
        <v>1.5200000000000001E-4</v>
      </c>
      <c r="G288" s="181">
        <v>3390031118336</v>
      </c>
      <c r="H288" s="182">
        <v>0</v>
      </c>
      <c r="I288" s="183" t="s">
        <v>713</v>
      </c>
      <c r="J288" s="184">
        <v>0.37564799999999998</v>
      </c>
      <c r="K288" s="185">
        <v>313.93405799999999</v>
      </c>
      <c r="L288" s="181">
        <v>452188069888</v>
      </c>
      <c r="M288" s="182">
        <v>2</v>
      </c>
      <c r="N288" s="183" t="s">
        <v>247</v>
      </c>
      <c r="O288" s="184">
        <v>9.0000000000000002E-6</v>
      </c>
      <c r="P288" s="185">
        <v>7.6000000000000004E-5</v>
      </c>
      <c r="S288" s="175"/>
    </row>
    <row r="289" spans="1:19" x14ac:dyDescent="0.2">
      <c r="A289" s="172">
        <v>263</v>
      </c>
      <c r="B289" s="181">
        <v>18705473142784</v>
      </c>
      <c r="C289" s="182">
        <v>2</v>
      </c>
      <c r="D289" s="183" t="s">
        <v>303</v>
      </c>
      <c r="E289" s="184">
        <v>6.9999999999999999E-6</v>
      </c>
      <c r="F289" s="185">
        <v>6.0999999999999999E-5</v>
      </c>
      <c r="G289" s="181">
        <v>10574309875712</v>
      </c>
      <c r="H289" s="182">
        <v>2</v>
      </c>
      <c r="I289" s="183" t="s">
        <v>313</v>
      </c>
      <c r="J289" s="184">
        <v>1.1E-5</v>
      </c>
      <c r="K289" s="185">
        <v>9.1000000000000003E-5</v>
      </c>
      <c r="L289" s="181">
        <v>5736895815680</v>
      </c>
      <c r="M289" s="182">
        <v>1</v>
      </c>
      <c r="N289" s="183" t="s">
        <v>663</v>
      </c>
      <c r="O289" s="184">
        <v>0.49377199999999999</v>
      </c>
      <c r="P289" s="185">
        <v>669.40557100000001</v>
      </c>
      <c r="S289" s="175"/>
    </row>
    <row r="290" spans="1:19" x14ac:dyDescent="0.2">
      <c r="A290" s="172">
        <v>264</v>
      </c>
      <c r="B290" s="181">
        <v>8838692151296</v>
      </c>
      <c r="C290" s="182">
        <v>2</v>
      </c>
      <c r="D290" s="183" t="s">
        <v>242</v>
      </c>
      <c r="E290" s="184">
        <v>5.0000000000000004E-6</v>
      </c>
      <c r="F290" s="185">
        <v>4.5000000000000003E-5</v>
      </c>
      <c r="G290" s="181">
        <v>24452402855936</v>
      </c>
      <c r="H290" s="182">
        <v>1</v>
      </c>
      <c r="I290" s="183" t="s">
        <v>715</v>
      </c>
      <c r="J290" s="184">
        <v>0.49903999999999998</v>
      </c>
      <c r="K290" s="185">
        <v>676.50059999999996</v>
      </c>
      <c r="L290" s="181">
        <v>4580189159424</v>
      </c>
      <c r="M290" s="182">
        <v>1</v>
      </c>
      <c r="N290" s="183" t="s">
        <v>664</v>
      </c>
      <c r="O290" s="184">
        <v>0.49517800000000001</v>
      </c>
      <c r="P290" s="185">
        <v>673.76982599999997</v>
      </c>
      <c r="S290" s="175"/>
    </row>
    <row r="291" spans="1:19" x14ac:dyDescent="0.2">
      <c r="A291" s="172">
        <v>265</v>
      </c>
      <c r="B291" s="181">
        <v>24874640326656</v>
      </c>
      <c r="C291" s="182">
        <v>2</v>
      </c>
      <c r="D291" s="183" t="s">
        <v>313</v>
      </c>
      <c r="E291" s="184">
        <v>2.1999999999999999E-5</v>
      </c>
      <c r="F291" s="185">
        <v>1.83E-4</v>
      </c>
      <c r="G291" s="181">
        <v>17783181467648</v>
      </c>
      <c r="H291" s="182">
        <v>0</v>
      </c>
      <c r="I291" s="183" t="s">
        <v>716</v>
      </c>
      <c r="J291" s="184">
        <v>0.37356499999999998</v>
      </c>
      <c r="K291" s="185">
        <v>311.45360499999998</v>
      </c>
      <c r="L291" s="181">
        <v>1133088251904</v>
      </c>
      <c r="M291" s="182">
        <v>0</v>
      </c>
      <c r="N291" s="183" t="s">
        <v>665</v>
      </c>
      <c r="O291" s="184">
        <v>0.37395</v>
      </c>
      <c r="P291" s="185">
        <v>311.672551</v>
      </c>
      <c r="S291" s="175"/>
    </row>
    <row r="292" spans="1:19" x14ac:dyDescent="0.2">
      <c r="A292" s="172">
        <v>266</v>
      </c>
      <c r="B292" s="181">
        <v>24255800164352</v>
      </c>
      <c r="C292" s="182">
        <v>0</v>
      </c>
      <c r="D292" s="183" t="s">
        <v>742</v>
      </c>
      <c r="E292" s="184">
        <v>0.37230000000000002</v>
      </c>
      <c r="F292" s="185">
        <v>309.28331700000001</v>
      </c>
      <c r="G292" s="181">
        <v>452354392064</v>
      </c>
      <c r="H292" s="182">
        <v>0</v>
      </c>
      <c r="I292" s="183" t="s">
        <v>719</v>
      </c>
      <c r="J292" s="184">
        <v>0.37426900000000002</v>
      </c>
      <c r="K292" s="185">
        <v>311.81949300000002</v>
      </c>
      <c r="L292" s="181">
        <v>1227973566464</v>
      </c>
      <c r="M292" s="182">
        <v>0</v>
      </c>
      <c r="N292" s="183" t="s">
        <v>666</v>
      </c>
      <c r="O292" s="184">
        <v>0.37333</v>
      </c>
      <c r="P292" s="185">
        <v>310.87093099999998</v>
      </c>
      <c r="S292" s="175"/>
    </row>
    <row r="293" spans="1:19" x14ac:dyDescent="0.2">
      <c r="A293" s="172">
        <v>267</v>
      </c>
      <c r="B293" s="181">
        <v>23066599514112</v>
      </c>
      <c r="C293" s="182">
        <v>2</v>
      </c>
      <c r="D293" s="183" t="s">
        <v>300</v>
      </c>
      <c r="E293" s="184">
        <v>1.1E-5</v>
      </c>
      <c r="F293" s="185">
        <v>9.1000000000000003E-5</v>
      </c>
      <c r="G293" s="181">
        <v>8084933951488</v>
      </c>
      <c r="H293" s="182">
        <v>0</v>
      </c>
      <c r="I293" s="183" t="s">
        <v>720</v>
      </c>
      <c r="J293" s="184">
        <v>0.37215900000000002</v>
      </c>
      <c r="K293" s="185">
        <v>309.64619099999999</v>
      </c>
      <c r="L293" s="181">
        <v>2186757652480</v>
      </c>
      <c r="M293" s="182">
        <v>0</v>
      </c>
      <c r="N293" s="183" t="s">
        <v>670</v>
      </c>
      <c r="O293" s="184">
        <v>0.37234299999999998</v>
      </c>
      <c r="P293" s="185">
        <v>309.85383999999999</v>
      </c>
      <c r="S293" s="175"/>
    </row>
    <row r="294" spans="1:19" x14ac:dyDescent="0.2">
      <c r="A294" s="172">
        <v>268</v>
      </c>
      <c r="B294" s="181">
        <v>4697176465408</v>
      </c>
      <c r="C294" s="182">
        <v>2</v>
      </c>
      <c r="D294" s="183" t="s">
        <v>242</v>
      </c>
      <c r="E294" s="184">
        <v>1.2999999999999999E-5</v>
      </c>
      <c r="F294" s="185">
        <v>1.06E-4</v>
      </c>
      <c r="G294" s="181">
        <v>10516638466048</v>
      </c>
      <c r="H294" s="182">
        <v>2</v>
      </c>
      <c r="I294" s="183" t="s">
        <v>239</v>
      </c>
      <c r="J294" s="184">
        <v>6.9999999999999999E-6</v>
      </c>
      <c r="K294" s="185">
        <v>6.0999999999999999E-5</v>
      </c>
      <c r="L294" s="181">
        <v>4987689852928</v>
      </c>
      <c r="M294" s="182">
        <v>0</v>
      </c>
      <c r="N294" s="183" t="s">
        <v>672</v>
      </c>
      <c r="O294" s="184">
        <v>0.37282900000000002</v>
      </c>
      <c r="P294" s="185">
        <v>309.81642099999999</v>
      </c>
      <c r="S294" s="175"/>
    </row>
    <row r="295" spans="1:19" x14ac:dyDescent="0.2">
      <c r="A295" s="172">
        <v>269</v>
      </c>
      <c r="B295" s="181">
        <v>22720895410176</v>
      </c>
      <c r="C295" s="182">
        <v>0</v>
      </c>
      <c r="D295" s="183" t="s">
        <v>753</v>
      </c>
      <c r="E295" s="184">
        <v>0.37414999999999998</v>
      </c>
      <c r="F295" s="185">
        <v>311.72343499999999</v>
      </c>
      <c r="G295" s="181">
        <v>10204859555840</v>
      </c>
      <c r="H295" s="182">
        <v>2</v>
      </c>
      <c r="I295" s="183" t="s">
        <v>234</v>
      </c>
      <c r="J295" s="184">
        <v>2.0999999999999999E-5</v>
      </c>
      <c r="K295" s="185">
        <v>1.6699999999999999E-4</v>
      </c>
      <c r="L295" s="181">
        <v>1005246914560</v>
      </c>
      <c r="M295" s="182">
        <v>0</v>
      </c>
      <c r="N295" s="183" t="s">
        <v>677</v>
      </c>
      <c r="O295" s="184">
        <v>0.370591</v>
      </c>
      <c r="P295" s="185">
        <v>307.86394899999999</v>
      </c>
      <c r="S295" s="175"/>
    </row>
    <row r="296" spans="1:19" x14ac:dyDescent="0.2">
      <c r="A296" s="172">
        <v>270</v>
      </c>
      <c r="B296" s="181">
        <v>27550187053056</v>
      </c>
      <c r="C296" s="182">
        <v>0</v>
      </c>
      <c r="D296" s="183" t="s">
        <v>757</v>
      </c>
      <c r="E296" s="184">
        <v>0.37176300000000001</v>
      </c>
      <c r="F296" s="185">
        <v>309.40352100000001</v>
      </c>
      <c r="G296" s="181">
        <v>12232867733504</v>
      </c>
      <c r="H296" s="182">
        <v>0</v>
      </c>
      <c r="I296" s="183" t="s">
        <v>725</v>
      </c>
      <c r="J296" s="184">
        <v>0.37548599999999999</v>
      </c>
      <c r="K296" s="185">
        <v>313.61725200000001</v>
      </c>
      <c r="L296" s="181">
        <v>3931430772736</v>
      </c>
      <c r="M296" s="182">
        <v>1</v>
      </c>
      <c r="N296" s="183" t="s">
        <v>680</v>
      </c>
      <c r="O296" s="184">
        <v>0.49301099999999998</v>
      </c>
      <c r="P296" s="185">
        <v>668.86206900000002</v>
      </c>
      <c r="S296" s="175"/>
    </row>
    <row r="297" spans="1:19" x14ac:dyDescent="0.2">
      <c r="A297" s="172">
        <v>271</v>
      </c>
      <c r="B297" s="181">
        <v>6867055075328</v>
      </c>
      <c r="C297" s="182">
        <v>2</v>
      </c>
      <c r="D297" s="183" t="s">
        <v>292</v>
      </c>
      <c r="E297" s="184">
        <v>9.0000000000000002E-6</v>
      </c>
      <c r="F297" s="185">
        <v>7.6000000000000004E-5</v>
      </c>
      <c r="G297" s="181">
        <v>29279614541824</v>
      </c>
      <c r="H297" s="182">
        <v>0</v>
      </c>
      <c r="I297" s="183" t="s">
        <v>727</v>
      </c>
      <c r="J297" s="184">
        <v>0.36853200000000003</v>
      </c>
      <c r="K297" s="185">
        <v>305.83020599999998</v>
      </c>
      <c r="L297" s="181">
        <v>3682014420992</v>
      </c>
      <c r="M297" s="182">
        <v>2</v>
      </c>
      <c r="N297" s="183" t="s">
        <v>254</v>
      </c>
      <c r="O297" s="184">
        <v>9.0000000000000002E-6</v>
      </c>
      <c r="P297" s="185">
        <v>7.6000000000000004E-5</v>
      </c>
      <c r="S297" s="175"/>
    </row>
    <row r="298" spans="1:19" x14ac:dyDescent="0.2">
      <c r="A298" s="172">
        <v>272</v>
      </c>
      <c r="B298" s="181">
        <v>20738723045376</v>
      </c>
      <c r="C298" s="182">
        <v>0</v>
      </c>
      <c r="D298" s="183" t="s">
        <v>759</v>
      </c>
      <c r="E298" s="184">
        <v>0.37327500000000002</v>
      </c>
      <c r="F298" s="185">
        <v>310.58073899999999</v>
      </c>
      <c r="G298" s="181">
        <v>4150409363456</v>
      </c>
      <c r="H298" s="182">
        <v>0</v>
      </c>
      <c r="I298" s="183" t="s">
        <v>728</v>
      </c>
      <c r="J298" s="184">
        <v>0.37288300000000002</v>
      </c>
      <c r="K298" s="185">
        <v>310.34509600000001</v>
      </c>
      <c r="L298" s="181">
        <v>5151559581696</v>
      </c>
      <c r="M298" s="182">
        <v>0</v>
      </c>
      <c r="N298" s="183" t="s">
        <v>683</v>
      </c>
      <c r="O298" s="184">
        <v>0.37471300000000002</v>
      </c>
      <c r="P298" s="185">
        <v>312.83384699999999</v>
      </c>
      <c r="S298" s="175"/>
    </row>
    <row r="299" spans="1:19" x14ac:dyDescent="0.2">
      <c r="A299" s="172">
        <v>273</v>
      </c>
      <c r="B299" s="181">
        <v>3705747152896</v>
      </c>
      <c r="C299" s="182">
        <v>1</v>
      </c>
      <c r="D299" s="183" t="s">
        <v>761</v>
      </c>
      <c r="E299" s="184">
        <v>0.50522999999999996</v>
      </c>
      <c r="F299" s="185">
        <v>690.79892199999995</v>
      </c>
      <c r="G299" s="181">
        <v>25314854805504</v>
      </c>
      <c r="H299" s="182">
        <v>0</v>
      </c>
      <c r="I299" s="183" t="s">
        <v>729</v>
      </c>
      <c r="J299" s="184">
        <v>0.37231300000000001</v>
      </c>
      <c r="K299" s="185">
        <v>310.266167</v>
      </c>
      <c r="L299" s="181">
        <v>5569704476672</v>
      </c>
      <c r="M299" s="182">
        <v>2</v>
      </c>
      <c r="N299" s="183" t="s">
        <v>226</v>
      </c>
      <c r="O299" s="184">
        <v>6.9999999999999999E-6</v>
      </c>
      <c r="P299" s="185">
        <v>6.0999999999999999E-5</v>
      </c>
      <c r="S299" s="175"/>
    </row>
    <row r="300" spans="1:19" x14ac:dyDescent="0.2">
      <c r="A300" s="172">
        <v>274</v>
      </c>
      <c r="B300" s="181">
        <v>8961407729664</v>
      </c>
      <c r="C300" s="182">
        <v>0</v>
      </c>
      <c r="D300" s="183" t="s">
        <v>765</v>
      </c>
      <c r="E300" s="184">
        <v>0.37229899999999999</v>
      </c>
      <c r="F300" s="185">
        <v>309.68882400000001</v>
      </c>
      <c r="G300" s="181">
        <v>5056421691392</v>
      </c>
      <c r="H300" s="182">
        <v>0</v>
      </c>
      <c r="I300" s="183" t="s">
        <v>732</v>
      </c>
      <c r="J300" s="184">
        <v>0.37632500000000002</v>
      </c>
      <c r="K300" s="185">
        <v>314.86460699999998</v>
      </c>
      <c r="L300" s="181">
        <v>2885389434880</v>
      </c>
      <c r="M300" s="182">
        <v>1</v>
      </c>
      <c r="N300" s="183" t="s">
        <v>689</v>
      </c>
      <c r="O300" s="184">
        <v>0.50006899999999999</v>
      </c>
      <c r="P300" s="185">
        <v>687.80732</v>
      </c>
      <c r="S300" s="175"/>
    </row>
    <row r="301" spans="1:19" x14ac:dyDescent="0.2">
      <c r="A301" s="172">
        <v>275</v>
      </c>
      <c r="B301" s="181">
        <v>718022721536</v>
      </c>
      <c r="C301" s="182">
        <v>1</v>
      </c>
      <c r="D301" s="183" t="s">
        <v>766</v>
      </c>
      <c r="E301" s="184">
        <v>0.50180999999999998</v>
      </c>
      <c r="F301" s="185">
        <v>674.04886199999999</v>
      </c>
      <c r="G301" s="181">
        <v>27555310993408</v>
      </c>
      <c r="H301" s="182">
        <v>0</v>
      </c>
      <c r="I301" s="183" t="s">
        <v>734</v>
      </c>
      <c r="J301" s="184">
        <v>0.378994</v>
      </c>
      <c r="K301" s="185">
        <v>317.73644400000001</v>
      </c>
      <c r="L301" s="181">
        <v>684612788224</v>
      </c>
      <c r="M301" s="182">
        <v>2</v>
      </c>
      <c r="N301" s="183" t="s">
        <v>313</v>
      </c>
      <c r="O301" s="184">
        <v>1.1E-5</v>
      </c>
      <c r="P301" s="185">
        <v>9.1000000000000003E-5</v>
      </c>
      <c r="S301" s="175"/>
    </row>
    <row r="302" spans="1:19" x14ac:dyDescent="0.2">
      <c r="A302" s="172">
        <v>276</v>
      </c>
      <c r="B302" s="181">
        <v>28304781787136</v>
      </c>
      <c r="C302" s="182">
        <v>0</v>
      </c>
      <c r="D302" s="183" t="s">
        <v>767</v>
      </c>
      <c r="E302" s="184">
        <v>0.37551400000000001</v>
      </c>
      <c r="F302" s="185">
        <v>312.98983800000002</v>
      </c>
      <c r="G302" s="181">
        <v>9624381022208</v>
      </c>
      <c r="H302" s="182">
        <v>2</v>
      </c>
      <c r="I302" s="183" t="s">
        <v>292</v>
      </c>
      <c r="J302" s="184">
        <v>1.2999999999999999E-5</v>
      </c>
      <c r="K302" s="185">
        <v>1.06E-4</v>
      </c>
      <c r="L302" s="181">
        <v>4981028896768</v>
      </c>
      <c r="M302" s="182">
        <v>1</v>
      </c>
      <c r="N302" s="183" t="s">
        <v>690</v>
      </c>
      <c r="O302" s="184">
        <v>0.49505399999999999</v>
      </c>
      <c r="P302" s="185">
        <v>668.48893499999997</v>
      </c>
      <c r="S302" s="175"/>
    </row>
    <row r="303" spans="1:19" x14ac:dyDescent="0.2">
      <c r="A303" s="172">
        <v>277</v>
      </c>
      <c r="B303" s="181">
        <v>1923420962816</v>
      </c>
      <c r="C303" s="182">
        <v>0</v>
      </c>
      <c r="D303" s="183" t="s">
        <v>768</v>
      </c>
      <c r="E303" s="184">
        <v>0.37206699999999998</v>
      </c>
      <c r="F303" s="185">
        <v>309.777109</v>
      </c>
      <c r="G303" s="181">
        <v>13041296801792</v>
      </c>
      <c r="H303" s="182">
        <v>0</v>
      </c>
      <c r="I303" s="183" t="s">
        <v>735</v>
      </c>
      <c r="J303" s="184">
        <v>0.37665799999999999</v>
      </c>
      <c r="K303" s="185">
        <v>315.394475</v>
      </c>
      <c r="L303" s="181">
        <v>1468448800768</v>
      </c>
      <c r="M303" s="182">
        <v>2</v>
      </c>
      <c r="N303" s="183" t="s">
        <v>234</v>
      </c>
      <c r="O303" s="184">
        <v>2.8E-5</v>
      </c>
      <c r="P303" s="185">
        <v>2.2800000000000001E-4</v>
      </c>
      <c r="S303" s="175"/>
    </row>
    <row r="304" spans="1:19" x14ac:dyDescent="0.2">
      <c r="A304" s="172">
        <v>278</v>
      </c>
      <c r="B304" s="181">
        <v>17080367964160</v>
      </c>
      <c r="C304" s="182">
        <v>0</v>
      </c>
      <c r="D304" s="183" t="s">
        <v>771</v>
      </c>
      <c r="E304" s="184">
        <v>0.37877899999999998</v>
      </c>
      <c r="F304" s="185">
        <v>317.29890699999999</v>
      </c>
      <c r="G304" s="181">
        <v>18048663625728</v>
      </c>
      <c r="H304" s="182">
        <v>0</v>
      </c>
      <c r="I304" s="183" t="s">
        <v>736</v>
      </c>
      <c r="J304" s="184">
        <v>0.374338</v>
      </c>
      <c r="K304" s="185">
        <v>312.658232</v>
      </c>
      <c r="L304" s="181">
        <v>3669004255232</v>
      </c>
      <c r="M304" s="182">
        <v>0</v>
      </c>
      <c r="N304" s="183" t="s">
        <v>692</v>
      </c>
      <c r="O304" s="184">
        <v>0.37553399999999998</v>
      </c>
      <c r="P304" s="185">
        <v>313.86560500000002</v>
      </c>
      <c r="S304" s="175"/>
    </row>
    <row r="305" spans="1:19" x14ac:dyDescent="0.2">
      <c r="A305" s="172">
        <v>279</v>
      </c>
      <c r="B305" s="181">
        <v>7808759562240</v>
      </c>
      <c r="C305" s="182">
        <v>0</v>
      </c>
      <c r="D305" s="183" t="s">
        <v>774</v>
      </c>
      <c r="E305" s="184">
        <v>0.37219400000000002</v>
      </c>
      <c r="F305" s="185">
        <v>309.86966899999999</v>
      </c>
      <c r="G305" s="181">
        <v>3571671769088</v>
      </c>
      <c r="H305" s="182">
        <v>0</v>
      </c>
      <c r="I305" s="183" t="s">
        <v>737</v>
      </c>
      <c r="J305" s="184">
        <v>0.37768800000000002</v>
      </c>
      <c r="K305" s="185">
        <v>316.64667200000002</v>
      </c>
      <c r="L305" s="181">
        <v>1535961882624</v>
      </c>
      <c r="M305" s="182">
        <v>0</v>
      </c>
      <c r="N305" s="183" t="s">
        <v>693</v>
      </c>
      <c r="O305" s="184">
        <v>0.37560300000000002</v>
      </c>
      <c r="P305" s="185">
        <v>313.93858699999998</v>
      </c>
      <c r="S305" s="175"/>
    </row>
    <row r="306" spans="1:19" x14ac:dyDescent="0.2">
      <c r="A306" s="172">
        <v>280</v>
      </c>
      <c r="B306" s="181">
        <v>9055559426048</v>
      </c>
      <c r="C306" s="182">
        <v>1</v>
      </c>
      <c r="D306" s="183" t="s">
        <v>775</v>
      </c>
      <c r="E306" s="184">
        <v>0.49130000000000001</v>
      </c>
      <c r="F306" s="185">
        <v>661.38986599999998</v>
      </c>
      <c r="G306" s="181">
        <v>19701384404992</v>
      </c>
      <c r="H306" s="182">
        <v>0</v>
      </c>
      <c r="I306" s="183" t="s">
        <v>739</v>
      </c>
      <c r="J306" s="184">
        <v>0.37353700000000001</v>
      </c>
      <c r="K306" s="185">
        <v>311.45968699999997</v>
      </c>
      <c r="L306" s="181">
        <v>3992161517568</v>
      </c>
      <c r="M306" s="182">
        <v>2</v>
      </c>
      <c r="N306" s="183" t="s">
        <v>234</v>
      </c>
      <c r="O306" s="184">
        <v>1.9999999999999999E-6</v>
      </c>
      <c r="P306" s="185">
        <v>1.5E-5</v>
      </c>
      <c r="S306" s="175"/>
    </row>
    <row r="307" spans="1:19" x14ac:dyDescent="0.2">
      <c r="A307" s="172">
        <v>281</v>
      </c>
      <c r="B307" s="181">
        <v>10737894539264</v>
      </c>
      <c r="C307" s="182">
        <v>0</v>
      </c>
      <c r="D307" s="183" t="s">
        <v>776</v>
      </c>
      <c r="E307" s="184">
        <v>0.37309500000000001</v>
      </c>
      <c r="F307" s="185">
        <v>310.89039200000002</v>
      </c>
      <c r="G307" s="181">
        <v>17928323956736</v>
      </c>
      <c r="H307" s="182">
        <v>2</v>
      </c>
      <c r="I307" s="183" t="s">
        <v>234</v>
      </c>
      <c r="J307" s="184">
        <v>5.0000000000000004E-6</v>
      </c>
      <c r="K307" s="185">
        <v>4.5000000000000003E-5</v>
      </c>
      <c r="L307" s="181">
        <v>1557698904064</v>
      </c>
      <c r="M307" s="182">
        <v>2</v>
      </c>
      <c r="N307" s="183" t="s">
        <v>179</v>
      </c>
      <c r="O307" s="184">
        <v>0</v>
      </c>
      <c r="P307" s="185">
        <v>0</v>
      </c>
      <c r="S307" s="175"/>
    </row>
    <row r="308" spans="1:19" x14ac:dyDescent="0.2">
      <c r="A308" s="172">
        <v>282</v>
      </c>
      <c r="B308" s="181">
        <v>19166358003712</v>
      </c>
      <c r="C308" s="182">
        <v>1</v>
      </c>
      <c r="D308" s="183" t="s">
        <v>777</v>
      </c>
      <c r="E308" s="184">
        <v>0.49387900000000001</v>
      </c>
      <c r="F308" s="185">
        <v>671.81868599999996</v>
      </c>
      <c r="G308" s="181">
        <v>19895874527232</v>
      </c>
      <c r="H308" s="182">
        <v>2</v>
      </c>
      <c r="I308" s="183" t="s">
        <v>254</v>
      </c>
      <c r="J308" s="184">
        <v>5.0000000000000004E-6</v>
      </c>
      <c r="K308" s="185">
        <v>4.5000000000000003E-5</v>
      </c>
      <c r="L308" s="181">
        <v>309163311104</v>
      </c>
      <c r="M308" s="182">
        <v>0</v>
      </c>
      <c r="N308" s="183" t="s">
        <v>695</v>
      </c>
      <c r="O308" s="184">
        <v>0.37664300000000001</v>
      </c>
      <c r="P308" s="185">
        <v>314.92613599999999</v>
      </c>
      <c r="S308" s="175"/>
    </row>
    <row r="309" spans="1:19" x14ac:dyDescent="0.2">
      <c r="A309" s="172">
        <v>283</v>
      </c>
      <c r="B309" s="181">
        <v>8598948102144</v>
      </c>
      <c r="C309" s="182">
        <v>0</v>
      </c>
      <c r="D309" s="183" t="s">
        <v>780</v>
      </c>
      <c r="E309" s="184">
        <v>0.37131900000000001</v>
      </c>
      <c r="F309" s="185">
        <v>309.00714599999998</v>
      </c>
      <c r="G309" s="181">
        <v>9074023636992</v>
      </c>
      <c r="H309" s="182">
        <v>1</v>
      </c>
      <c r="I309" s="183" t="s">
        <v>746</v>
      </c>
      <c r="J309" s="184">
        <v>0.48966399999999999</v>
      </c>
      <c r="K309" s="185">
        <v>658.75110500000005</v>
      </c>
      <c r="L309" s="181">
        <v>2672442785792</v>
      </c>
      <c r="M309" s="182">
        <v>0</v>
      </c>
      <c r="N309" s="183" t="s">
        <v>696</v>
      </c>
      <c r="O309" s="184">
        <v>0.37840000000000001</v>
      </c>
      <c r="P309" s="185">
        <v>317.16093999999998</v>
      </c>
      <c r="S309" s="175"/>
    </row>
    <row r="310" spans="1:19" x14ac:dyDescent="0.2">
      <c r="A310" s="172">
        <v>284</v>
      </c>
      <c r="B310" s="181">
        <v>23429364326400</v>
      </c>
      <c r="C310" s="182">
        <v>2</v>
      </c>
      <c r="D310" s="183" t="s">
        <v>226</v>
      </c>
      <c r="E310" s="184">
        <v>6.9999999999999999E-6</v>
      </c>
      <c r="F310" s="185">
        <v>6.0999999999999999E-5</v>
      </c>
      <c r="G310" s="181">
        <v>23972520673280</v>
      </c>
      <c r="H310" s="182">
        <v>0</v>
      </c>
      <c r="I310" s="183" t="s">
        <v>748</v>
      </c>
      <c r="J310" s="184">
        <v>0.36843700000000001</v>
      </c>
      <c r="K310" s="185">
        <v>305.21877499999999</v>
      </c>
      <c r="L310" s="181">
        <v>1252672503808</v>
      </c>
      <c r="M310" s="182">
        <v>2</v>
      </c>
      <c r="N310" s="183" t="s">
        <v>300</v>
      </c>
      <c r="O310" s="184">
        <v>2.1999999999999999E-5</v>
      </c>
      <c r="P310" s="185">
        <v>1.83E-4</v>
      </c>
      <c r="S310" s="175"/>
    </row>
    <row r="311" spans="1:19" x14ac:dyDescent="0.2">
      <c r="A311" s="172">
        <v>285</v>
      </c>
      <c r="B311" s="181">
        <v>22941859086336</v>
      </c>
      <c r="C311" s="182">
        <v>2</v>
      </c>
      <c r="D311" s="183" t="s">
        <v>292</v>
      </c>
      <c r="E311" s="184">
        <v>2.4000000000000001E-5</v>
      </c>
      <c r="F311" s="185">
        <v>1.9799999999999999E-4</v>
      </c>
      <c r="G311" s="181">
        <v>6177687019520</v>
      </c>
      <c r="H311" s="182">
        <v>2</v>
      </c>
      <c r="I311" s="183" t="s">
        <v>300</v>
      </c>
      <c r="J311" s="184">
        <v>1.5E-5</v>
      </c>
      <c r="K311" s="185">
        <v>1.22E-4</v>
      </c>
      <c r="L311" s="181">
        <v>6266480353280</v>
      </c>
      <c r="M311" s="182">
        <v>0</v>
      </c>
      <c r="N311" s="183" t="s">
        <v>701</v>
      </c>
      <c r="O311" s="184">
        <v>0.36963000000000001</v>
      </c>
      <c r="P311" s="185">
        <v>306.46293300000002</v>
      </c>
      <c r="S311" s="175"/>
    </row>
    <row r="312" spans="1:19" x14ac:dyDescent="0.2">
      <c r="A312" s="172">
        <v>286</v>
      </c>
      <c r="B312" s="181">
        <v>27330546688000</v>
      </c>
      <c r="C312" s="182">
        <v>1</v>
      </c>
      <c r="D312" s="183" t="s">
        <v>787</v>
      </c>
      <c r="E312" s="184">
        <v>0.49713299999999999</v>
      </c>
      <c r="F312" s="185">
        <v>681.02626299999997</v>
      </c>
      <c r="G312" s="181">
        <v>29791222996992</v>
      </c>
      <c r="H312" s="182">
        <v>2</v>
      </c>
      <c r="I312" s="183" t="s">
        <v>226</v>
      </c>
      <c r="J312" s="184">
        <v>3.0000000000000001E-6</v>
      </c>
      <c r="K312" s="185">
        <v>3.0000000000000001E-5</v>
      </c>
      <c r="L312" s="181">
        <v>4716671418368</v>
      </c>
      <c r="M312" s="182">
        <v>0</v>
      </c>
      <c r="N312" s="183" t="s">
        <v>703</v>
      </c>
      <c r="O312" s="184">
        <v>0.377637</v>
      </c>
      <c r="P312" s="185">
        <v>316.21530899999999</v>
      </c>
      <c r="S312" s="175"/>
    </row>
    <row r="313" spans="1:19" x14ac:dyDescent="0.2">
      <c r="A313" s="172">
        <v>287</v>
      </c>
      <c r="B313" s="181">
        <v>12483283337216</v>
      </c>
      <c r="C313" s="182">
        <v>0</v>
      </c>
      <c r="D313" s="183" t="s">
        <v>789</v>
      </c>
      <c r="E313" s="184">
        <v>0.37468899999999999</v>
      </c>
      <c r="F313" s="185">
        <v>313.35381000000001</v>
      </c>
      <c r="G313" s="181">
        <v>508849020928</v>
      </c>
      <c r="H313" s="182">
        <v>0</v>
      </c>
      <c r="I313" s="183" t="s">
        <v>756</v>
      </c>
      <c r="J313" s="184">
        <v>0.37206499999999998</v>
      </c>
      <c r="K313" s="185">
        <v>309.292033</v>
      </c>
      <c r="L313" s="181">
        <v>4471046144</v>
      </c>
      <c r="M313" s="182">
        <v>0</v>
      </c>
      <c r="N313" s="183" t="s">
        <v>705</v>
      </c>
      <c r="O313" s="184">
        <v>0.37354100000000001</v>
      </c>
      <c r="P313" s="185">
        <v>311.33946800000001</v>
      </c>
      <c r="S313" s="175"/>
    </row>
    <row r="314" spans="1:19" x14ac:dyDescent="0.2">
      <c r="A314" s="172">
        <v>288</v>
      </c>
      <c r="B314" s="181">
        <v>21996226306048</v>
      </c>
      <c r="C314" s="182">
        <v>0</v>
      </c>
      <c r="D314" s="183" t="s">
        <v>790</v>
      </c>
      <c r="E314" s="184">
        <v>0.37678400000000001</v>
      </c>
      <c r="F314" s="185">
        <v>315.32511499999998</v>
      </c>
      <c r="G314" s="181">
        <v>12243569188864</v>
      </c>
      <c r="H314" s="182">
        <v>0</v>
      </c>
      <c r="I314" s="183" t="s">
        <v>760</v>
      </c>
      <c r="J314" s="184">
        <v>0.37659300000000001</v>
      </c>
      <c r="K314" s="185">
        <v>314.71779600000002</v>
      </c>
      <c r="L314" s="181">
        <v>3296030556160</v>
      </c>
      <c r="M314" s="182">
        <v>0</v>
      </c>
      <c r="N314" s="183" t="s">
        <v>708</v>
      </c>
      <c r="O314" s="184">
        <v>0.37640699999999999</v>
      </c>
      <c r="P314" s="185">
        <v>314.72080199999999</v>
      </c>
      <c r="S314" s="175"/>
    </row>
    <row r="315" spans="1:19" x14ac:dyDescent="0.2">
      <c r="A315" s="172">
        <v>289</v>
      </c>
      <c r="B315" s="181">
        <v>6727653834752</v>
      </c>
      <c r="C315" s="182">
        <v>2</v>
      </c>
      <c r="D315" s="183" t="s">
        <v>303</v>
      </c>
      <c r="E315" s="184">
        <v>3.0000000000000001E-6</v>
      </c>
      <c r="F315" s="185">
        <v>3.0000000000000001E-5</v>
      </c>
      <c r="G315" s="181">
        <v>14727680614400</v>
      </c>
      <c r="H315" s="182">
        <v>2</v>
      </c>
      <c r="I315" s="183" t="s">
        <v>179</v>
      </c>
      <c r="J315" s="184">
        <v>1.9000000000000001E-5</v>
      </c>
      <c r="K315" s="185">
        <v>1.5200000000000001E-4</v>
      </c>
      <c r="L315" s="181">
        <v>600747655168</v>
      </c>
      <c r="M315" s="182">
        <v>1</v>
      </c>
      <c r="N315" s="183" t="s">
        <v>709</v>
      </c>
      <c r="O315" s="184">
        <v>0.50019199999999997</v>
      </c>
      <c r="P315" s="185">
        <v>684.45683499999996</v>
      </c>
      <c r="S315" s="175"/>
    </row>
    <row r="316" spans="1:19" x14ac:dyDescent="0.2">
      <c r="A316" s="172">
        <v>290</v>
      </c>
      <c r="B316" s="181">
        <v>6764315672576</v>
      </c>
      <c r="C316" s="182">
        <v>1</v>
      </c>
      <c r="D316" s="183" t="s">
        <v>794</v>
      </c>
      <c r="E316" s="184">
        <v>0.50033399999999995</v>
      </c>
      <c r="F316" s="185">
        <v>682.55591500000003</v>
      </c>
      <c r="G316" s="181">
        <v>5507657449472</v>
      </c>
      <c r="H316" s="182">
        <v>0</v>
      </c>
      <c r="I316" s="183" t="s">
        <v>763</v>
      </c>
      <c r="J316" s="184">
        <v>0.37118800000000002</v>
      </c>
      <c r="K316" s="185">
        <v>308.15346699999998</v>
      </c>
      <c r="L316" s="181">
        <v>3993853689856</v>
      </c>
      <c r="M316" s="182">
        <v>0</v>
      </c>
      <c r="N316" s="183" t="s">
        <v>710</v>
      </c>
      <c r="O316" s="184">
        <v>0.37619399999999997</v>
      </c>
      <c r="P316" s="185">
        <v>314.80507</v>
      </c>
      <c r="S316" s="175"/>
    </row>
    <row r="317" spans="1:19" x14ac:dyDescent="0.2">
      <c r="A317" s="172">
        <v>291</v>
      </c>
      <c r="B317" s="181">
        <v>29459785015296</v>
      </c>
      <c r="C317" s="182">
        <v>2</v>
      </c>
      <c r="D317" s="183" t="s">
        <v>179</v>
      </c>
      <c r="E317" s="184">
        <v>6.9999999999999999E-6</v>
      </c>
      <c r="F317" s="185">
        <v>6.0999999999999999E-5</v>
      </c>
      <c r="G317" s="181">
        <v>15438863695872</v>
      </c>
      <c r="H317" s="182">
        <v>2</v>
      </c>
      <c r="I317" s="183" t="s">
        <v>242</v>
      </c>
      <c r="J317" s="184">
        <v>1.2999999999999999E-5</v>
      </c>
      <c r="K317" s="185">
        <v>1.06E-4</v>
      </c>
      <c r="L317" s="181">
        <v>4901673369600</v>
      </c>
      <c r="M317" s="182">
        <v>2</v>
      </c>
      <c r="N317" s="183" t="s">
        <v>239</v>
      </c>
      <c r="O317" s="184">
        <v>3.4E-5</v>
      </c>
      <c r="P317" s="185">
        <v>2.7399999999999999E-4</v>
      </c>
      <c r="S317" s="175"/>
    </row>
    <row r="318" spans="1:19" x14ac:dyDescent="0.2">
      <c r="A318" s="172">
        <v>292</v>
      </c>
      <c r="B318" s="181">
        <v>5341409443840</v>
      </c>
      <c r="C318" s="182">
        <v>2</v>
      </c>
      <c r="D318" s="183" t="s">
        <v>234</v>
      </c>
      <c r="E318" s="184">
        <v>1.2999999999999999E-5</v>
      </c>
      <c r="F318" s="185">
        <v>1.06E-4</v>
      </c>
      <c r="G318" s="181">
        <v>8150488440832</v>
      </c>
      <c r="H318" s="182">
        <v>2</v>
      </c>
      <c r="I318" s="183" t="s">
        <v>247</v>
      </c>
      <c r="J318" s="184">
        <v>1.9999999999999999E-6</v>
      </c>
      <c r="K318" s="185">
        <v>1.5E-5</v>
      </c>
      <c r="L318" s="181">
        <v>1482587152384</v>
      </c>
      <c r="M318" s="182">
        <v>2</v>
      </c>
      <c r="N318" s="183" t="s">
        <v>239</v>
      </c>
      <c r="O318" s="184">
        <v>3.8000000000000002E-5</v>
      </c>
      <c r="P318" s="185">
        <v>3.0499999999999999E-4</v>
      </c>
      <c r="S318" s="175"/>
    </row>
    <row r="319" spans="1:19" x14ac:dyDescent="0.2">
      <c r="A319" s="172">
        <v>293</v>
      </c>
      <c r="B319" s="181">
        <v>6511699255296</v>
      </c>
      <c r="C319" s="182">
        <v>0</v>
      </c>
      <c r="D319" s="183" t="s">
        <v>800</v>
      </c>
      <c r="E319" s="184">
        <v>0.37631100000000001</v>
      </c>
      <c r="F319" s="185">
        <v>314.84392400000002</v>
      </c>
      <c r="G319" s="181">
        <v>15025125376000</v>
      </c>
      <c r="H319" s="182">
        <v>0</v>
      </c>
      <c r="I319" s="183" t="s">
        <v>779</v>
      </c>
      <c r="J319" s="184">
        <v>0.37515799999999999</v>
      </c>
      <c r="K319" s="185">
        <v>313.35196300000001</v>
      </c>
      <c r="L319" s="181">
        <v>4321824718848</v>
      </c>
      <c r="M319" s="182">
        <v>2</v>
      </c>
      <c r="N319" s="183" t="s">
        <v>300</v>
      </c>
      <c r="O319" s="184">
        <v>0</v>
      </c>
      <c r="P319" s="185">
        <v>0</v>
      </c>
      <c r="S319" s="175"/>
    </row>
    <row r="320" spans="1:19" x14ac:dyDescent="0.2">
      <c r="A320" s="172">
        <v>294</v>
      </c>
      <c r="B320" s="181">
        <v>10677571248128</v>
      </c>
      <c r="C320" s="182">
        <v>0</v>
      </c>
      <c r="D320" s="183" t="s">
        <v>801</v>
      </c>
      <c r="E320" s="184">
        <v>0.37411299999999997</v>
      </c>
      <c r="F320" s="185">
        <v>312.42291699999998</v>
      </c>
      <c r="G320" s="181">
        <v>20283310071808</v>
      </c>
      <c r="H320" s="182">
        <v>0</v>
      </c>
      <c r="I320" s="183" t="s">
        <v>782</v>
      </c>
      <c r="J320" s="184">
        <v>0.37726399999999999</v>
      </c>
      <c r="K320" s="185">
        <v>315.50372399999998</v>
      </c>
      <c r="L320" s="181">
        <v>1781542281216</v>
      </c>
      <c r="M320" s="182">
        <v>0</v>
      </c>
      <c r="N320" s="183" t="s">
        <v>717</v>
      </c>
      <c r="O320" s="184">
        <v>0.37329499999999999</v>
      </c>
      <c r="P320" s="185">
        <v>311.55027200000001</v>
      </c>
      <c r="S320" s="175"/>
    </row>
    <row r="321" spans="1:19" x14ac:dyDescent="0.2">
      <c r="A321" s="172">
        <v>295</v>
      </c>
      <c r="B321" s="181">
        <v>24002985115648</v>
      </c>
      <c r="C321" s="182">
        <v>0</v>
      </c>
      <c r="D321" s="183" t="s">
        <v>802</v>
      </c>
      <c r="E321" s="184">
        <v>0.37336599999999998</v>
      </c>
      <c r="F321" s="185">
        <v>311.082854</v>
      </c>
      <c r="G321" s="181">
        <v>29066379993088</v>
      </c>
      <c r="H321" s="182">
        <v>1</v>
      </c>
      <c r="I321" s="183" t="s">
        <v>786</v>
      </c>
      <c r="J321" s="184">
        <v>0.50297199999999997</v>
      </c>
      <c r="K321" s="185">
        <v>687.10883899999999</v>
      </c>
      <c r="L321" s="181">
        <v>4396621897728</v>
      </c>
      <c r="M321" s="182">
        <v>0</v>
      </c>
      <c r="N321" s="183" t="s">
        <v>718</v>
      </c>
      <c r="O321" s="184">
        <v>0.37394100000000002</v>
      </c>
      <c r="P321" s="185">
        <v>311.63145400000002</v>
      </c>
      <c r="S321" s="175"/>
    </row>
    <row r="322" spans="1:19" x14ac:dyDescent="0.2">
      <c r="A322" s="172">
        <v>296</v>
      </c>
      <c r="B322" s="181">
        <v>24754340544512</v>
      </c>
      <c r="C322" s="182">
        <v>2</v>
      </c>
      <c r="D322" s="183" t="s">
        <v>292</v>
      </c>
      <c r="E322" s="184">
        <v>1.2999999999999999E-5</v>
      </c>
      <c r="F322" s="185">
        <v>1.06E-4</v>
      </c>
      <c r="G322" s="181">
        <v>5181053394944</v>
      </c>
      <c r="H322" s="182">
        <v>0</v>
      </c>
      <c r="I322" s="183" t="s">
        <v>791</v>
      </c>
      <c r="J322" s="184">
        <v>0.37620799999999999</v>
      </c>
      <c r="K322" s="185">
        <v>314.49347599999999</v>
      </c>
      <c r="L322" s="181">
        <v>4367014092800</v>
      </c>
      <c r="M322" s="182">
        <v>0</v>
      </c>
      <c r="N322" s="183" t="s">
        <v>721</v>
      </c>
      <c r="O322" s="184">
        <v>0.37551000000000001</v>
      </c>
      <c r="P322" s="185">
        <v>314.11899099999999</v>
      </c>
      <c r="S322" s="175"/>
    </row>
    <row r="323" spans="1:19" x14ac:dyDescent="0.2">
      <c r="A323" s="172">
        <v>297</v>
      </c>
      <c r="B323" s="181">
        <v>8952739430400</v>
      </c>
      <c r="C323" s="182">
        <v>2</v>
      </c>
      <c r="D323" s="183" t="s">
        <v>234</v>
      </c>
      <c r="E323" s="184">
        <v>4.0000000000000003E-5</v>
      </c>
      <c r="F323" s="185">
        <v>3.2000000000000003E-4</v>
      </c>
      <c r="G323" s="181">
        <v>26579871358976</v>
      </c>
      <c r="H323" s="182">
        <v>0</v>
      </c>
      <c r="I323" s="183" t="s">
        <v>792</v>
      </c>
      <c r="J323" s="184">
        <v>0.37449199999999999</v>
      </c>
      <c r="K323" s="185">
        <v>312.26431400000001</v>
      </c>
      <c r="L323" s="181">
        <v>2863141363712</v>
      </c>
      <c r="M323" s="182">
        <v>2</v>
      </c>
      <c r="N323" s="183" t="s">
        <v>248</v>
      </c>
      <c r="O323" s="184">
        <v>5.0000000000000004E-6</v>
      </c>
      <c r="P323" s="185">
        <v>4.5000000000000003E-5</v>
      </c>
      <c r="S323" s="175"/>
    </row>
    <row r="324" spans="1:19" x14ac:dyDescent="0.2">
      <c r="A324" s="172">
        <v>298</v>
      </c>
      <c r="B324" s="181">
        <v>6538776936448</v>
      </c>
      <c r="C324" s="182">
        <v>0</v>
      </c>
      <c r="D324" s="183" t="s">
        <v>810</v>
      </c>
      <c r="E324" s="184">
        <v>0.37186900000000001</v>
      </c>
      <c r="F324" s="185">
        <v>309.20694200000003</v>
      </c>
      <c r="G324" s="181">
        <v>29333479677952</v>
      </c>
      <c r="H324" s="182">
        <v>2</v>
      </c>
      <c r="I324" s="183" t="s">
        <v>239</v>
      </c>
      <c r="J324" s="184">
        <v>6.9999999999999999E-6</v>
      </c>
      <c r="K324" s="185">
        <v>6.0999999999999999E-5</v>
      </c>
      <c r="L324" s="181">
        <v>5928480497664</v>
      </c>
      <c r="M324" s="182">
        <v>1</v>
      </c>
      <c r="N324" s="183" t="s">
        <v>726</v>
      </c>
      <c r="O324" s="184">
        <v>0.50441599999999998</v>
      </c>
      <c r="P324" s="185">
        <v>691.42559300000005</v>
      </c>
      <c r="S324" s="175"/>
    </row>
    <row r="325" spans="1:19" x14ac:dyDescent="0.2">
      <c r="A325" s="172">
        <v>299</v>
      </c>
      <c r="B325" s="181">
        <v>8011533647872</v>
      </c>
      <c r="C325" s="182">
        <v>0</v>
      </c>
      <c r="D325" s="183" t="s">
        <v>812</v>
      </c>
      <c r="E325" s="184">
        <v>0.37435800000000002</v>
      </c>
      <c r="F325" s="185">
        <v>312.54083300000002</v>
      </c>
      <c r="G325" s="181">
        <v>21948413452288</v>
      </c>
      <c r="H325" s="182">
        <v>0</v>
      </c>
      <c r="I325" s="183" t="s">
        <v>793</v>
      </c>
      <c r="J325" s="184">
        <v>0.376245</v>
      </c>
      <c r="K325" s="185">
        <v>314.12102399999998</v>
      </c>
      <c r="L325" s="181">
        <v>5842878971904</v>
      </c>
      <c r="M325" s="182">
        <v>2</v>
      </c>
      <c r="N325" s="183" t="s">
        <v>239</v>
      </c>
      <c r="O325" s="184">
        <v>0</v>
      </c>
      <c r="P325" s="185">
        <v>0</v>
      </c>
      <c r="S325" s="175"/>
    </row>
    <row r="326" spans="1:19" x14ac:dyDescent="0.2">
      <c r="A326" s="172">
        <v>300</v>
      </c>
      <c r="B326" s="181">
        <v>22756980039680</v>
      </c>
      <c r="C326" s="182">
        <v>0</v>
      </c>
      <c r="D326" s="183" t="s">
        <v>815</v>
      </c>
      <c r="E326" s="184">
        <v>0.37229099999999998</v>
      </c>
      <c r="F326" s="185">
        <v>309.37145900000002</v>
      </c>
      <c r="G326" s="181">
        <v>8283972214784</v>
      </c>
      <c r="H326" s="182">
        <v>0</v>
      </c>
      <c r="I326" s="183" t="s">
        <v>795</v>
      </c>
      <c r="J326" s="184">
        <v>0.37610399999999999</v>
      </c>
      <c r="K326" s="185">
        <v>314.44679600000001</v>
      </c>
      <c r="L326" s="181">
        <v>3843233218560</v>
      </c>
      <c r="M326" s="182">
        <v>2</v>
      </c>
      <c r="N326" s="183" t="s">
        <v>255</v>
      </c>
      <c r="O326" s="184">
        <v>2.0999999999999999E-5</v>
      </c>
      <c r="P326" s="185">
        <v>1.6699999999999999E-4</v>
      </c>
      <c r="S326" s="175"/>
    </row>
    <row r="327" spans="1:19" x14ac:dyDescent="0.2">
      <c r="A327" s="172">
        <v>301</v>
      </c>
      <c r="B327" s="181">
        <v>23178234175488</v>
      </c>
      <c r="C327" s="182">
        <v>1</v>
      </c>
      <c r="D327" s="183" t="s">
        <v>817</v>
      </c>
      <c r="E327" s="184">
        <v>0.49165700000000001</v>
      </c>
      <c r="F327" s="185">
        <v>662.962896</v>
      </c>
      <c r="G327" s="181">
        <v>15942956146688</v>
      </c>
      <c r="H327" s="182">
        <v>0</v>
      </c>
      <c r="I327" s="183" t="s">
        <v>798</v>
      </c>
      <c r="J327" s="184">
        <v>0.37584699999999999</v>
      </c>
      <c r="K327" s="185">
        <v>314.09468600000002</v>
      </c>
      <c r="L327" s="181">
        <v>3559668236288</v>
      </c>
      <c r="M327" s="182">
        <v>0</v>
      </c>
      <c r="N327" s="183" t="s">
        <v>733</v>
      </c>
      <c r="O327" s="184">
        <v>0.37339800000000001</v>
      </c>
      <c r="P327" s="185">
        <v>311.48014899999998</v>
      </c>
      <c r="S327" s="175"/>
    </row>
    <row r="328" spans="1:19" x14ac:dyDescent="0.2">
      <c r="A328" s="172">
        <v>302</v>
      </c>
      <c r="B328" s="181">
        <v>8251470217216</v>
      </c>
      <c r="C328" s="182">
        <v>2</v>
      </c>
      <c r="D328" s="183" t="s">
        <v>248</v>
      </c>
      <c r="E328" s="184">
        <v>2.4000000000000001E-5</v>
      </c>
      <c r="F328" s="185">
        <v>1.9799999999999999E-4</v>
      </c>
      <c r="G328" s="181">
        <v>26651658739712</v>
      </c>
      <c r="H328" s="182">
        <v>0</v>
      </c>
      <c r="I328" s="183" t="s">
        <v>803</v>
      </c>
      <c r="J328" s="184">
        <v>0.37047099999999999</v>
      </c>
      <c r="K328" s="185">
        <v>307.81321800000001</v>
      </c>
      <c r="L328" s="181">
        <v>2826256416768</v>
      </c>
      <c r="M328" s="182">
        <v>0</v>
      </c>
      <c r="N328" s="183" t="s">
        <v>738</v>
      </c>
      <c r="O328" s="184">
        <v>0.37448799999999999</v>
      </c>
      <c r="P328" s="185">
        <v>312.801446</v>
      </c>
      <c r="S328" s="175"/>
    </row>
    <row r="329" spans="1:19" x14ac:dyDescent="0.2">
      <c r="A329" s="172">
        <v>303</v>
      </c>
      <c r="B329" s="181">
        <v>13522573778944</v>
      </c>
      <c r="C329" s="182">
        <v>2</v>
      </c>
      <c r="D329" s="183" t="s">
        <v>231</v>
      </c>
      <c r="E329" s="184">
        <v>5.0000000000000004E-6</v>
      </c>
      <c r="F329" s="185">
        <v>4.5000000000000003E-5</v>
      </c>
      <c r="G329" s="181">
        <v>29722227286016</v>
      </c>
      <c r="H329" s="182">
        <v>1</v>
      </c>
      <c r="I329" s="183" t="s">
        <v>804</v>
      </c>
      <c r="J329" s="184">
        <v>0.50593399999999999</v>
      </c>
      <c r="K329" s="185">
        <v>701.78958699999998</v>
      </c>
      <c r="L329" s="181">
        <v>4942234730496</v>
      </c>
      <c r="M329" s="182">
        <v>2</v>
      </c>
      <c r="N329" s="183" t="s">
        <v>300</v>
      </c>
      <c r="O329" s="184">
        <v>1.9000000000000001E-5</v>
      </c>
      <c r="P329" s="185">
        <v>1.5200000000000001E-4</v>
      </c>
      <c r="S329" s="175"/>
    </row>
    <row r="330" spans="1:19" x14ac:dyDescent="0.2">
      <c r="A330" s="172">
        <v>304</v>
      </c>
      <c r="B330" s="181">
        <v>4222664712192</v>
      </c>
      <c r="C330" s="182">
        <v>2</v>
      </c>
      <c r="D330" s="183" t="s">
        <v>303</v>
      </c>
      <c r="E330" s="184">
        <v>6.9999999999999999E-6</v>
      </c>
      <c r="F330" s="185">
        <v>6.0999999999999999E-5</v>
      </c>
      <c r="G330" s="181">
        <v>17286056632320</v>
      </c>
      <c r="H330" s="182">
        <v>1</v>
      </c>
      <c r="I330" s="183" t="s">
        <v>805</v>
      </c>
      <c r="J330" s="184">
        <v>0.50071500000000002</v>
      </c>
      <c r="K330" s="185">
        <v>686.955555</v>
      </c>
      <c r="L330" s="181">
        <v>1409205477376</v>
      </c>
      <c r="M330" s="182">
        <v>2</v>
      </c>
      <c r="N330" s="183" t="s">
        <v>239</v>
      </c>
      <c r="O330" s="184">
        <v>1.1E-5</v>
      </c>
      <c r="P330" s="185">
        <v>9.1000000000000003E-5</v>
      </c>
      <c r="S330" s="175"/>
    </row>
    <row r="331" spans="1:19" x14ac:dyDescent="0.2">
      <c r="A331" s="172">
        <v>305</v>
      </c>
      <c r="B331" s="181">
        <v>25959524835328</v>
      </c>
      <c r="C331" s="182">
        <v>0</v>
      </c>
      <c r="D331" s="183" t="s">
        <v>820</v>
      </c>
      <c r="E331" s="184">
        <v>0.37567</v>
      </c>
      <c r="F331" s="185">
        <v>314.25268199999999</v>
      </c>
      <c r="G331" s="181">
        <v>1618139316224</v>
      </c>
      <c r="H331" s="182">
        <v>0</v>
      </c>
      <c r="I331" s="183" t="s">
        <v>806</v>
      </c>
      <c r="J331" s="184">
        <v>0.37831300000000001</v>
      </c>
      <c r="K331" s="185">
        <v>316.868585</v>
      </c>
      <c r="L331" s="181">
        <v>516230037504</v>
      </c>
      <c r="M331" s="182">
        <v>1</v>
      </c>
      <c r="N331" s="183" t="s">
        <v>740</v>
      </c>
      <c r="O331" s="184">
        <v>0.513123</v>
      </c>
      <c r="P331" s="185">
        <v>711.18906200000004</v>
      </c>
      <c r="S331" s="175"/>
    </row>
    <row r="332" spans="1:19" x14ac:dyDescent="0.2">
      <c r="A332" s="172">
        <v>306</v>
      </c>
      <c r="B332" s="181">
        <v>6836161019904</v>
      </c>
      <c r="C332" s="182">
        <v>1</v>
      </c>
      <c r="D332" s="183" t="s">
        <v>821</v>
      </c>
      <c r="E332" s="184">
        <v>0.489149</v>
      </c>
      <c r="F332" s="185">
        <v>664.199341</v>
      </c>
      <c r="G332" s="181">
        <v>5913223053312</v>
      </c>
      <c r="H332" s="182">
        <v>2</v>
      </c>
      <c r="I332" s="183" t="s">
        <v>179</v>
      </c>
      <c r="J332" s="184">
        <v>1.5E-5</v>
      </c>
      <c r="K332" s="185">
        <v>1.22E-4</v>
      </c>
      <c r="L332" s="181">
        <v>1222252920832</v>
      </c>
      <c r="M332" s="182">
        <v>0</v>
      </c>
      <c r="N332" s="183" t="s">
        <v>741</v>
      </c>
      <c r="O332" s="184">
        <v>0.37207000000000001</v>
      </c>
      <c r="P332" s="185">
        <v>309.427437</v>
      </c>
      <c r="S332" s="175"/>
    </row>
    <row r="333" spans="1:19" x14ac:dyDescent="0.2">
      <c r="A333" s="172">
        <v>307</v>
      </c>
      <c r="B333" s="181">
        <v>683873624064</v>
      </c>
      <c r="C333" s="182">
        <v>0</v>
      </c>
      <c r="D333" s="183" t="s">
        <v>822</v>
      </c>
      <c r="E333" s="184">
        <v>0.37553500000000001</v>
      </c>
      <c r="F333" s="185">
        <v>313.39200099999999</v>
      </c>
      <c r="G333" s="181">
        <v>19754997678080</v>
      </c>
      <c r="H333" s="182">
        <v>0</v>
      </c>
      <c r="I333" s="183" t="s">
        <v>808</v>
      </c>
      <c r="J333" s="184">
        <v>0.37581500000000001</v>
      </c>
      <c r="K333" s="185">
        <v>314.51678399999997</v>
      </c>
      <c r="L333" s="181">
        <v>2465148100608</v>
      </c>
      <c r="M333" s="182">
        <v>0</v>
      </c>
      <c r="N333" s="183" t="s">
        <v>743</v>
      </c>
      <c r="O333" s="184">
        <v>0.37195600000000001</v>
      </c>
      <c r="P333" s="185">
        <v>309.54497700000002</v>
      </c>
      <c r="S333" s="175"/>
    </row>
    <row r="334" spans="1:19" x14ac:dyDescent="0.2">
      <c r="A334" s="172">
        <v>308</v>
      </c>
      <c r="B334" s="181">
        <v>8581835194368</v>
      </c>
      <c r="C334" s="182">
        <v>2</v>
      </c>
      <c r="D334" s="183" t="s">
        <v>313</v>
      </c>
      <c r="E334" s="184">
        <v>1.1E-5</v>
      </c>
      <c r="F334" s="185">
        <v>9.1000000000000003E-5</v>
      </c>
      <c r="G334" s="181">
        <v>25167366520832</v>
      </c>
      <c r="H334" s="182">
        <v>2</v>
      </c>
      <c r="I334" s="183" t="s">
        <v>254</v>
      </c>
      <c r="J334" s="184">
        <v>2.4000000000000001E-5</v>
      </c>
      <c r="K334" s="185">
        <v>1.9799999999999999E-4</v>
      </c>
      <c r="L334" s="181">
        <v>1767086825472</v>
      </c>
      <c r="M334" s="182">
        <v>1</v>
      </c>
      <c r="N334" s="183" t="s">
        <v>744</v>
      </c>
      <c r="O334" s="184">
        <v>0.48822599999999999</v>
      </c>
      <c r="P334" s="185">
        <v>656.17847700000004</v>
      </c>
      <c r="S334" s="175"/>
    </row>
    <row r="335" spans="1:19" x14ac:dyDescent="0.2">
      <c r="A335" s="172">
        <v>309</v>
      </c>
      <c r="B335" s="181">
        <v>11457332363264</v>
      </c>
      <c r="C335" s="182">
        <v>1</v>
      </c>
      <c r="D335" s="183" t="s">
        <v>825</v>
      </c>
      <c r="E335" s="184">
        <v>0.49417</v>
      </c>
      <c r="F335" s="185">
        <v>673.942365</v>
      </c>
      <c r="G335" s="181">
        <v>11404399329280</v>
      </c>
      <c r="H335" s="182">
        <v>2</v>
      </c>
      <c r="I335" s="183" t="s">
        <v>242</v>
      </c>
      <c r="J335" s="184">
        <v>1.2999999999999999E-5</v>
      </c>
      <c r="K335" s="185">
        <v>1.06E-4</v>
      </c>
      <c r="L335" s="181">
        <v>4014542381056</v>
      </c>
      <c r="M335" s="182">
        <v>0</v>
      </c>
      <c r="N335" s="183" t="s">
        <v>745</v>
      </c>
      <c r="O335" s="184">
        <v>0.377</v>
      </c>
      <c r="P335" s="185">
        <v>315.41730200000001</v>
      </c>
      <c r="S335" s="175"/>
    </row>
    <row r="336" spans="1:19" x14ac:dyDescent="0.2">
      <c r="A336" s="172">
        <v>310</v>
      </c>
      <c r="B336" s="181">
        <v>277272190976</v>
      </c>
      <c r="C336" s="182">
        <v>2</v>
      </c>
      <c r="D336" s="183" t="s">
        <v>179</v>
      </c>
      <c r="E336" s="184">
        <v>1.9000000000000001E-5</v>
      </c>
      <c r="F336" s="185">
        <v>1.5200000000000001E-4</v>
      </c>
      <c r="G336" s="181">
        <v>28512601972736</v>
      </c>
      <c r="H336" s="182">
        <v>1</v>
      </c>
      <c r="I336" s="183" t="s">
        <v>814</v>
      </c>
      <c r="J336" s="184">
        <v>0.50588200000000005</v>
      </c>
      <c r="K336" s="185">
        <v>693.88749499999994</v>
      </c>
      <c r="L336" s="181">
        <v>3195598012416</v>
      </c>
      <c r="M336" s="182">
        <v>0</v>
      </c>
      <c r="N336" s="183" t="s">
        <v>747</v>
      </c>
      <c r="O336" s="184">
        <v>0.37601899999999999</v>
      </c>
      <c r="P336" s="185">
        <v>313.84864399999998</v>
      </c>
      <c r="S336" s="175"/>
    </row>
    <row r="337" spans="1:19" x14ac:dyDescent="0.2">
      <c r="A337" s="172">
        <v>311</v>
      </c>
      <c r="B337" s="181">
        <v>18960413589504</v>
      </c>
      <c r="C337" s="182">
        <v>2</v>
      </c>
      <c r="D337" s="183" t="s">
        <v>303</v>
      </c>
      <c r="E337" s="184">
        <v>6.9999999999999999E-6</v>
      </c>
      <c r="F337" s="185">
        <v>6.0999999999999999E-5</v>
      </c>
      <c r="G337" s="181">
        <v>28355197345792</v>
      </c>
      <c r="H337" s="182">
        <v>2</v>
      </c>
      <c r="I337" s="183" t="s">
        <v>224</v>
      </c>
      <c r="J337" s="184">
        <v>2.1999999999999999E-5</v>
      </c>
      <c r="K337" s="185">
        <v>1.83E-4</v>
      </c>
      <c r="L337" s="181">
        <v>6232596799488</v>
      </c>
      <c r="M337" s="182">
        <v>1</v>
      </c>
      <c r="N337" s="183" t="s">
        <v>749</v>
      </c>
      <c r="O337" s="184">
        <v>0.49712800000000001</v>
      </c>
      <c r="P337" s="185">
        <v>680.03603099999998</v>
      </c>
      <c r="S337" s="175"/>
    </row>
    <row r="338" spans="1:19" x14ac:dyDescent="0.2">
      <c r="A338" s="172">
        <v>312</v>
      </c>
      <c r="B338" s="181">
        <v>29610357743616</v>
      </c>
      <c r="C338" s="182">
        <v>2</v>
      </c>
      <c r="D338" s="183" t="s">
        <v>247</v>
      </c>
      <c r="E338" s="184">
        <v>1.7E-5</v>
      </c>
      <c r="F338" s="185">
        <v>1.37E-4</v>
      </c>
      <c r="G338" s="181">
        <v>19410314592256</v>
      </c>
      <c r="H338" s="182">
        <v>1</v>
      </c>
      <c r="I338" s="183" t="s">
        <v>816</v>
      </c>
      <c r="J338" s="184">
        <v>0.49493799999999999</v>
      </c>
      <c r="K338" s="185">
        <v>672.05380200000002</v>
      </c>
      <c r="L338" s="181">
        <v>2912248700928</v>
      </c>
      <c r="M338" s="182">
        <v>0</v>
      </c>
      <c r="N338" s="183" t="s">
        <v>750</v>
      </c>
      <c r="O338" s="184">
        <v>0.37489899999999998</v>
      </c>
      <c r="P338" s="185">
        <v>312.522672</v>
      </c>
      <c r="S338" s="175"/>
    </row>
    <row r="339" spans="1:19" x14ac:dyDescent="0.2">
      <c r="A339" s="172">
        <v>313</v>
      </c>
      <c r="B339" s="181">
        <v>15873822654464</v>
      </c>
      <c r="C339" s="182">
        <v>2</v>
      </c>
      <c r="D339" s="183" t="s">
        <v>239</v>
      </c>
      <c r="E339" s="184">
        <v>4.8999999999999998E-5</v>
      </c>
      <c r="F339" s="185">
        <v>3.9599999999999998E-4</v>
      </c>
      <c r="G339" s="181">
        <v>27285414920192</v>
      </c>
      <c r="H339" s="182">
        <v>0</v>
      </c>
      <c r="I339" s="183" t="s">
        <v>823</v>
      </c>
      <c r="J339" s="184">
        <v>0.37310199999999999</v>
      </c>
      <c r="K339" s="185">
        <v>310.73598700000002</v>
      </c>
      <c r="L339" s="181">
        <v>2045911490560</v>
      </c>
      <c r="M339" s="182">
        <v>0</v>
      </c>
      <c r="N339" s="183" t="s">
        <v>751</v>
      </c>
      <c r="O339" s="184">
        <v>0.372255</v>
      </c>
      <c r="P339" s="185">
        <v>309.99145800000002</v>
      </c>
      <c r="S339" s="175"/>
    </row>
    <row r="340" spans="1:19" x14ac:dyDescent="0.2">
      <c r="A340" s="172">
        <v>314</v>
      </c>
      <c r="B340" s="181">
        <v>22850073772032</v>
      </c>
      <c r="C340" s="182">
        <v>2</v>
      </c>
      <c r="D340" s="183" t="s">
        <v>254</v>
      </c>
      <c r="E340" s="184">
        <v>1.2999999999999999E-5</v>
      </c>
      <c r="F340" s="185">
        <v>1.06E-4</v>
      </c>
      <c r="G340" s="181">
        <v>6778767802368</v>
      </c>
      <c r="H340" s="182">
        <v>0</v>
      </c>
      <c r="I340" s="183" t="s">
        <v>827</v>
      </c>
      <c r="J340" s="184">
        <v>0.37159599999999998</v>
      </c>
      <c r="K340" s="185">
        <v>309.38184000000001</v>
      </c>
      <c r="L340" s="181">
        <v>5679539716096</v>
      </c>
      <c r="M340" s="182">
        <v>0</v>
      </c>
      <c r="N340" s="183" t="s">
        <v>752</v>
      </c>
      <c r="O340" s="184">
        <v>0.37668800000000002</v>
      </c>
      <c r="P340" s="185">
        <v>314.95382699999999</v>
      </c>
      <c r="S340" s="175"/>
    </row>
    <row r="341" spans="1:19" x14ac:dyDescent="0.2">
      <c r="A341" s="172">
        <v>315</v>
      </c>
      <c r="B341" s="181">
        <v>25356982796288</v>
      </c>
      <c r="C341" s="182">
        <v>2</v>
      </c>
      <c r="D341" s="183" t="s">
        <v>246</v>
      </c>
      <c r="E341" s="184">
        <v>0</v>
      </c>
      <c r="F341" s="185">
        <v>0</v>
      </c>
      <c r="G341" s="181">
        <v>16807038271488</v>
      </c>
      <c r="H341" s="182">
        <v>2</v>
      </c>
      <c r="I341" s="183" t="s">
        <v>226</v>
      </c>
      <c r="J341" s="184">
        <v>0</v>
      </c>
      <c r="K341" s="185">
        <v>0</v>
      </c>
      <c r="L341" s="181">
        <v>4504783306752</v>
      </c>
      <c r="M341" s="182">
        <v>1</v>
      </c>
      <c r="N341" s="183" t="s">
        <v>754</v>
      </c>
      <c r="O341" s="184">
        <v>0.50836700000000001</v>
      </c>
      <c r="P341" s="185">
        <v>703.970958</v>
      </c>
      <c r="S341" s="175"/>
    </row>
    <row r="342" spans="1:19" x14ac:dyDescent="0.2">
      <c r="A342" s="172">
        <v>316</v>
      </c>
      <c r="B342" s="181">
        <v>27662611808256</v>
      </c>
      <c r="C342" s="182">
        <v>1</v>
      </c>
      <c r="D342" s="183" t="s">
        <v>832</v>
      </c>
      <c r="E342" s="184">
        <v>0.49775000000000003</v>
      </c>
      <c r="F342" s="185">
        <v>678.00407800000005</v>
      </c>
      <c r="G342" s="181">
        <v>23369630515200</v>
      </c>
      <c r="H342" s="182">
        <v>1</v>
      </c>
      <c r="I342" s="183" t="s">
        <v>830</v>
      </c>
      <c r="J342" s="184">
        <v>0.49940299999999999</v>
      </c>
      <c r="K342" s="185">
        <v>688.49898800000005</v>
      </c>
      <c r="L342" s="181">
        <v>6080114769920</v>
      </c>
      <c r="M342" s="182">
        <v>0</v>
      </c>
      <c r="N342" s="183" t="s">
        <v>755</v>
      </c>
      <c r="O342" s="184">
        <v>0.37109999999999999</v>
      </c>
      <c r="P342" s="185">
        <v>308.40241099999997</v>
      </c>
      <c r="S342" s="175"/>
    </row>
    <row r="343" spans="1:19" x14ac:dyDescent="0.2">
      <c r="A343" s="172">
        <v>317</v>
      </c>
      <c r="B343" s="181">
        <v>25400210882560</v>
      </c>
      <c r="C343" s="182">
        <v>0</v>
      </c>
      <c r="D343" s="183" t="s">
        <v>834</v>
      </c>
      <c r="E343" s="184">
        <v>0.37381300000000001</v>
      </c>
      <c r="F343" s="185">
        <v>311.10871600000002</v>
      </c>
      <c r="G343" s="181">
        <v>19278141374464</v>
      </c>
      <c r="H343" s="182">
        <v>2</v>
      </c>
      <c r="I343" s="183" t="s">
        <v>248</v>
      </c>
      <c r="J343" s="184">
        <v>1.7E-5</v>
      </c>
      <c r="K343" s="185">
        <v>1.37E-4</v>
      </c>
      <c r="L343" s="181">
        <v>3927017652224</v>
      </c>
      <c r="M343" s="182">
        <v>0</v>
      </c>
      <c r="N343" s="183" t="s">
        <v>758</v>
      </c>
      <c r="O343" s="184">
        <v>0.369203</v>
      </c>
      <c r="P343" s="185">
        <v>306.54330299999998</v>
      </c>
      <c r="S343" s="175"/>
    </row>
    <row r="344" spans="1:19" x14ac:dyDescent="0.2">
      <c r="A344" s="172">
        <v>318</v>
      </c>
      <c r="B344" s="181">
        <v>1446557368320</v>
      </c>
      <c r="C344" s="182">
        <v>1</v>
      </c>
      <c r="D344" s="183" t="s">
        <v>835</v>
      </c>
      <c r="E344" s="184">
        <v>0.49194700000000002</v>
      </c>
      <c r="F344" s="185">
        <v>669.54070899999999</v>
      </c>
      <c r="G344" s="181">
        <v>12906149347328</v>
      </c>
      <c r="H344" s="182">
        <v>0</v>
      </c>
      <c r="I344" s="183" t="s">
        <v>837</v>
      </c>
      <c r="J344" s="184">
        <v>0.37227300000000002</v>
      </c>
      <c r="K344" s="185">
        <v>309.885516</v>
      </c>
      <c r="L344" s="181">
        <v>1937975549952</v>
      </c>
      <c r="M344" s="182">
        <v>2</v>
      </c>
      <c r="N344" s="183" t="s">
        <v>303</v>
      </c>
      <c r="O344" s="184">
        <v>4.1E-5</v>
      </c>
      <c r="P344" s="185">
        <v>3.3500000000000001E-4</v>
      </c>
      <c r="S344" s="175"/>
    </row>
    <row r="345" spans="1:19" x14ac:dyDescent="0.2">
      <c r="A345" s="172">
        <v>319</v>
      </c>
      <c r="B345" s="181">
        <v>14057408913408</v>
      </c>
      <c r="C345" s="182">
        <v>0</v>
      </c>
      <c r="D345" s="183" t="s">
        <v>839</v>
      </c>
      <c r="E345" s="184">
        <v>0.37224000000000002</v>
      </c>
      <c r="F345" s="185">
        <v>309.63599099999999</v>
      </c>
      <c r="G345" s="181">
        <v>5027608715264</v>
      </c>
      <c r="H345" s="182">
        <v>0</v>
      </c>
      <c r="I345" s="183" t="s">
        <v>840</v>
      </c>
      <c r="J345" s="184">
        <v>0.37499900000000003</v>
      </c>
      <c r="K345" s="185">
        <v>313.56905699999999</v>
      </c>
      <c r="L345" s="181">
        <v>4207460171776</v>
      </c>
      <c r="M345" s="182">
        <v>2</v>
      </c>
      <c r="N345" s="183" t="s">
        <v>226</v>
      </c>
      <c r="O345" s="184">
        <v>1.1E-5</v>
      </c>
      <c r="P345" s="185">
        <v>9.1000000000000003E-5</v>
      </c>
      <c r="S345" s="175"/>
    </row>
    <row r="346" spans="1:19" x14ac:dyDescent="0.2">
      <c r="A346" s="172">
        <v>320</v>
      </c>
      <c r="B346" s="181">
        <v>534588211200</v>
      </c>
      <c r="C346" s="182">
        <v>0</v>
      </c>
      <c r="D346" s="183" t="s">
        <v>841</v>
      </c>
      <c r="E346" s="184">
        <v>0.37629400000000002</v>
      </c>
      <c r="F346" s="185">
        <v>314.88853399999999</v>
      </c>
      <c r="G346" s="181">
        <v>17444228562944</v>
      </c>
      <c r="H346" s="182">
        <v>2</v>
      </c>
      <c r="I346" s="183" t="s">
        <v>292</v>
      </c>
      <c r="J346" s="184">
        <v>9.0000000000000002E-6</v>
      </c>
      <c r="K346" s="185">
        <v>7.6000000000000004E-5</v>
      </c>
      <c r="L346" s="181">
        <v>4144863698944</v>
      </c>
      <c r="M346" s="182">
        <v>0</v>
      </c>
      <c r="N346" s="183" t="s">
        <v>762</v>
      </c>
      <c r="O346" s="184">
        <v>0.37613600000000003</v>
      </c>
      <c r="P346" s="185">
        <v>314.489574</v>
      </c>
      <c r="S346" s="175"/>
    </row>
    <row r="347" spans="1:19" x14ac:dyDescent="0.2">
      <c r="A347" s="172">
        <v>321</v>
      </c>
      <c r="B347" s="181">
        <v>27403443101696</v>
      </c>
      <c r="C347" s="182">
        <v>2</v>
      </c>
      <c r="D347" s="183" t="s">
        <v>231</v>
      </c>
      <c r="E347" s="184">
        <v>1.2999999999999999E-5</v>
      </c>
      <c r="F347" s="185">
        <v>1.06E-4</v>
      </c>
      <c r="G347" s="181">
        <v>23762853593088</v>
      </c>
      <c r="H347" s="182">
        <v>2</v>
      </c>
      <c r="I347" s="183" t="s">
        <v>226</v>
      </c>
      <c r="J347" s="184">
        <v>3.0000000000000001E-6</v>
      </c>
      <c r="K347" s="185">
        <v>3.0000000000000001E-5</v>
      </c>
      <c r="L347" s="181">
        <v>942243979264</v>
      </c>
      <c r="M347" s="182">
        <v>1</v>
      </c>
      <c r="N347" s="183" t="s">
        <v>764</v>
      </c>
      <c r="O347" s="184">
        <v>0.49858200000000003</v>
      </c>
      <c r="P347" s="185">
        <v>678.953394</v>
      </c>
      <c r="S347" s="175"/>
    </row>
    <row r="348" spans="1:19" x14ac:dyDescent="0.2">
      <c r="A348" s="172">
        <v>322</v>
      </c>
      <c r="B348" s="181">
        <v>8564846804992</v>
      </c>
      <c r="C348" s="182">
        <v>1</v>
      </c>
      <c r="D348" s="183" t="s">
        <v>842</v>
      </c>
      <c r="E348" s="184">
        <v>0.50738499999999997</v>
      </c>
      <c r="F348" s="185">
        <v>690.13431600000001</v>
      </c>
      <c r="G348" s="181">
        <v>26483998728192</v>
      </c>
      <c r="H348" s="182">
        <v>2</v>
      </c>
      <c r="I348" s="183" t="s">
        <v>242</v>
      </c>
      <c r="J348" s="184">
        <v>1.2999999999999999E-5</v>
      </c>
      <c r="K348" s="185">
        <v>1.06E-4</v>
      </c>
      <c r="L348" s="181">
        <v>823522623488</v>
      </c>
      <c r="M348" s="182">
        <v>2</v>
      </c>
      <c r="N348" s="183" t="s">
        <v>224</v>
      </c>
      <c r="O348" s="184">
        <v>2.1999999999999999E-5</v>
      </c>
      <c r="P348" s="185">
        <v>1.83E-4</v>
      </c>
      <c r="S348" s="175"/>
    </row>
    <row r="349" spans="1:19" x14ac:dyDescent="0.2">
      <c r="A349" s="172">
        <v>323</v>
      </c>
      <c r="B349" s="181">
        <v>18237806829568</v>
      </c>
      <c r="C349" s="182">
        <v>1</v>
      </c>
      <c r="D349" s="183" t="s">
        <v>844</v>
      </c>
      <c r="E349" s="184">
        <v>0.50375000000000003</v>
      </c>
      <c r="F349" s="185">
        <v>685.32931799999994</v>
      </c>
      <c r="G349" s="181">
        <v>19126859563008</v>
      </c>
      <c r="H349" s="182">
        <v>2</v>
      </c>
      <c r="I349" s="183" t="s">
        <v>242</v>
      </c>
      <c r="J349" s="184">
        <v>9.0000000000000002E-6</v>
      </c>
      <c r="K349" s="185">
        <v>7.6000000000000004E-5</v>
      </c>
      <c r="L349" s="181">
        <v>4819158302720</v>
      </c>
      <c r="M349" s="182">
        <v>2</v>
      </c>
      <c r="N349" s="183" t="s">
        <v>179</v>
      </c>
      <c r="O349" s="184">
        <v>1.1E-5</v>
      </c>
      <c r="P349" s="185">
        <v>9.1000000000000003E-5</v>
      </c>
      <c r="S349" s="175"/>
    </row>
    <row r="350" spans="1:19" x14ac:dyDescent="0.2">
      <c r="A350" s="172">
        <v>324</v>
      </c>
      <c r="B350" s="181">
        <v>4835239362560</v>
      </c>
      <c r="C350" s="182">
        <v>0</v>
      </c>
      <c r="D350" s="183" t="s">
        <v>846</v>
      </c>
      <c r="E350" s="184">
        <v>0.372699</v>
      </c>
      <c r="F350" s="185">
        <v>310.67469999999997</v>
      </c>
      <c r="G350" s="181">
        <v>8447807217664</v>
      </c>
      <c r="H350" s="182">
        <v>1</v>
      </c>
      <c r="I350" s="183" t="s">
        <v>845</v>
      </c>
      <c r="J350" s="184">
        <v>0.50417100000000004</v>
      </c>
      <c r="K350" s="185">
        <v>684.68677300000002</v>
      </c>
      <c r="L350" s="181">
        <v>1301146836992</v>
      </c>
      <c r="M350" s="182">
        <v>0</v>
      </c>
      <c r="N350" s="183" t="s">
        <v>769</v>
      </c>
      <c r="O350" s="184">
        <v>0.37790699999999999</v>
      </c>
      <c r="P350" s="185">
        <v>315.92107199999998</v>
      </c>
      <c r="S350" s="175"/>
    </row>
    <row r="351" spans="1:19" x14ac:dyDescent="0.2">
      <c r="A351" s="172">
        <v>325</v>
      </c>
      <c r="B351" s="181">
        <v>4866001895424</v>
      </c>
      <c r="C351" s="182">
        <v>2</v>
      </c>
      <c r="D351" s="183" t="s">
        <v>248</v>
      </c>
      <c r="E351" s="184">
        <v>5.0000000000000004E-6</v>
      </c>
      <c r="F351" s="185">
        <v>4.5000000000000003E-5</v>
      </c>
      <c r="G351" s="181">
        <v>13728750977024</v>
      </c>
      <c r="H351" s="182">
        <v>0</v>
      </c>
      <c r="I351" s="183" t="s">
        <v>847</v>
      </c>
      <c r="J351" s="184">
        <v>0.37419999999999998</v>
      </c>
      <c r="K351" s="185">
        <v>312.12236799999999</v>
      </c>
      <c r="L351" s="181">
        <v>4103180197888</v>
      </c>
      <c r="M351" s="182">
        <v>2</v>
      </c>
      <c r="N351" s="183" t="s">
        <v>303</v>
      </c>
      <c r="O351" s="184">
        <v>0</v>
      </c>
      <c r="P351" s="185">
        <v>0</v>
      </c>
      <c r="S351" s="175"/>
    </row>
    <row r="352" spans="1:19" x14ac:dyDescent="0.2">
      <c r="A352" s="172">
        <v>326</v>
      </c>
      <c r="B352" s="181">
        <v>284372418560</v>
      </c>
      <c r="C352" s="182">
        <v>2</v>
      </c>
      <c r="D352" s="183" t="s">
        <v>242</v>
      </c>
      <c r="E352" s="184">
        <v>9.0000000000000002E-6</v>
      </c>
      <c r="F352" s="185">
        <v>7.6000000000000004E-5</v>
      </c>
      <c r="G352" s="181">
        <v>110314889216</v>
      </c>
      <c r="H352" s="182">
        <v>0</v>
      </c>
      <c r="I352" s="183" t="s">
        <v>849</v>
      </c>
      <c r="J352" s="184">
        <v>0.37701600000000002</v>
      </c>
      <c r="K352" s="185">
        <v>315.14916199999999</v>
      </c>
      <c r="L352" s="181">
        <v>5392584810496</v>
      </c>
      <c r="M352" s="182">
        <v>0</v>
      </c>
      <c r="N352" s="183" t="s">
        <v>770</v>
      </c>
      <c r="O352" s="184">
        <v>0.37289</v>
      </c>
      <c r="P352" s="185">
        <v>310.72078299999998</v>
      </c>
      <c r="S352" s="175"/>
    </row>
    <row r="353" spans="1:19" x14ac:dyDescent="0.2">
      <c r="A353" s="172">
        <v>327</v>
      </c>
      <c r="B353" s="181">
        <v>16465202307072</v>
      </c>
      <c r="C353" s="182">
        <v>2</v>
      </c>
      <c r="D353" s="183" t="s">
        <v>224</v>
      </c>
      <c r="E353" s="184">
        <v>0</v>
      </c>
      <c r="F353" s="185">
        <v>0</v>
      </c>
      <c r="G353" s="181">
        <v>2252754673664</v>
      </c>
      <c r="H353" s="182">
        <v>1</v>
      </c>
      <c r="I353" s="183" t="s">
        <v>853</v>
      </c>
      <c r="J353" s="184">
        <v>0.489008</v>
      </c>
      <c r="K353" s="185">
        <v>662.75241600000004</v>
      </c>
      <c r="L353" s="181">
        <v>677978472448</v>
      </c>
      <c r="M353" s="182">
        <v>0</v>
      </c>
      <c r="N353" s="183" t="s">
        <v>772</v>
      </c>
      <c r="O353" s="184">
        <v>0.37903399999999998</v>
      </c>
      <c r="P353" s="185">
        <v>317.80212999999998</v>
      </c>
      <c r="S353" s="175"/>
    </row>
    <row r="354" spans="1:19" x14ac:dyDescent="0.2">
      <c r="A354" s="172">
        <v>328</v>
      </c>
      <c r="B354" s="181">
        <v>18353164648448</v>
      </c>
      <c r="C354" s="182">
        <v>2</v>
      </c>
      <c r="D354" s="183" t="s">
        <v>179</v>
      </c>
      <c r="E354" s="184">
        <v>2.5999999999999998E-5</v>
      </c>
      <c r="F354" s="185">
        <v>2.13E-4</v>
      </c>
      <c r="G354" s="181">
        <v>1920068608000</v>
      </c>
      <c r="H354" s="182">
        <v>0</v>
      </c>
      <c r="I354" s="183" t="s">
        <v>854</v>
      </c>
      <c r="J354" s="184">
        <v>0.37709799999999999</v>
      </c>
      <c r="K354" s="185">
        <v>315.28353900000002</v>
      </c>
      <c r="L354" s="181">
        <v>598652239872</v>
      </c>
      <c r="M354" s="182">
        <v>0</v>
      </c>
      <c r="N354" s="183" t="s">
        <v>773</v>
      </c>
      <c r="O354" s="184">
        <v>0.37050499999999997</v>
      </c>
      <c r="P354" s="185">
        <v>307.87984799999998</v>
      </c>
      <c r="S354" s="175"/>
    </row>
    <row r="355" spans="1:19" x14ac:dyDescent="0.2">
      <c r="A355" s="172">
        <v>329</v>
      </c>
      <c r="B355" s="181">
        <v>15027118735360</v>
      </c>
      <c r="C355" s="182">
        <v>0</v>
      </c>
      <c r="D355" s="183" t="s">
        <v>860</v>
      </c>
      <c r="E355" s="184">
        <v>0.37698399999999999</v>
      </c>
      <c r="F355" s="185">
        <v>315.30754300000001</v>
      </c>
      <c r="G355" s="181">
        <v>19935867150336</v>
      </c>
      <c r="H355" s="182">
        <v>0</v>
      </c>
      <c r="I355" s="183" t="s">
        <v>855</v>
      </c>
      <c r="J355" s="184">
        <v>0.37729699999999999</v>
      </c>
      <c r="K355" s="185">
        <v>316.05010800000002</v>
      </c>
      <c r="L355" s="181">
        <v>2130438701056</v>
      </c>
      <c r="M355" s="182">
        <v>2</v>
      </c>
      <c r="N355" s="183" t="s">
        <v>303</v>
      </c>
      <c r="O355" s="184">
        <v>6.9999999999999999E-6</v>
      </c>
      <c r="P355" s="185">
        <v>6.0999999999999999E-5</v>
      </c>
      <c r="S355" s="175"/>
    </row>
    <row r="356" spans="1:19" x14ac:dyDescent="0.2">
      <c r="A356" s="172">
        <v>330</v>
      </c>
      <c r="B356" s="181">
        <v>23678399660032</v>
      </c>
      <c r="C356" s="182">
        <v>0</v>
      </c>
      <c r="D356" s="183" t="s">
        <v>863</v>
      </c>
      <c r="E356" s="184">
        <v>0.37480599999999997</v>
      </c>
      <c r="F356" s="185">
        <v>312.925228</v>
      </c>
      <c r="G356" s="181">
        <v>26632029052928</v>
      </c>
      <c r="H356" s="182">
        <v>0</v>
      </c>
      <c r="I356" s="183" t="s">
        <v>856</v>
      </c>
      <c r="J356" s="184">
        <v>0.37562099999999998</v>
      </c>
      <c r="K356" s="185">
        <v>313.35434900000001</v>
      </c>
      <c r="L356" s="181">
        <v>3228409577472</v>
      </c>
      <c r="M356" s="182">
        <v>0</v>
      </c>
      <c r="N356" s="183" t="s">
        <v>778</v>
      </c>
      <c r="O356" s="184">
        <v>0.372784</v>
      </c>
      <c r="P356" s="185">
        <v>310.07850500000001</v>
      </c>
      <c r="S356" s="175"/>
    </row>
    <row r="357" spans="1:19" x14ac:dyDescent="0.2">
      <c r="A357" s="172">
        <v>331</v>
      </c>
      <c r="B357" s="181">
        <v>10548572053504</v>
      </c>
      <c r="C357" s="182">
        <v>2</v>
      </c>
      <c r="D357" s="183" t="s">
        <v>179</v>
      </c>
      <c r="E357" s="184">
        <v>1.5E-5</v>
      </c>
      <c r="F357" s="185">
        <v>1.22E-4</v>
      </c>
      <c r="G357" s="181">
        <v>14578456797184</v>
      </c>
      <c r="H357" s="182">
        <v>0</v>
      </c>
      <c r="I357" s="183" t="s">
        <v>857</v>
      </c>
      <c r="J357" s="184">
        <v>0.37438900000000003</v>
      </c>
      <c r="K357" s="185">
        <v>312.47456</v>
      </c>
      <c r="L357" s="181">
        <v>1467342921728</v>
      </c>
      <c r="M357" s="182">
        <v>0</v>
      </c>
      <c r="N357" s="183" t="s">
        <v>781</v>
      </c>
      <c r="O357" s="184">
        <v>0.37586199999999997</v>
      </c>
      <c r="P357" s="185">
        <v>315.05934100000002</v>
      </c>
      <c r="S357" s="175"/>
    </row>
    <row r="358" spans="1:19" x14ac:dyDescent="0.2">
      <c r="A358" s="172">
        <v>332</v>
      </c>
      <c r="B358" s="181">
        <v>18953440886784</v>
      </c>
      <c r="C358" s="182">
        <v>2</v>
      </c>
      <c r="D358" s="183" t="s">
        <v>255</v>
      </c>
      <c r="E358" s="184">
        <v>1.2999999999999999E-5</v>
      </c>
      <c r="F358" s="185">
        <v>1.06E-4</v>
      </c>
      <c r="G358" s="181">
        <v>27631641051136</v>
      </c>
      <c r="H358" s="182">
        <v>1</v>
      </c>
      <c r="I358" s="183" t="s">
        <v>858</v>
      </c>
      <c r="J358" s="184">
        <v>0.49932300000000002</v>
      </c>
      <c r="K358" s="185">
        <v>684.65483099999994</v>
      </c>
      <c r="L358" s="181">
        <v>6504375803904</v>
      </c>
      <c r="M358" s="182">
        <v>2</v>
      </c>
      <c r="N358" s="183" t="s">
        <v>239</v>
      </c>
      <c r="O358" s="184">
        <v>0</v>
      </c>
      <c r="P358" s="185">
        <v>0</v>
      </c>
      <c r="S358" s="175"/>
    </row>
    <row r="359" spans="1:19" x14ac:dyDescent="0.2">
      <c r="A359" s="172">
        <v>333</v>
      </c>
      <c r="B359" s="181">
        <v>10761676357632</v>
      </c>
      <c r="C359" s="182">
        <v>2</v>
      </c>
      <c r="D359" s="183" t="s">
        <v>303</v>
      </c>
      <c r="E359" s="184">
        <v>0</v>
      </c>
      <c r="F359" s="185">
        <v>0</v>
      </c>
      <c r="G359" s="181">
        <v>9087132786688</v>
      </c>
      <c r="H359" s="182">
        <v>0</v>
      </c>
      <c r="I359" s="183" t="s">
        <v>859</v>
      </c>
      <c r="J359" s="184">
        <v>0.37213200000000002</v>
      </c>
      <c r="K359" s="185">
        <v>310.008487</v>
      </c>
      <c r="L359" s="181">
        <v>1461770870784</v>
      </c>
      <c r="M359" s="182">
        <v>2</v>
      </c>
      <c r="N359" s="183" t="s">
        <v>292</v>
      </c>
      <c r="O359" s="184">
        <v>1.9999999999999999E-6</v>
      </c>
      <c r="P359" s="185">
        <v>1.5E-5</v>
      </c>
      <c r="S359" s="175"/>
    </row>
    <row r="360" spans="1:19" x14ac:dyDescent="0.2">
      <c r="A360" s="172">
        <v>334</v>
      </c>
      <c r="B360" s="181">
        <v>21617184735232</v>
      </c>
      <c r="C360" s="182">
        <v>2</v>
      </c>
      <c r="D360" s="183" t="s">
        <v>179</v>
      </c>
      <c r="E360" s="184">
        <v>1.9000000000000001E-5</v>
      </c>
      <c r="F360" s="185">
        <v>1.5200000000000001E-4</v>
      </c>
      <c r="G360" s="181">
        <v>20659314417664</v>
      </c>
      <c r="H360" s="182">
        <v>0</v>
      </c>
      <c r="I360" s="183" t="s">
        <v>861</v>
      </c>
      <c r="J360" s="184">
        <v>0.375467</v>
      </c>
      <c r="K360" s="185">
        <v>313.804281</v>
      </c>
      <c r="L360" s="181">
        <v>5744101621760</v>
      </c>
      <c r="M360" s="182">
        <v>2</v>
      </c>
      <c r="N360" s="183" t="s">
        <v>246</v>
      </c>
      <c r="O360" s="184">
        <v>0</v>
      </c>
      <c r="P360" s="185">
        <v>0</v>
      </c>
      <c r="S360" s="175"/>
    </row>
    <row r="361" spans="1:19" x14ac:dyDescent="0.2">
      <c r="A361" s="172">
        <v>335</v>
      </c>
      <c r="B361" s="181">
        <v>10724446339072</v>
      </c>
      <c r="C361" s="182">
        <v>2</v>
      </c>
      <c r="D361" s="183" t="s">
        <v>231</v>
      </c>
      <c r="E361" s="184">
        <v>1.7E-5</v>
      </c>
      <c r="F361" s="185">
        <v>1.37E-4</v>
      </c>
      <c r="G361" s="181">
        <v>11570556870656</v>
      </c>
      <c r="H361" s="182">
        <v>0</v>
      </c>
      <c r="I361" s="183" t="s">
        <v>862</v>
      </c>
      <c r="J361" s="184">
        <v>0.37264900000000001</v>
      </c>
      <c r="K361" s="185">
        <v>309.69700999999998</v>
      </c>
      <c r="L361" s="181">
        <v>6539000209408</v>
      </c>
      <c r="M361" s="182">
        <v>1</v>
      </c>
      <c r="N361" s="183" t="s">
        <v>783</v>
      </c>
      <c r="O361" s="184">
        <v>0.49231399999999997</v>
      </c>
      <c r="P361" s="185">
        <v>663.15934600000003</v>
      </c>
      <c r="S361" s="175"/>
    </row>
    <row r="362" spans="1:19" x14ac:dyDescent="0.2">
      <c r="A362" s="172">
        <v>336</v>
      </c>
      <c r="B362" s="181">
        <v>10589476061184</v>
      </c>
      <c r="C362" s="182">
        <v>0</v>
      </c>
      <c r="D362" s="183" t="s">
        <v>872</v>
      </c>
      <c r="E362" s="184">
        <v>0.37414900000000001</v>
      </c>
      <c r="F362" s="185">
        <v>312.14781099999999</v>
      </c>
      <c r="G362" s="181">
        <v>19094892945408</v>
      </c>
      <c r="H362" s="182">
        <v>2</v>
      </c>
      <c r="I362" s="183" t="s">
        <v>226</v>
      </c>
      <c r="J362" s="184">
        <v>6.9999999999999999E-6</v>
      </c>
      <c r="K362" s="185">
        <v>6.0999999999999999E-5</v>
      </c>
      <c r="L362" s="181">
        <v>322290958336</v>
      </c>
      <c r="M362" s="182">
        <v>0</v>
      </c>
      <c r="N362" s="183" t="s">
        <v>784</v>
      </c>
      <c r="O362" s="184">
        <v>0.37770700000000001</v>
      </c>
      <c r="P362" s="185">
        <v>316.45960600000001</v>
      </c>
      <c r="S362" s="175"/>
    </row>
    <row r="363" spans="1:19" x14ac:dyDescent="0.2">
      <c r="A363" s="172">
        <v>337</v>
      </c>
      <c r="B363" s="181">
        <v>23250549424128</v>
      </c>
      <c r="C363" s="182">
        <v>0</v>
      </c>
      <c r="D363" s="183" t="s">
        <v>873</v>
      </c>
      <c r="E363" s="184">
        <v>0.36835299999999999</v>
      </c>
      <c r="F363" s="185">
        <v>304.81784299999998</v>
      </c>
      <c r="G363" s="181">
        <v>11629076332544</v>
      </c>
      <c r="H363" s="182">
        <v>2</v>
      </c>
      <c r="I363" s="183" t="s">
        <v>179</v>
      </c>
      <c r="J363" s="184">
        <v>0</v>
      </c>
      <c r="K363" s="185">
        <v>0</v>
      </c>
      <c r="L363" s="181">
        <v>3974503350272</v>
      </c>
      <c r="M363" s="182">
        <v>2</v>
      </c>
      <c r="N363" s="183" t="s">
        <v>313</v>
      </c>
      <c r="O363" s="184">
        <v>0</v>
      </c>
      <c r="P363" s="185">
        <v>0</v>
      </c>
      <c r="S363" s="175"/>
    </row>
    <row r="364" spans="1:19" x14ac:dyDescent="0.2">
      <c r="A364" s="172">
        <v>338</v>
      </c>
      <c r="B364" s="181">
        <v>13705055846400</v>
      </c>
      <c r="C364" s="182">
        <v>0</v>
      </c>
      <c r="D364" s="183" t="s">
        <v>875</v>
      </c>
      <c r="E364" s="184">
        <v>0.37763200000000002</v>
      </c>
      <c r="F364" s="185">
        <v>316.03353099999998</v>
      </c>
      <c r="G364" s="181">
        <v>83740098560</v>
      </c>
      <c r="H364" s="182">
        <v>0</v>
      </c>
      <c r="I364" s="183" t="s">
        <v>864</v>
      </c>
      <c r="J364" s="184">
        <v>0.371226</v>
      </c>
      <c r="K364" s="185">
        <v>308.43525299999999</v>
      </c>
      <c r="L364" s="181">
        <v>2560077258752</v>
      </c>
      <c r="M364" s="182">
        <v>2</v>
      </c>
      <c r="N364" s="183" t="s">
        <v>239</v>
      </c>
      <c r="O364" s="184">
        <v>0</v>
      </c>
      <c r="P364" s="185">
        <v>0</v>
      </c>
      <c r="S364" s="175"/>
    </row>
    <row r="365" spans="1:19" x14ac:dyDescent="0.2">
      <c r="A365" s="172">
        <v>339</v>
      </c>
      <c r="B365" s="181">
        <v>11083929182208</v>
      </c>
      <c r="C365" s="182">
        <v>2</v>
      </c>
      <c r="D365" s="183" t="s">
        <v>254</v>
      </c>
      <c r="E365" s="184">
        <v>9.0000000000000002E-6</v>
      </c>
      <c r="F365" s="185">
        <v>7.6000000000000004E-5</v>
      </c>
      <c r="G365" s="181">
        <v>3068071206912</v>
      </c>
      <c r="H365" s="182">
        <v>0</v>
      </c>
      <c r="I365" s="183" t="s">
        <v>866</v>
      </c>
      <c r="J365" s="184">
        <v>0.37463600000000002</v>
      </c>
      <c r="K365" s="185">
        <v>312.31957699999998</v>
      </c>
      <c r="L365" s="181">
        <v>3424025665536</v>
      </c>
      <c r="M365" s="182">
        <v>0</v>
      </c>
      <c r="N365" s="183" t="s">
        <v>785</v>
      </c>
      <c r="O365" s="184">
        <v>0.37281199999999998</v>
      </c>
      <c r="P365" s="185">
        <v>310.81976300000002</v>
      </c>
      <c r="S365" s="175"/>
    </row>
    <row r="366" spans="1:19" x14ac:dyDescent="0.2">
      <c r="A366" s="172">
        <v>340</v>
      </c>
      <c r="B366" s="181">
        <v>28795280596992</v>
      </c>
      <c r="C366" s="182">
        <v>2</v>
      </c>
      <c r="D366" s="183" t="s">
        <v>303</v>
      </c>
      <c r="E366" s="184">
        <v>1.5E-5</v>
      </c>
      <c r="F366" s="185">
        <v>1.22E-4</v>
      </c>
      <c r="G366" s="181">
        <v>23977735651328</v>
      </c>
      <c r="H366" s="182">
        <v>2</v>
      </c>
      <c r="I366" s="183" t="s">
        <v>179</v>
      </c>
      <c r="J366" s="184">
        <v>1.9000000000000001E-5</v>
      </c>
      <c r="K366" s="185">
        <v>1.5200000000000001E-4</v>
      </c>
      <c r="L366" s="181">
        <v>75640537088</v>
      </c>
      <c r="M366" s="182">
        <v>0</v>
      </c>
      <c r="N366" s="183" t="s">
        <v>788</v>
      </c>
      <c r="O366" s="184">
        <v>0.37635600000000002</v>
      </c>
      <c r="P366" s="185">
        <v>314.557525</v>
      </c>
      <c r="S366" s="175"/>
    </row>
    <row r="367" spans="1:19" x14ac:dyDescent="0.2">
      <c r="A367" s="172">
        <v>341</v>
      </c>
      <c r="B367" s="181">
        <v>18081824301056</v>
      </c>
      <c r="C367" s="182">
        <v>1</v>
      </c>
      <c r="D367" s="183" t="s">
        <v>881</v>
      </c>
      <c r="E367" s="184">
        <v>0.49187900000000001</v>
      </c>
      <c r="F367" s="185">
        <v>665.28264100000001</v>
      </c>
      <c r="G367" s="181">
        <v>11851500978176</v>
      </c>
      <c r="H367" s="182">
        <v>2</v>
      </c>
      <c r="I367" s="183" t="s">
        <v>234</v>
      </c>
      <c r="J367" s="184">
        <v>1.2999999999999999E-5</v>
      </c>
      <c r="K367" s="185">
        <v>1.06E-4</v>
      </c>
      <c r="L367" s="181">
        <v>2663947149312</v>
      </c>
      <c r="M367" s="182">
        <v>2</v>
      </c>
      <c r="N367" s="183" t="s">
        <v>246</v>
      </c>
      <c r="O367" s="184">
        <v>1.1E-5</v>
      </c>
      <c r="P367" s="185">
        <v>9.1000000000000003E-5</v>
      </c>
      <c r="S367" s="175"/>
    </row>
    <row r="368" spans="1:19" x14ac:dyDescent="0.2">
      <c r="A368" s="172">
        <v>342</v>
      </c>
      <c r="B368" s="181">
        <v>3923681591296</v>
      </c>
      <c r="C368" s="182">
        <v>1</v>
      </c>
      <c r="D368" s="183" t="s">
        <v>883</v>
      </c>
      <c r="E368" s="184">
        <v>0.49747599999999997</v>
      </c>
      <c r="F368" s="185">
        <v>677.58711400000004</v>
      </c>
      <c r="G368" s="181">
        <v>6537631350784</v>
      </c>
      <c r="H368" s="182">
        <v>0</v>
      </c>
      <c r="I368" s="183" t="s">
        <v>867</v>
      </c>
      <c r="J368" s="184">
        <v>0.37176700000000001</v>
      </c>
      <c r="K368" s="185">
        <v>309.29564499999998</v>
      </c>
      <c r="L368" s="181">
        <v>3870719361024</v>
      </c>
      <c r="M368" s="182">
        <v>2</v>
      </c>
      <c r="N368" s="183" t="s">
        <v>292</v>
      </c>
      <c r="O368" s="184">
        <v>1.2999999999999999E-5</v>
      </c>
      <c r="P368" s="185">
        <v>1.06E-4</v>
      </c>
      <c r="S368" s="175"/>
    </row>
    <row r="369" spans="1:19" x14ac:dyDescent="0.2">
      <c r="A369" s="172">
        <v>343</v>
      </c>
      <c r="B369" s="181">
        <v>78089961472</v>
      </c>
      <c r="C369" s="182">
        <v>0</v>
      </c>
      <c r="D369" s="183" t="s">
        <v>891</v>
      </c>
      <c r="E369" s="184">
        <v>0.37632300000000002</v>
      </c>
      <c r="F369" s="185">
        <v>314.45531099999999</v>
      </c>
      <c r="G369" s="181">
        <v>1081038741504</v>
      </c>
      <c r="H369" s="182">
        <v>1</v>
      </c>
      <c r="I369" s="183" t="s">
        <v>869</v>
      </c>
      <c r="J369" s="184">
        <v>0.507629</v>
      </c>
      <c r="K369" s="185">
        <v>698.247164</v>
      </c>
      <c r="L369" s="181">
        <v>907182694400</v>
      </c>
      <c r="M369" s="182">
        <v>0</v>
      </c>
      <c r="N369" s="183" t="s">
        <v>796</v>
      </c>
      <c r="O369" s="184">
        <v>0.37661600000000001</v>
      </c>
      <c r="P369" s="185">
        <v>314.90539200000001</v>
      </c>
      <c r="S369" s="175"/>
    </row>
    <row r="370" spans="1:19" x14ac:dyDescent="0.2">
      <c r="A370" s="172">
        <v>344</v>
      </c>
      <c r="B370" s="181">
        <v>20511566397440</v>
      </c>
      <c r="C370" s="182">
        <v>0</v>
      </c>
      <c r="D370" s="183" t="s">
        <v>892</v>
      </c>
      <c r="E370" s="184">
        <v>0.37620100000000001</v>
      </c>
      <c r="F370" s="185">
        <v>314.17519499999997</v>
      </c>
      <c r="G370" s="181">
        <v>27017066758144</v>
      </c>
      <c r="H370" s="182">
        <v>2</v>
      </c>
      <c r="I370" s="183" t="s">
        <v>179</v>
      </c>
      <c r="J370" s="184">
        <v>2.5999999999999998E-5</v>
      </c>
      <c r="K370" s="185">
        <v>2.13E-4</v>
      </c>
      <c r="L370" s="181">
        <v>1771039498240</v>
      </c>
      <c r="M370" s="182">
        <v>2</v>
      </c>
      <c r="N370" s="183" t="s">
        <v>246</v>
      </c>
      <c r="O370" s="184">
        <v>1.1E-5</v>
      </c>
      <c r="P370" s="185">
        <v>9.1000000000000003E-5</v>
      </c>
      <c r="S370" s="175"/>
    </row>
    <row r="371" spans="1:19" x14ac:dyDescent="0.2">
      <c r="A371" s="172">
        <v>345</v>
      </c>
      <c r="B371" s="181">
        <v>23526505840640</v>
      </c>
      <c r="C371" s="182">
        <v>0</v>
      </c>
      <c r="D371" s="183" t="s">
        <v>893</v>
      </c>
      <c r="E371" s="184">
        <v>0.37630200000000003</v>
      </c>
      <c r="F371" s="185">
        <v>314.67182300000002</v>
      </c>
      <c r="G371" s="181">
        <v>11506555674624</v>
      </c>
      <c r="H371" s="182">
        <v>2</v>
      </c>
      <c r="I371" s="183" t="s">
        <v>239</v>
      </c>
      <c r="J371" s="184">
        <v>1.1E-5</v>
      </c>
      <c r="K371" s="185">
        <v>9.1000000000000003E-5</v>
      </c>
      <c r="L371" s="181">
        <v>4920521351168</v>
      </c>
      <c r="M371" s="182">
        <v>1</v>
      </c>
      <c r="N371" s="183" t="s">
        <v>797</v>
      </c>
      <c r="O371" s="184">
        <v>0.49679899999999999</v>
      </c>
      <c r="P371" s="185">
        <v>679.33680000000004</v>
      </c>
      <c r="S371" s="175"/>
    </row>
    <row r="372" spans="1:19" x14ac:dyDescent="0.2">
      <c r="A372" s="172">
        <v>346</v>
      </c>
      <c r="B372" s="181">
        <v>4674682511360</v>
      </c>
      <c r="C372" s="182">
        <v>0</v>
      </c>
      <c r="D372" s="183" t="s">
        <v>896</v>
      </c>
      <c r="E372" s="184">
        <v>0.37603999999999999</v>
      </c>
      <c r="F372" s="185">
        <v>314.36143299999998</v>
      </c>
      <c r="G372" s="181">
        <v>27806264778752</v>
      </c>
      <c r="H372" s="182">
        <v>0</v>
      </c>
      <c r="I372" s="183" t="s">
        <v>871</v>
      </c>
      <c r="J372" s="184">
        <v>0.37684899999999999</v>
      </c>
      <c r="K372" s="185">
        <v>315.36763999999999</v>
      </c>
      <c r="L372" s="181">
        <v>3293140688896</v>
      </c>
      <c r="M372" s="182">
        <v>0</v>
      </c>
      <c r="N372" s="183" t="s">
        <v>799</v>
      </c>
      <c r="O372" s="184">
        <v>0.37776999999999999</v>
      </c>
      <c r="P372" s="185">
        <v>316.74903699999999</v>
      </c>
      <c r="S372" s="175"/>
    </row>
    <row r="373" spans="1:19" x14ac:dyDescent="0.2">
      <c r="A373" s="172">
        <v>347</v>
      </c>
      <c r="B373" s="181">
        <v>28117979160576</v>
      </c>
      <c r="C373" s="182">
        <v>1</v>
      </c>
      <c r="D373" s="183" t="s">
        <v>897</v>
      </c>
      <c r="E373" s="184">
        <v>0.49911100000000003</v>
      </c>
      <c r="F373" s="185">
        <v>681.45534399999997</v>
      </c>
      <c r="G373" s="181">
        <v>19819410448384</v>
      </c>
      <c r="H373" s="182">
        <v>0</v>
      </c>
      <c r="I373" s="183" t="s">
        <v>874</v>
      </c>
      <c r="J373" s="184">
        <v>0.377357</v>
      </c>
      <c r="K373" s="185">
        <v>315.60100499999999</v>
      </c>
      <c r="L373" s="181">
        <v>4889937321984</v>
      </c>
      <c r="M373" s="182">
        <v>2</v>
      </c>
      <c r="N373" s="183" t="s">
        <v>255</v>
      </c>
      <c r="O373" s="184">
        <v>3.1999999999999999E-5</v>
      </c>
      <c r="P373" s="185">
        <v>2.5900000000000001E-4</v>
      </c>
      <c r="S373" s="175"/>
    </row>
    <row r="374" spans="1:19" x14ac:dyDescent="0.2">
      <c r="A374" s="172">
        <v>348</v>
      </c>
      <c r="B374" s="181">
        <v>17503223349248</v>
      </c>
      <c r="C374" s="182">
        <v>2</v>
      </c>
      <c r="D374" s="183" t="s">
        <v>224</v>
      </c>
      <c r="E374" s="184">
        <v>3.0000000000000001E-6</v>
      </c>
      <c r="F374" s="185">
        <v>3.0000000000000001E-5</v>
      </c>
      <c r="G374" s="181">
        <v>26630545539072</v>
      </c>
      <c r="H374" s="182">
        <v>2</v>
      </c>
      <c r="I374" s="183" t="s">
        <v>179</v>
      </c>
      <c r="J374" s="184">
        <v>1.5E-5</v>
      </c>
      <c r="K374" s="185">
        <v>1.22E-4</v>
      </c>
      <c r="L374" s="181">
        <v>3714257084416</v>
      </c>
      <c r="M374" s="182">
        <v>2</v>
      </c>
      <c r="N374" s="183" t="s">
        <v>255</v>
      </c>
      <c r="O374" s="184">
        <v>5.0000000000000004E-6</v>
      </c>
      <c r="P374" s="185">
        <v>4.5000000000000003E-5</v>
      </c>
      <c r="S374" s="175"/>
    </row>
    <row r="375" spans="1:19" x14ac:dyDescent="0.2">
      <c r="A375" s="172">
        <v>349</v>
      </c>
      <c r="B375" s="181">
        <v>8778765164544</v>
      </c>
      <c r="C375" s="182">
        <v>2</v>
      </c>
      <c r="D375" s="183" t="s">
        <v>179</v>
      </c>
      <c r="E375" s="184">
        <v>2.1999999999999999E-5</v>
      </c>
      <c r="F375" s="185">
        <v>1.83E-4</v>
      </c>
      <c r="G375" s="181">
        <v>29655587692544</v>
      </c>
      <c r="H375" s="182">
        <v>0</v>
      </c>
      <c r="I375" s="183" t="s">
        <v>876</v>
      </c>
      <c r="J375" s="184">
        <v>0.37749700000000003</v>
      </c>
      <c r="K375" s="185">
        <v>315.92095699999999</v>
      </c>
      <c r="L375" s="181">
        <v>3051786969088</v>
      </c>
      <c r="M375" s="182">
        <v>2</v>
      </c>
      <c r="N375" s="183" t="s">
        <v>300</v>
      </c>
      <c r="O375" s="184">
        <v>3.0000000000000001E-6</v>
      </c>
      <c r="P375" s="185">
        <v>3.0000000000000001E-5</v>
      </c>
      <c r="S375" s="175"/>
    </row>
    <row r="376" spans="1:19" x14ac:dyDescent="0.2">
      <c r="A376" s="172">
        <v>350</v>
      </c>
      <c r="B376" s="181">
        <v>27725438009344</v>
      </c>
      <c r="C376" s="182">
        <v>0</v>
      </c>
      <c r="D376" s="183" t="s">
        <v>898</v>
      </c>
      <c r="E376" s="184">
        <v>0.37499100000000002</v>
      </c>
      <c r="F376" s="185">
        <v>313.95724300000001</v>
      </c>
      <c r="G376" s="181">
        <v>22457919725568</v>
      </c>
      <c r="H376" s="182">
        <v>2</v>
      </c>
      <c r="I376" s="183" t="s">
        <v>242</v>
      </c>
      <c r="J376" s="184">
        <v>1.7E-5</v>
      </c>
      <c r="K376" s="185">
        <v>1.37E-4</v>
      </c>
      <c r="L376" s="181">
        <v>5060618665984</v>
      </c>
      <c r="M376" s="182">
        <v>0</v>
      </c>
      <c r="N376" s="183" t="s">
        <v>807</v>
      </c>
      <c r="O376" s="184">
        <v>0.37589600000000001</v>
      </c>
      <c r="P376" s="185">
        <v>314.02838200000002</v>
      </c>
      <c r="S376" s="175"/>
    </row>
    <row r="377" spans="1:19" x14ac:dyDescent="0.2">
      <c r="A377" s="172">
        <v>351</v>
      </c>
      <c r="B377" s="181">
        <v>11657449029632</v>
      </c>
      <c r="C377" s="182">
        <v>0</v>
      </c>
      <c r="D377" s="183" t="s">
        <v>899</v>
      </c>
      <c r="E377" s="184">
        <v>0.37734200000000001</v>
      </c>
      <c r="F377" s="185">
        <v>315.64273600000001</v>
      </c>
      <c r="G377" s="181">
        <v>14430856888320</v>
      </c>
      <c r="H377" s="182">
        <v>2</v>
      </c>
      <c r="I377" s="183" t="s">
        <v>292</v>
      </c>
      <c r="J377" s="184">
        <v>2.0999999999999999E-5</v>
      </c>
      <c r="K377" s="185">
        <v>1.6699999999999999E-4</v>
      </c>
      <c r="L377" s="181">
        <v>2313231785984</v>
      </c>
      <c r="M377" s="182">
        <v>2</v>
      </c>
      <c r="N377" s="183" t="s">
        <v>247</v>
      </c>
      <c r="O377" s="184">
        <v>1.2999999999999999E-5</v>
      </c>
      <c r="P377" s="185">
        <v>1.06E-4</v>
      </c>
      <c r="S377" s="175"/>
    </row>
    <row r="378" spans="1:19" x14ac:dyDescent="0.2">
      <c r="A378" s="172">
        <v>352</v>
      </c>
      <c r="B378" s="181">
        <v>5070145060864</v>
      </c>
      <c r="C378" s="182">
        <v>2</v>
      </c>
      <c r="D378" s="183" t="s">
        <v>254</v>
      </c>
      <c r="E378" s="184">
        <v>1.2999999999999999E-5</v>
      </c>
      <c r="F378" s="185">
        <v>1.06E-4</v>
      </c>
      <c r="G378" s="181">
        <v>25041107173376</v>
      </c>
      <c r="H378" s="182">
        <v>0</v>
      </c>
      <c r="I378" s="183" t="s">
        <v>877</v>
      </c>
      <c r="J378" s="184">
        <v>0.37668800000000002</v>
      </c>
      <c r="K378" s="185">
        <v>314.43961200000001</v>
      </c>
      <c r="L378" s="181">
        <v>6219719229440</v>
      </c>
      <c r="M378" s="182">
        <v>0</v>
      </c>
      <c r="N378" s="183" t="s">
        <v>809</v>
      </c>
      <c r="O378" s="184">
        <v>0.37501099999999998</v>
      </c>
      <c r="P378" s="185">
        <v>313.03755100000001</v>
      </c>
      <c r="S378" s="175"/>
    </row>
    <row r="379" spans="1:19" x14ac:dyDescent="0.2">
      <c r="A379" s="172">
        <v>353</v>
      </c>
      <c r="B379" s="181">
        <v>15034219020288</v>
      </c>
      <c r="C379" s="182">
        <v>2</v>
      </c>
      <c r="D379" s="183" t="s">
        <v>303</v>
      </c>
      <c r="E379" s="184">
        <v>1.1E-5</v>
      </c>
      <c r="F379" s="185">
        <v>9.1000000000000003E-5</v>
      </c>
      <c r="G379" s="181">
        <v>15316829691904</v>
      </c>
      <c r="H379" s="182">
        <v>0</v>
      </c>
      <c r="I379" s="183" t="s">
        <v>879</v>
      </c>
      <c r="J379" s="184">
        <v>0.37143199999999998</v>
      </c>
      <c r="K379" s="185">
        <v>308.22929799999997</v>
      </c>
      <c r="L379" s="181">
        <v>3686025666560</v>
      </c>
      <c r="M379" s="182">
        <v>1</v>
      </c>
      <c r="N379" s="183" t="s">
        <v>811</v>
      </c>
      <c r="O379" s="184">
        <v>0.50330799999999998</v>
      </c>
      <c r="P379" s="185">
        <v>688.02421300000003</v>
      </c>
      <c r="S379" s="175"/>
    </row>
    <row r="380" spans="1:19" x14ac:dyDescent="0.2">
      <c r="A380" s="172">
        <v>354</v>
      </c>
      <c r="B380" s="181">
        <v>10346158350336</v>
      </c>
      <c r="C380" s="182">
        <v>2</v>
      </c>
      <c r="D380" s="183" t="s">
        <v>292</v>
      </c>
      <c r="E380" s="184">
        <v>2.8E-5</v>
      </c>
      <c r="F380" s="185">
        <v>2.2800000000000001E-4</v>
      </c>
      <c r="G380" s="181">
        <v>14041545515008</v>
      </c>
      <c r="H380" s="182">
        <v>0</v>
      </c>
      <c r="I380" s="183" t="s">
        <v>880</v>
      </c>
      <c r="J380" s="184">
        <v>0.373525</v>
      </c>
      <c r="K380" s="185">
        <v>310.76332400000001</v>
      </c>
      <c r="L380" s="181">
        <v>3852728320000</v>
      </c>
      <c r="M380" s="182">
        <v>0</v>
      </c>
      <c r="N380" s="183" t="s">
        <v>813</v>
      </c>
      <c r="O380" s="184">
        <v>0.37653799999999998</v>
      </c>
      <c r="P380" s="185">
        <v>314.19809500000002</v>
      </c>
      <c r="S380" s="175"/>
    </row>
    <row r="381" spans="1:19" x14ac:dyDescent="0.2">
      <c r="A381" s="172">
        <v>355</v>
      </c>
      <c r="B381" s="181">
        <v>26943081603072</v>
      </c>
      <c r="C381" s="182">
        <v>2</v>
      </c>
      <c r="D381" s="183" t="s">
        <v>179</v>
      </c>
      <c r="E381" s="184">
        <v>1.5E-5</v>
      </c>
      <c r="F381" s="185">
        <v>1.22E-4</v>
      </c>
      <c r="G381" s="181">
        <v>15175582334976</v>
      </c>
      <c r="H381" s="182">
        <v>2</v>
      </c>
      <c r="I381" s="183" t="s">
        <v>300</v>
      </c>
      <c r="J381" s="184">
        <v>1.5E-5</v>
      </c>
      <c r="K381" s="185">
        <v>1.22E-4</v>
      </c>
      <c r="L381" s="181">
        <v>5717712871424</v>
      </c>
      <c r="M381" s="182">
        <v>2</v>
      </c>
      <c r="N381" s="183" t="s">
        <v>254</v>
      </c>
      <c r="O381" s="184">
        <v>1.7E-5</v>
      </c>
      <c r="P381" s="185">
        <v>1.37E-4</v>
      </c>
      <c r="S381" s="175"/>
    </row>
    <row r="382" spans="1:19" x14ac:dyDescent="0.2">
      <c r="A382" s="172">
        <v>356</v>
      </c>
      <c r="B382" s="181">
        <v>22117317148672</v>
      </c>
      <c r="C382" s="182">
        <v>1</v>
      </c>
      <c r="D382" s="183" t="s">
        <v>908</v>
      </c>
      <c r="E382" s="184">
        <v>0.494923</v>
      </c>
      <c r="F382" s="185">
        <v>668.47548800000004</v>
      </c>
      <c r="G382" s="181">
        <v>16654407671808</v>
      </c>
      <c r="H382" s="182">
        <v>2</v>
      </c>
      <c r="I382" s="183" t="s">
        <v>179</v>
      </c>
      <c r="J382" s="184">
        <v>0</v>
      </c>
      <c r="K382" s="185">
        <v>0</v>
      </c>
      <c r="L382" s="181">
        <v>4309913198592</v>
      </c>
      <c r="M382" s="182">
        <v>0</v>
      </c>
      <c r="N382" s="183" t="s">
        <v>818</v>
      </c>
      <c r="O382" s="184">
        <v>0.37330600000000003</v>
      </c>
      <c r="P382" s="185">
        <v>311.34796999999998</v>
      </c>
      <c r="S382" s="175"/>
    </row>
    <row r="383" spans="1:19" x14ac:dyDescent="0.2">
      <c r="A383" s="172">
        <v>357</v>
      </c>
      <c r="B383" s="181">
        <v>3453185433600</v>
      </c>
      <c r="C383" s="182">
        <v>0</v>
      </c>
      <c r="D383" s="183" t="s">
        <v>910</v>
      </c>
      <c r="E383" s="184">
        <v>0.37673699999999999</v>
      </c>
      <c r="F383" s="185">
        <v>315.14339699999999</v>
      </c>
      <c r="G383" s="181">
        <v>27303573045248</v>
      </c>
      <c r="H383" s="182">
        <v>0</v>
      </c>
      <c r="I383" s="183" t="s">
        <v>884</v>
      </c>
      <c r="J383" s="184">
        <v>0.37518200000000002</v>
      </c>
      <c r="K383" s="185">
        <v>313.08432099999999</v>
      </c>
      <c r="L383" s="181">
        <v>1298109128704</v>
      </c>
      <c r="M383" s="182">
        <v>0</v>
      </c>
      <c r="N383" s="183" t="s">
        <v>819</v>
      </c>
      <c r="O383" s="184">
        <v>0.37365500000000001</v>
      </c>
      <c r="P383" s="185">
        <v>312.10648300000003</v>
      </c>
      <c r="S383" s="175"/>
    </row>
    <row r="384" spans="1:19" x14ac:dyDescent="0.2">
      <c r="A384" s="172">
        <v>358</v>
      </c>
      <c r="B384" s="181">
        <v>23869326057472</v>
      </c>
      <c r="C384" s="182">
        <v>2</v>
      </c>
      <c r="D384" s="183" t="s">
        <v>224</v>
      </c>
      <c r="E384" s="184">
        <v>1.5E-5</v>
      </c>
      <c r="F384" s="185">
        <v>1.22E-4</v>
      </c>
      <c r="G384" s="181">
        <v>11046839410688</v>
      </c>
      <c r="H384" s="182">
        <v>0</v>
      </c>
      <c r="I384" s="183" t="s">
        <v>885</v>
      </c>
      <c r="J384" s="184">
        <v>0.37541600000000003</v>
      </c>
      <c r="K384" s="185">
        <v>314.21889199999998</v>
      </c>
      <c r="L384" s="181">
        <v>448580091904</v>
      </c>
      <c r="M384" s="182">
        <v>2</v>
      </c>
      <c r="N384" s="183" t="s">
        <v>234</v>
      </c>
      <c r="O384" s="184">
        <v>9.0000000000000002E-6</v>
      </c>
      <c r="P384" s="185">
        <v>7.6000000000000004E-5</v>
      </c>
      <c r="S384" s="175"/>
    </row>
    <row r="385" spans="1:19" x14ac:dyDescent="0.2">
      <c r="A385" s="172">
        <v>359</v>
      </c>
      <c r="B385" s="181">
        <v>11766568853504</v>
      </c>
      <c r="C385" s="182">
        <v>2</v>
      </c>
      <c r="D385" s="183" t="s">
        <v>234</v>
      </c>
      <c r="E385" s="184">
        <v>2.4000000000000001E-5</v>
      </c>
      <c r="F385" s="185">
        <v>1.9799999999999999E-4</v>
      </c>
      <c r="G385" s="181">
        <v>20989073457152</v>
      </c>
      <c r="H385" s="182">
        <v>0</v>
      </c>
      <c r="I385" s="183" t="s">
        <v>886</v>
      </c>
      <c r="J385" s="184">
        <v>0.37233699999999997</v>
      </c>
      <c r="K385" s="185">
        <v>309.99921699999999</v>
      </c>
      <c r="L385" s="181">
        <v>5243369496576</v>
      </c>
      <c r="M385" s="182">
        <v>2</v>
      </c>
      <c r="N385" s="183" t="s">
        <v>234</v>
      </c>
      <c r="O385" s="184">
        <v>2.4000000000000001E-5</v>
      </c>
      <c r="P385" s="185">
        <v>1.9799999999999999E-4</v>
      </c>
      <c r="S385" s="175"/>
    </row>
    <row r="386" spans="1:19" x14ac:dyDescent="0.2">
      <c r="A386" s="172">
        <v>360</v>
      </c>
      <c r="B386" s="181">
        <v>20006324232192</v>
      </c>
      <c r="C386" s="182">
        <v>1</v>
      </c>
      <c r="D386" s="183" t="s">
        <v>912</v>
      </c>
      <c r="E386" s="184">
        <v>0.48616399999999999</v>
      </c>
      <c r="F386" s="185">
        <v>653.27185299999996</v>
      </c>
      <c r="G386" s="181">
        <v>23394893930496</v>
      </c>
      <c r="H386" s="182">
        <v>0</v>
      </c>
      <c r="I386" s="183" t="s">
        <v>887</v>
      </c>
      <c r="J386" s="184">
        <v>0.37343500000000002</v>
      </c>
      <c r="K386" s="185">
        <v>311.242458</v>
      </c>
      <c r="L386" s="181">
        <v>6111246393344</v>
      </c>
      <c r="M386" s="182">
        <v>2</v>
      </c>
      <c r="N386" s="183" t="s">
        <v>254</v>
      </c>
      <c r="O386" s="184">
        <v>1.7E-5</v>
      </c>
      <c r="P386" s="185">
        <v>1.37E-4</v>
      </c>
      <c r="S386" s="175"/>
    </row>
    <row r="387" spans="1:19" x14ac:dyDescent="0.2">
      <c r="A387" s="172">
        <v>361</v>
      </c>
      <c r="B387" s="181">
        <v>7370526408704</v>
      </c>
      <c r="C387" s="182">
        <v>0</v>
      </c>
      <c r="D387" s="183" t="s">
        <v>913</v>
      </c>
      <c r="E387" s="184">
        <v>0.37484899999999999</v>
      </c>
      <c r="F387" s="185">
        <v>312.51212900000002</v>
      </c>
      <c r="G387" s="181">
        <v>259858382848</v>
      </c>
      <c r="H387" s="182">
        <v>0</v>
      </c>
      <c r="I387" s="183" t="s">
        <v>888</v>
      </c>
      <c r="J387" s="184">
        <v>0.37379800000000002</v>
      </c>
      <c r="K387" s="185">
        <v>312.22812399999998</v>
      </c>
      <c r="L387" s="181">
        <v>702696128512</v>
      </c>
      <c r="M387" s="182">
        <v>2</v>
      </c>
      <c r="N387" s="183" t="s">
        <v>239</v>
      </c>
      <c r="O387" s="184">
        <v>3.8000000000000002E-5</v>
      </c>
      <c r="P387" s="185">
        <v>3.0499999999999999E-4</v>
      </c>
      <c r="S387" s="175"/>
    </row>
    <row r="388" spans="1:19" x14ac:dyDescent="0.2">
      <c r="A388" s="172">
        <v>362</v>
      </c>
      <c r="B388" s="181">
        <v>14180302962688</v>
      </c>
      <c r="C388" s="182">
        <v>1</v>
      </c>
      <c r="D388" s="183" t="s">
        <v>916</v>
      </c>
      <c r="E388" s="184">
        <v>0.50084899999999999</v>
      </c>
      <c r="F388" s="185">
        <v>681.60247300000003</v>
      </c>
      <c r="G388" s="181">
        <v>25813978341376</v>
      </c>
      <c r="H388" s="182">
        <v>0</v>
      </c>
      <c r="I388" s="183" t="s">
        <v>894</v>
      </c>
      <c r="J388" s="184">
        <v>0.37226100000000001</v>
      </c>
      <c r="K388" s="185">
        <v>310.13592599999998</v>
      </c>
      <c r="L388" s="181">
        <v>1838020075520</v>
      </c>
      <c r="M388" s="182">
        <v>0</v>
      </c>
      <c r="N388" s="183" t="s">
        <v>824</v>
      </c>
      <c r="O388" s="184">
        <v>0.37615999999999999</v>
      </c>
      <c r="P388" s="185">
        <v>314.495137</v>
      </c>
      <c r="S388" s="175"/>
    </row>
    <row r="389" spans="1:19" x14ac:dyDescent="0.2">
      <c r="A389" s="172">
        <v>363</v>
      </c>
      <c r="B389" s="181">
        <v>20225776689152</v>
      </c>
      <c r="C389" s="182">
        <v>1</v>
      </c>
      <c r="D389" s="183" t="s">
        <v>919</v>
      </c>
      <c r="E389" s="184">
        <v>0.49815599999999999</v>
      </c>
      <c r="F389" s="185">
        <v>675.49852299999998</v>
      </c>
      <c r="G389" s="181">
        <v>14923198390272</v>
      </c>
      <c r="H389" s="182">
        <v>0</v>
      </c>
      <c r="I389" s="183" t="s">
        <v>895</v>
      </c>
      <c r="J389" s="184">
        <v>0.37318800000000002</v>
      </c>
      <c r="K389" s="185">
        <v>310.69523700000002</v>
      </c>
      <c r="L389" s="181">
        <v>4864968212480</v>
      </c>
      <c r="M389" s="182">
        <v>1</v>
      </c>
      <c r="N389" s="183" t="s">
        <v>826</v>
      </c>
      <c r="O389" s="184">
        <v>0.50956599999999996</v>
      </c>
      <c r="P389" s="185">
        <v>704.90998500000001</v>
      </c>
      <c r="S389" s="175"/>
    </row>
    <row r="390" spans="1:19" x14ac:dyDescent="0.2">
      <c r="A390" s="172">
        <v>364</v>
      </c>
      <c r="B390" s="181">
        <v>19504740900864</v>
      </c>
      <c r="C390" s="182">
        <v>2</v>
      </c>
      <c r="D390" s="183" t="s">
        <v>224</v>
      </c>
      <c r="E390" s="184">
        <v>1.5E-5</v>
      </c>
      <c r="F390" s="185">
        <v>1.22E-4</v>
      </c>
      <c r="G390" s="181">
        <v>23946546454528</v>
      </c>
      <c r="H390" s="182">
        <v>2</v>
      </c>
      <c r="I390" s="183" t="s">
        <v>246</v>
      </c>
      <c r="J390" s="184">
        <v>6.9999999999999999E-6</v>
      </c>
      <c r="K390" s="185">
        <v>6.0999999999999999E-5</v>
      </c>
      <c r="L390" s="181">
        <v>2361875038208</v>
      </c>
      <c r="M390" s="182">
        <v>0</v>
      </c>
      <c r="N390" s="183" t="s">
        <v>828</v>
      </c>
      <c r="O390" s="184">
        <v>0.37657400000000002</v>
      </c>
      <c r="P390" s="185">
        <v>314.69823700000001</v>
      </c>
      <c r="S390" s="175"/>
    </row>
    <row r="391" spans="1:19" x14ac:dyDescent="0.2">
      <c r="A391" s="172">
        <v>365</v>
      </c>
      <c r="B391" s="181">
        <v>5447260536832</v>
      </c>
      <c r="C391" s="182">
        <v>0</v>
      </c>
      <c r="D391" s="183" t="s">
        <v>923</v>
      </c>
      <c r="E391" s="184">
        <v>0.37705699999999998</v>
      </c>
      <c r="F391" s="185">
        <v>316.55324000000002</v>
      </c>
      <c r="G391" s="181">
        <v>16586576429056</v>
      </c>
      <c r="H391" s="182">
        <v>0</v>
      </c>
      <c r="I391" s="183" t="s">
        <v>902</v>
      </c>
      <c r="J391" s="184">
        <v>0.37331799999999998</v>
      </c>
      <c r="K391" s="185">
        <v>311.29479199999997</v>
      </c>
      <c r="L391" s="181">
        <v>3581172039680</v>
      </c>
      <c r="M391" s="182">
        <v>0</v>
      </c>
      <c r="N391" s="183" t="s">
        <v>829</v>
      </c>
      <c r="O391" s="184">
        <v>0.37320399999999998</v>
      </c>
      <c r="P391" s="185">
        <v>310.42598800000002</v>
      </c>
      <c r="S391" s="175"/>
    </row>
    <row r="392" spans="1:19" x14ac:dyDescent="0.2">
      <c r="A392" s="172">
        <v>366</v>
      </c>
      <c r="B392" s="181">
        <v>21141651423232</v>
      </c>
      <c r="C392" s="182">
        <v>2</v>
      </c>
      <c r="D392" s="183" t="s">
        <v>179</v>
      </c>
      <c r="E392" s="184">
        <v>1.1E-5</v>
      </c>
      <c r="F392" s="185">
        <v>9.1000000000000003E-5</v>
      </c>
      <c r="G392" s="181">
        <v>8121321299968</v>
      </c>
      <c r="H392" s="182">
        <v>0</v>
      </c>
      <c r="I392" s="183" t="s">
        <v>903</v>
      </c>
      <c r="J392" s="184">
        <v>0.36960399999999999</v>
      </c>
      <c r="K392" s="185">
        <v>307.18506400000001</v>
      </c>
      <c r="L392" s="181">
        <v>443641266176</v>
      </c>
      <c r="M392" s="182">
        <v>0</v>
      </c>
      <c r="N392" s="183" t="s">
        <v>831</v>
      </c>
      <c r="O392" s="184">
        <v>0.37439600000000001</v>
      </c>
      <c r="P392" s="185">
        <v>312.33114</v>
      </c>
      <c r="S392" s="175"/>
    </row>
    <row r="393" spans="1:19" x14ac:dyDescent="0.2">
      <c r="A393" s="172">
        <v>367</v>
      </c>
      <c r="B393" s="181">
        <v>432649035776</v>
      </c>
      <c r="C393" s="182">
        <v>0</v>
      </c>
      <c r="D393" s="183" t="s">
        <v>924</v>
      </c>
      <c r="E393" s="184">
        <v>0.37417899999999998</v>
      </c>
      <c r="F393" s="185">
        <v>312.09222899999997</v>
      </c>
      <c r="G393" s="181">
        <v>19678084038656</v>
      </c>
      <c r="H393" s="182">
        <v>2</v>
      </c>
      <c r="I393" s="183" t="s">
        <v>246</v>
      </c>
      <c r="J393" s="184">
        <v>1.9000000000000001E-5</v>
      </c>
      <c r="K393" s="185">
        <v>1.5200000000000001E-4</v>
      </c>
      <c r="L393" s="181">
        <v>4997331632128</v>
      </c>
      <c r="M393" s="182">
        <v>2</v>
      </c>
      <c r="N393" s="183" t="s">
        <v>246</v>
      </c>
      <c r="O393" s="184">
        <v>3.0000000000000001E-6</v>
      </c>
      <c r="P393" s="185">
        <v>3.0000000000000001E-5</v>
      </c>
      <c r="S393" s="175"/>
    </row>
    <row r="394" spans="1:19" x14ac:dyDescent="0.2">
      <c r="A394" s="172">
        <v>368</v>
      </c>
      <c r="B394" s="181">
        <v>21768324694016</v>
      </c>
      <c r="C394" s="182">
        <v>1</v>
      </c>
      <c r="D394" s="183" t="s">
        <v>927</v>
      </c>
      <c r="E394" s="184">
        <v>0.49350899999999998</v>
      </c>
      <c r="F394" s="185">
        <v>675.61241800000005</v>
      </c>
      <c r="G394" s="181">
        <v>15790069850112</v>
      </c>
      <c r="H394" s="182">
        <v>0</v>
      </c>
      <c r="I394" s="183" t="s">
        <v>905</v>
      </c>
      <c r="J394" s="184">
        <v>0.37467699999999998</v>
      </c>
      <c r="K394" s="185">
        <v>312.75794999999999</v>
      </c>
      <c r="L394" s="181">
        <v>3122240413696</v>
      </c>
      <c r="M394" s="182">
        <v>0</v>
      </c>
      <c r="N394" s="183" t="s">
        <v>833</v>
      </c>
      <c r="O394" s="184">
        <v>0.37832100000000002</v>
      </c>
      <c r="P394" s="185">
        <v>316.969022</v>
      </c>
      <c r="S394" s="175"/>
    </row>
    <row r="395" spans="1:19" x14ac:dyDescent="0.2">
      <c r="A395" s="172">
        <v>369</v>
      </c>
      <c r="B395" s="181">
        <v>16441606791168</v>
      </c>
      <c r="C395" s="182">
        <v>1</v>
      </c>
      <c r="D395" s="183" t="s">
        <v>929</v>
      </c>
      <c r="E395" s="184">
        <v>0.50424199999999997</v>
      </c>
      <c r="F395" s="185">
        <v>694.12691099999995</v>
      </c>
      <c r="G395" s="181">
        <v>27345368383488</v>
      </c>
      <c r="H395" s="182">
        <v>0</v>
      </c>
      <c r="I395" s="183" t="s">
        <v>906</v>
      </c>
      <c r="J395" s="184">
        <v>0.37581900000000001</v>
      </c>
      <c r="K395" s="185">
        <v>314.16486099999997</v>
      </c>
      <c r="L395" s="181">
        <v>552864145408</v>
      </c>
      <c r="M395" s="182">
        <v>1</v>
      </c>
      <c r="N395" s="183" t="s">
        <v>836</v>
      </c>
      <c r="O395" s="184">
        <v>0.50421300000000002</v>
      </c>
      <c r="P395" s="185">
        <v>694.22231999999997</v>
      </c>
      <c r="S395" s="175"/>
    </row>
    <row r="396" spans="1:19" x14ac:dyDescent="0.2">
      <c r="A396" s="172">
        <v>370</v>
      </c>
      <c r="B396" s="181">
        <v>21936300843008</v>
      </c>
      <c r="C396" s="182">
        <v>0</v>
      </c>
      <c r="D396" s="183" t="s">
        <v>933</v>
      </c>
      <c r="E396" s="184">
        <v>0.377523</v>
      </c>
      <c r="F396" s="185">
        <v>316.17950400000001</v>
      </c>
      <c r="G396" s="181">
        <v>21601277747200</v>
      </c>
      <c r="H396" s="182">
        <v>2</v>
      </c>
      <c r="I396" s="183" t="s">
        <v>292</v>
      </c>
      <c r="J396" s="184">
        <v>9.0000000000000002E-6</v>
      </c>
      <c r="K396" s="185">
        <v>7.6000000000000004E-5</v>
      </c>
      <c r="L396" s="181">
        <v>5564270444544</v>
      </c>
      <c r="M396" s="182">
        <v>1</v>
      </c>
      <c r="N396" s="183" t="s">
        <v>838</v>
      </c>
      <c r="O396" s="184">
        <v>0.49334699999999998</v>
      </c>
      <c r="P396" s="185">
        <v>669.169803</v>
      </c>
      <c r="S396" s="175"/>
    </row>
    <row r="397" spans="1:19" x14ac:dyDescent="0.2">
      <c r="A397" s="172">
        <v>371</v>
      </c>
      <c r="B397" s="181">
        <v>19746842583040</v>
      </c>
      <c r="C397" s="182">
        <v>2</v>
      </c>
      <c r="D397" s="183" t="s">
        <v>248</v>
      </c>
      <c r="E397" s="184">
        <v>3.6000000000000001E-5</v>
      </c>
      <c r="F397" s="185">
        <v>2.8899999999999998E-4</v>
      </c>
      <c r="G397" s="181">
        <v>16315901812736</v>
      </c>
      <c r="H397" s="182">
        <v>0</v>
      </c>
      <c r="I397" s="183" t="s">
        <v>915</v>
      </c>
      <c r="J397" s="184">
        <v>0.37559599999999999</v>
      </c>
      <c r="K397" s="185">
        <v>313.53344499999997</v>
      </c>
      <c r="L397" s="181">
        <v>3917424730112</v>
      </c>
      <c r="M397" s="182">
        <v>2</v>
      </c>
      <c r="N397" s="183" t="s">
        <v>224</v>
      </c>
      <c r="O397" s="184">
        <v>3.0000000000000001E-6</v>
      </c>
      <c r="P397" s="185">
        <v>3.0000000000000001E-5</v>
      </c>
      <c r="S397" s="175"/>
    </row>
    <row r="398" spans="1:19" x14ac:dyDescent="0.2">
      <c r="A398" s="172">
        <v>372</v>
      </c>
      <c r="B398" s="181">
        <v>3494492004352</v>
      </c>
      <c r="C398" s="182">
        <v>2</v>
      </c>
      <c r="D398" s="183" t="s">
        <v>239</v>
      </c>
      <c r="E398" s="184">
        <v>6.9999999999999999E-6</v>
      </c>
      <c r="F398" s="185">
        <v>6.0999999999999999E-5</v>
      </c>
      <c r="G398" s="181">
        <v>18749994352640</v>
      </c>
      <c r="H398" s="182">
        <v>2</v>
      </c>
      <c r="I398" s="183" t="s">
        <v>226</v>
      </c>
      <c r="J398" s="184">
        <v>3.4E-5</v>
      </c>
      <c r="K398" s="185">
        <v>2.7399999999999999E-4</v>
      </c>
      <c r="L398" s="181">
        <v>2149948260352</v>
      </c>
      <c r="M398" s="182">
        <v>2</v>
      </c>
      <c r="N398" s="183" t="s">
        <v>231</v>
      </c>
      <c r="O398" s="184">
        <v>3.1999999999999999E-5</v>
      </c>
      <c r="P398" s="185">
        <v>2.5900000000000001E-4</v>
      </c>
      <c r="S398" s="175"/>
    </row>
    <row r="399" spans="1:19" x14ac:dyDescent="0.2">
      <c r="A399" s="172">
        <v>373</v>
      </c>
      <c r="B399" s="181">
        <v>26655120769024</v>
      </c>
      <c r="C399" s="182">
        <v>0</v>
      </c>
      <c r="D399" s="183" t="s">
        <v>936</v>
      </c>
      <c r="E399" s="184">
        <v>0.373278</v>
      </c>
      <c r="F399" s="185">
        <v>310.88297699999998</v>
      </c>
      <c r="G399" s="181">
        <v>7298384912384</v>
      </c>
      <c r="H399" s="182">
        <v>0</v>
      </c>
      <c r="I399" s="183" t="s">
        <v>918</v>
      </c>
      <c r="J399" s="184">
        <v>0.37306099999999998</v>
      </c>
      <c r="K399" s="185">
        <v>311.03030000000001</v>
      </c>
      <c r="L399" s="181">
        <v>28079251456</v>
      </c>
      <c r="M399" s="182">
        <v>1</v>
      </c>
      <c r="N399" s="183" t="s">
        <v>843</v>
      </c>
      <c r="O399" s="184">
        <v>0.50770400000000004</v>
      </c>
      <c r="P399" s="185">
        <v>695.33368499999995</v>
      </c>
      <c r="S399" s="175"/>
    </row>
    <row r="400" spans="1:19" x14ac:dyDescent="0.2">
      <c r="A400" s="172">
        <v>374</v>
      </c>
      <c r="B400" s="181">
        <v>28125951492096</v>
      </c>
      <c r="C400" s="182">
        <v>0</v>
      </c>
      <c r="D400" s="183" t="s">
        <v>937</v>
      </c>
      <c r="E400" s="184">
        <v>0.37363400000000002</v>
      </c>
      <c r="F400" s="185">
        <v>311.148619</v>
      </c>
      <c r="G400" s="181">
        <v>26472269135872</v>
      </c>
      <c r="H400" s="182">
        <v>1</v>
      </c>
      <c r="I400" s="183" t="s">
        <v>922</v>
      </c>
      <c r="J400" s="184">
        <v>0.49975599999999998</v>
      </c>
      <c r="K400" s="185">
        <v>678.01813200000004</v>
      </c>
      <c r="L400" s="181">
        <v>5411859120128</v>
      </c>
      <c r="M400" s="182">
        <v>0</v>
      </c>
      <c r="N400" s="183" t="s">
        <v>848</v>
      </c>
      <c r="O400" s="184">
        <v>0.37192399999999998</v>
      </c>
      <c r="P400" s="185">
        <v>308.93830600000001</v>
      </c>
      <c r="S400" s="175"/>
    </row>
    <row r="401" spans="1:19" x14ac:dyDescent="0.2">
      <c r="A401" s="172">
        <v>375</v>
      </c>
      <c r="B401" s="181">
        <v>19959100571648</v>
      </c>
      <c r="C401" s="182">
        <v>0</v>
      </c>
      <c r="D401" s="183" t="s">
        <v>938</v>
      </c>
      <c r="E401" s="184">
        <v>0.373973</v>
      </c>
      <c r="F401" s="185">
        <v>312.013443</v>
      </c>
      <c r="G401" s="181">
        <v>8234246881280</v>
      </c>
      <c r="H401" s="182">
        <v>0</v>
      </c>
      <c r="I401" s="183" t="s">
        <v>925</v>
      </c>
      <c r="J401" s="184">
        <v>0.371027</v>
      </c>
      <c r="K401" s="185">
        <v>308.75690600000001</v>
      </c>
      <c r="L401" s="181">
        <v>2685631184896</v>
      </c>
      <c r="M401" s="182">
        <v>0</v>
      </c>
      <c r="N401" s="183" t="s">
        <v>850</v>
      </c>
      <c r="O401" s="184">
        <v>0.37227199999999999</v>
      </c>
      <c r="P401" s="185">
        <v>310.11505399999999</v>
      </c>
      <c r="S401" s="175"/>
    </row>
    <row r="402" spans="1:19" x14ac:dyDescent="0.2">
      <c r="A402" s="172">
        <v>376</v>
      </c>
      <c r="B402" s="181">
        <v>8364496879616</v>
      </c>
      <c r="C402" s="182">
        <v>1</v>
      </c>
      <c r="D402" s="183" t="s">
        <v>941</v>
      </c>
      <c r="E402" s="184">
        <v>0.50912800000000002</v>
      </c>
      <c r="F402" s="185">
        <v>703.12914899999998</v>
      </c>
      <c r="G402" s="181">
        <v>28742301827072</v>
      </c>
      <c r="H402" s="182">
        <v>2</v>
      </c>
      <c r="I402" s="183" t="s">
        <v>179</v>
      </c>
      <c r="J402" s="184">
        <v>6.9999999999999999E-6</v>
      </c>
      <c r="K402" s="185">
        <v>6.0999999999999999E-5</v>
      </c>
      <c r="L402" s="181">
        <v>4251866497024</v>
      </c>
      <c r="M402" s="182">
        <v>0</v>
      </c>
      <c r="N402" s="183" t="s">
        <v>851</v>
      </c>
      <c r="O402" s="184">
        <v>0.37228099999999997</v>
      </c>
      <c r="P402" s="185">
        <v>309.30796700000002</v>
      </c>
      <c r="S402" s="175"/>
    </row>
    <row r="403" spans="1:19" x14ac:dyDescent="0.2">
      <c r="A403" s="172">
        <v>377</v>
      </c>
      <c r="B403" s="181">
        <v>25189627854848</v>
      </c>
      <c r="C403" s="182">
        <v>0</v>
      </c>
      <c r="D403" s="183" t="s">
        <v>942</v>
      </c>
      <c r="E403" s="184">
        <v>0.37512699999999999</v>
      </c>
      <c r="F403" s="185">
        <v>313.11134800000002</v>
      </c>
      <c r="G403" s="181">
        <v>27773469753344</v>
      </c>
      <c r="H403" s="182">
        <v>2</v>
      </c>
      <c r="I403" s="183" t="s">
        <v>313</v>
      </c>
      <c r="J403" s="184">
        <v>2.1999999999999999E-5</v>
      </c>
      <c r="K403" s="185">
        <v>1.83E-4</v>
      </c>
      <c r="L403" s="181">
        <v>6120205557760</v>
      </c>
      <c r="M403" s="182">
        <v>2</v>
      </c>
      <c r="N403" s="183" t="s">
        <v>179</v>
      </c>
      <c r="O403" s="184">
        <v>1.1E-5</v>
      </c>
      <c r="P403" s="185">
        <v>9.1000000000000003E-5</v>
      </c>
      <c r="S403" s="175"/>
    </row>
    <row r="404" spans="1:19" x14ac:dyDescent="0.2">
      <c r="A404" s="172">
        <v>378</v>
      </c>
      <c r="B404" s="181">
        <v>21490033598464</v>
      </c>
      <c r="C404" s="182">
        <v>1</v>
      </c>
      <c r="D404" s="183" t="s">
        <v>945</v>
      </c>
      <c r="E404" s="184">
        <v>0.51021799999999995</v>
      </c>
      <c r="F404" s="185">
        <v>702.799263</v>
      </c>
      <c r="G404" s="181">
        <v>21721848201216</v>
      </c>
      <c r="H404" s="182">
        <v>2</v>
      </c>
      <c r="I404" s="183" t="s">
        <v>292</v>
      </c>
      <c r="J404" s="184">
        <v>1.7E-5</v>
      </c>
      <c r="K404" s="185">
        <v>1.37E-4</v>
      </c>
      <c r="L404" s="181">
        <v>4352785022976</v>
      </c>
      <c r="M404" s="182">
        <v>0</v>
      </c>
      <c r="N404" s="183" t="s">
        <v>852</v>
      </c>
      <c r="O404" s="184">
        <v>0.37571199999999999</v>
      </c>
      <c r="P404" s="185">
        <v>313.51514200000003</v>
      </c>
      <c r="S404" s="175"/>
    </row>
    <row r="405" spans="1:19" x14ac:dyDescent="0.2">
      <c r="A405" s="172">
        <v>379</v>
      </c>
      <c r="B405" s="181">
        <v>20054607544320</v>
      </c>
      <c r="C405" s="182">
        <v>0</v>
      </c>
      <c r="D405" s="183" t="s">
        <v>946</v>
      </c>
      <c r="E405" s="184">
        <v>0.37333699999999997</v>
      </c>
      <c r="F405" s="185">
        <v>310.85058800000002</v>
      </c>
      <c r="G405" s="181">
        <v>2182519857152</v>
      </c>
      <c r="H405" s="182">
        <v>2</v>
      </c>
      <c r="I405" s="183" t="s">
        <v>226</v>
      </c>
      <c r="J405" s="184">
        <v>3.4E-5</v>
      </c>
      <c r="K405" s="185">
        <v>2.7399999999999999E-4</v>
      </c>
      <c r="L405" s="181">
        <v>849911160832</v>
      </c>
      <c r="M405" s="182">
        <v>2</v>
      </c>
      <c r="N405" s="183" t="s">
        <v>303</v>
      </c>
      <c r="O405" s="184">
        <v>1.1E-5</v>
      </c>
      <c r="P405" s="185">
        <v>9.1000000000000003E-5</v>
      </c>
      <c r="S405" s="175"/>
    </row>
    <row r="406" spans="1:19" x14ac:dyDescent="0.2">
      <c r="A406" s="172">
        <v>380</v>
      </c>
      <c r="B406" s="181">
        <v>26229446328320</v>
      </c>
      <c r="C406" s="182">
        <v>0</v>
      </c>
      <c r="D406" s="183" t="s">
        <v>949</v>
      </c>
      <c r="E406" s="184">
        <v>0.37497200000000003</v>
      </c>
      <c r="F406" s="185">
        <v>313.28618</v>
      </c>
      <c r="G406" s="181">
        <v>15764786552832</v>
      </c>
      <c r="H406" s="182">
        <v>0</v>
      </c>
      <c r="I406" s="183" t="s">
        <v>928</v>
      </c>
      <c r="J406" s="184">
        <v>0.37700299999999998</v>
      </c>
      <c r="K406" s="185">
        <v>315.26292699999999</v>
      </c>
      <c r="L406" s="181">
        <v>3165363544064</v>
      </c>
      <c r="M406" s="182">
        <v>0</v>
      </c>
      <c r="N406" s="183" t="s">
        <v>865</v>
      </c>
      <c r="O406" s="184">
        <v>0.37294100000000002</v>
      </c>
      <c r="P406" s="185">
        <v>310.31250999999997</v>
      </c>
      <c r="S406" s="175"/>
    </row>
    <row r="407" spans="1:19" x14ac:dyDescent="0.2">
      <c r="A407" s="172">
        <v>381</v>
      </c>
      <c r="B407" s="181">
        <v>25565171154944</v>
      </c>
      <c r="C407" s="182">
        <v>0</v>
      </c>
      <c r="D407" s="183" t="s">
        <v>953</v>
      </c>
      <c r="E407" s="184">
        <v>0.37781399999999998</v>
      </c>
      <c r="F407" s="185">
        <v>315.70679899999999</v>
      </c>
      <c r="G407" s="181">
        <v>24257863147520</v>
      </c>
      <c r="H407" s="182">
        <v>2</v>
      </c>
      <c r="I407" s="183" t="s">
        <v>239</v>
      </c>
      <c r="J407" s="184">
        <v>0</v>
      </c>
      <c r="K407" s="185">
        <v>0</v>
      </c>
      <c r="L407" s="181">
        <v>119406551040</v>
      </c>
      <c r="M407" s="182">
        <v>2</v>
      </c>
      <c r="N407" s="183" t="s">
        <v>246</v>
      </c>
      <c r="O407" s="184">
        <v>1.9000000000000001E-5</v>
      </c>
      <c r="P407" s="185">
        <v>1.5200000000000001E-4</v>
      </c>
      <c r="S407" s="175"/>
    </row>
    <row r="408" spans="1:19" x14ac:dyDescent="0.2">
      <c r="A408" s="172">
        <v>382</v>
      </c>
      <c r="B408" s="181">
        <v>623274614784</v>
      </c>
      <c r="C408" s="182">
        <v>2</v>
      </c>
      <c r="D408" s="183" t="s">
        <v>300</v>
      </c>
      <c r="E408" s="184">
        <v>0</v>
      </c>
      <c r="F408" s="185">
        <v>0</v>
      </c>
      <c r="G408" s="181">
        <v>63794503680</v>
      </c>
      <c r="H408" s="182">
        <v>1</v>
      </c>
      <c r="I408" s="183" t="s">
        <v>932</v>
      </c>
      <c r="J408" s="184">
        <v>0.49714999999999998</v>
      </c>
      <c r="K408" s="185">
        <v>665.88038400000005</v>
      </c>
      <c r="L408" s="181">
        <v>3316684595200</v>
      </c>
      <c r="M408" s="182">
        <v>2</v>
      </c>
      <c r="N408" s="183" t="s">
        <v>247</v>
      </c>
      <c r="O408" s="184">
        <v>2.0999999999999999E-5</v>
      </c>
      <c r="P408" s="185">
        <v>1.6699999999999999E-4</v>
      </c>
      <c r="S408" s="175"/>
    </row>
    <row r="409" spans="1:19" x14ac:dyDescent="0.2">
      <c r="A409" s="172">
        <v>383</v>
      </c>
      <c r="B409" s="181">
        <v>20373077106688</v>
      </c>
      <c r="C409" s="182">
        <v>2</v>
      </c>
      <c r="D409" s="183" t="s">
        <v>234</v>
      </c>
      <c r="E409" s="184">
        <v>3.1999999999999999E-5</v>
      </c>
      <c r="F409" s="185">
        <v>2.5900000000000001E-4</v>
      </c>
      <c r="G409" s="181">
        <v>7944355840000</v>
      </c>
      <c r="H409" s="182">
        <v>1</v>
      </c>
      <c r="I409" s="183" t="s">
        <v>934</v>
      </c>
      <c r="J409" s="184">
        <v>0.49030600000000002</v>
      </c>
      <c r="K409" s="185">
        <v>662.46171000000004</v>
      </c>
      <c r="L409" s="181">
        <v>288700162048</v>
      </c>
      <c r="M409" s="182">
        <v>2</v>
      </c>
      <c r="N409" s="183" t="s">
        <v>246</v>
      </c>
      <c r="O409" s="184">
        <v>2.5999999999999998E-5</v>
      </c>
      <c r="P409" s="185">
        <v>2.13E-4</v>
      </c>
      <c r="S409" s="175"/>
    </row>
    <row r="410" spans="1:19" x14ac:dyDescent="0.2">
      <c r="A410" s="172">
        <v>384</v>
      </c>
      <c r="B410" s="181">
        <v>23312871243776</v>
      </c>
      <c r="C410" s="182">
        <v>1</v>
      </c>
      <c r="D410" s="183" t="s">
        <v>957</v>
      </c>
      <c r="E410" s="184">
        <v>0.502776</v>
      </c>
      <c r="F410" s="185">
        <v>685.92854899999998</v>
      </c>
      <c r="G410" s="181">
        <v>22144481443840</v>
      </c>
      <c r="H410" s="182">
        <v>1</v>
      </c>
      <c r="I410" s="183" t="s">
        <v>939</v>
      </c>
      <c r="J410" s="184">
        <v>0.50018200000000002</v>
      </c>
      <c r="K410" s="185">
        <v>689.29928900000004</v>
      </c>
      <c r="L410" s="181">
        <v>5118038532096</v>
      </c>
      <c r="M410" s="182">
        <v>0</v>
      </c>
      <c r="N410" s="183" t="s">
        <v>868</v>
      </c>
      <c r="O410" s="184">
        <v>0.37697700000000001</v>
      </c>
      <c r="P410" s="185">
        <v>315.40626400000002</v>
      </c>
      <c r="S410" s="175"/>
    </row>
    <row r="411" spans="1:19" x14ac:dyDescent="0.2">
      <c r="A411" s="172">
        <v>385</v>
      </c>
      <c r="B411" s="181">
        <v>12341877694464</v>
      </c>
      <c r="C411" s="182">
        <v>2</v>
      </c>
      <c r="D411" s="183" t="s">
        <v>313</v>
      </c>
      <c r="E411" s="184">
        <v>3.0000000000000001E-6</v>
      </c>
      <c r="F411" s="185">
        <v>3.0000000000000001E-5</v>
      </c>
      <c r="G411" s="181">
        <v>846681030656</v>
      </c>
      <c r="H411" s="182">
        <v>1</v>
      </c>
      <c r="I411" s="183" t="s">
        <v>940</v>
      </c>
      <c r="J411" s="184">
        <v>0.49859700000000001</v>
      </c>
      <c r="K411" s="185">
        <v>680.07830999999999</v>
      </c>
      <c r="L411" s="181">
        <v>2282522828800</v>
      </c>
      <c r="M411" s="182">
        <v>0</v>
      </c>
      <c r="N411" s="183" t="s">
        <v>870</v>
      </c>
      <c r="O411" s="184">
        <v>0.37629899999999999</v>
      </c>
      <c r="P411" s="185">
        <v>314.79030599999999</v>
      </c>
      <c r="S411" s="175"/>
    </row>
    <row r="412" spans="1:19" x14ac:dyDescent="0.2">
      <c r="A412" s="172">
        <v>386</v>
      </c>
      <c r="B412" s="181">
        <v>22228805804032</v>
      </c>
      <c r="C412" s="182">
        <v>0</v>
      </c>
      <c r="D412" s="183" t="s">
        <v>958</v>
      </c>
      <c r="E412" s="184">
        <v>0.37668499999999999</v>
      </c>
      <c r="F412" s="185">
        <v>315.10429799999997</v>
      </c>
      <c r="G412" s="181">
        <v>10526008262656</v>
      </c>
      <c r="H412" s="182">
        <v>1</v>
      </c>
      <c r="I412" s="183" t="s">
        <v>943</v>
      </c>
      <c r="J412" s="184">
        <v>0.49119099999999999</v>
      </c>
      <c r="K412" s="185">
        <v>667.01554599999997</v>
      </c>
      <c r="L412" s="181">
        <v>2489000304640</v>
      </c>
      <c r="M412" s="182">
        <v>2</v>
      </c>
      <c r="N412" s="183" t="s">
        <v>292</v>
      </c>
      <c r="O412" s="184">
        <v>4.6999999999999997E-5</v>
      </c>
      <c r="P412" s="185">
        <v>3.8099999999999999E-4</v>
      </c>
      <c r="S412" s="175"/>
    </row>
    <row r="413" spans="1:19" x14ac:dyDescent="0.2">
      <c r="A413" s="172">
        <v>387</v>
      </c>
      <c r="B413" s="181">
        <v>17756467240960</v>
      </c>
      <c r="C413" s="182">
        <v>0</v>
      </c>
      <c r="D413" s="183" t="s">
        <v>959</v>
      </c>
      <c r="E413" s="184">
        <v>0.37651400000000002</v>
      </c>
      <c r="F413" s="185">
        <v>314.77074399999998</v>
      </c>
      <c r="G413" s="181">
        <v>8057792610304</v>
      </c>
      <c r="H413" s="182">
        <v>1</v>
      </c>
      <c r="I413" s="183" t="s">
        <v>944</v>
      </c>
      <c r="J413" s="184">
        <v>0.504718</v>
      </c>
      <c r="K413" s="185">
        <v>688.96907599999997</v>
      </c>
      <c r="L413" s="181">
        <v>3400924618752</v>
      </c>
      <c r="M413" s="182">
        <v>2</v>
      </c>
      <c r="N413" s="183" t="s">
        <v>239</v>
      </c>
      <c r="O413" s="184">
        <v>3.0000000000000001E-6</v>
      </c>
      <c r="P413" s="185">
        <v>3.0000000000000001E-5</v>
      </c>
      <c r="S413" s="175"/>
    </row>
    <row r="414" spans="1:19" x14ac:dyDescent="0.2">
      <c r="A414" s="172">
        <v>388</v>
      </c>
      <c r="B414" s="181">
        <v>57949618176</v>
      </c>
      <c r="C414" s="182">
        <v>1</v>
      </c>
      <c r="D414" s="183" t="s">
        <v>960</v>
      </c>
      <c r="E414" s="184">
        <v>0.50288900000000003</v>
      </c>
      <c r="F414" s="185">
        <v>688.077856</v>
      </c>
      <c r="G414" s="181">
        <v>29317936881664</v>
      </c>
      <c r="H414" s="182">
        <v>2</v>
      </c>
      <c r="I414" s="183" t="s">
        <v>254</v>
      </c>
      <c r="J414" s="184">
        <v>1.7E-5</v>
      </c>
      <c r="K414" s="185">
        <v>1.37E-4</v>
      </c>
      <c r="L414" s="181">
        <v>932995399680</v>
      </c>
      <c r="M414" s="182">
        <v>0</v>
      </c>
      <c r="N414" s="183" t="s">
        <v>878</v>
      </c>
      <c r="O414" s="184">
        <v>0.37390699999999999</v>
      </c>
      <c r="P414" s="185">
        <v>311.64653499999997</v>
      </c>
      <c r="S414" s="175"/>
    </row>
    <row r="415" spans="1:19" x14ac:dyDescent="0.2">
      <c r="A415" s="172">
        <v>389</v>
      </c>
      <c r="B415" s="181">
        <v>24229955731456</v>
      </c>
      <c r="C415" s="182">
        <v>2</v>
      </c>
      <c r="D415" s="183" t="s">
        <v>248</v>
      </c>
      <c r="E415" s="184">
        <v>9.0000000000000002E-6</v>
      </c>
      <c r="F415" s="185">
        <v>7.6000000000000004E-5</v>
      </c>
      <c r="G415" s="181">
        <v>24785842454528</v>
      </c>
      <c r="H415" s="182">
        <v>2</v>
      </c>
      <c r="I415" s="183" t="s">
        <v>234</v>
      </c>
      <c r="J415" s="184">
        <v>2.8E-5</v>
      </c>
      <c r="K415" s="185">
        <v>2.2800000000000001E-4</v>
      </c>
      <c r="L415" s="181">
        <v>4391705763840</v>
      </c>
      <c r="M415" s="182">
        <v>1</v>
      </c>
      <c r="N415" s="183" t="s">
        <v>882</v>
      </c>
      <c r="O415" s="184">
        <v>0.499311</v>
      </c>
      <c r="P415" s="185">
        <v>682.21903199999997</v>
      </c>
      <c r="S415" s="175"/>
    </row>
    <row r="416" spans="1:19" x14ac:dyDescent="0.2">
      <c r="A416" s="172">
        <v>390</v>
      </c>
      <c r="B416" s="181">
        <v>22974756020224</v>
      </c>
      <c r="C416" s="182">
        <v>2</v>
      </c>
      <c r="D416" s="183" t="s">
        <v>226</v>
      </c>
      <c r="E416" s="184">
        <v>0</v>
      </c>
      <c r="F416" s="185">
        <v>0</v>
      </c>
      <c r="G416" s="181">
        <v>5739619762176</v>
      </c>
      <c r="H416" s="182">
        <v>2</v>
      </c>
      <c r="I416" s="183" t="s">
        <v>248</v>
      </c>
      <c r="J416" s="184">
        <v>5.0000000000000004E-6</v>
      </c>
      <c r="K416" s="185">
        <v>4.5000000000000003E-5</v>
      </c>
      <c r="L416" s="181">
        <v>2569865707520</v>
      </c>
      <c r="M416" s="182">
        <v>2</v>
      </c>
      <c r="N416" s="183" t="s">
        <v>300</v>
      </c>
      <c r="O416" s="184">
        <v>3.0000000000000001E-6</v>
      </c>
      <c r="P416" s="185">
        <v>3.0000000000000001E-5</v>
      </c>
      <c r="S416" s="175"/>
    </row>
    <row r="417" spans="1:19" x14ac:dyDescent="0.2">
      <c r="A417" s="172">
        <v>391</v>
      </c>
      <c r="B417" s="181">
        <v>3414125461504</v>
      </c>
      <c r="C417" s="182">
        <v>1</v>
      </c>
      <c r="D417" s="183" t="s">
        <v>961</v>
      </c>
      <c r="E417" s="184">
        <v>0.50765700000000002</v>
      </c>
      <c r="F417" s="185">
        <v>696.65448800000001</v>
      </c>
      <c r="G417" s="181">
        <v>13614168137728</v>
      </c>
      <c r="H417" s="182">
        <v>0</v>
      </c>
      <c r="I417" s="183" t="s">
        <v>955</v>
      </c>
      <c r="J417" s="184">
        <v>0.37595600000000001</v>
      </c>
      <c r="K417" s="185">
        <v>314.40999599999998</v>
      </c>
      <c r="L417" s="181">
        <v>1570647965696</v>
      </c>
      <c r="M417" s="182">
        <v>2</v>
      </c>
      <c r="N417" s="183" t="s">
        <v>242</v>
      </c>
      <c r="O417" s="184">
        <v>9.0000000000000002E-6</v>
      </c>
      <c r="P417" s="185">
        <v>7.6000000000000004E-5</v>
      </c>
      <c r="S417" s="175"/>
    </row>
    <row r="418" spans="1:19" x14ac:dyDescent="0.2">
      <c r="A418" s="172">
        <v>392</v>
      </c>
      <c r="B418" s="181">
        <v>11162757734400</v>
      </c>
      <c r="C418" s="182">
        <v>0</v>
      </c>
      <c r="D418" s="183" t="s">
        <v>962</v>
      </c>
      <c r="E418" s="184">
        <v>0.370948</v>
      </c>
      <c r="F418" s="185">
        <v>308.20068600000002</v>
      </c>
      <c r="G418" s="181">
        <v>9974683205632</v>
      </c>
      <c r="H418" s="182">
        <v>2</v>
      </c>
      <c r="I418" s="183" t="s">
        <v>239</v>
      </c>
      <c r="J418" s="184">
        <v>1.1E-5</v>
      </c>
      <c r="K418" s="185">
        <v>9.1000000000000003E-5</v>
      </c>
      <c r="L418" s="181">
        <v>4455862616064</v>
      </c>
      <c r="M418" s="182">
        <v>0</v>
      </c>
      <c r="N418" s="183" t="s">
        <v>889</v>
      </c>
      <c r="O418" s="184">
        <v>0.37396400000000002</v>
      </c>
      <c r="P418" s="185">
        <v>311.57966299999998</v>
      </c>
      <c r="S418" s="175"/>
    </row>
    <row r="419" spans="1:19" x14ac:dyDescent="0.2">
      <c r="A419" s="172">
        <v>393</v>
      </c>
      <c r="B419" s="181">
        <v>8348090834944</v>
      </c>
      <c r="C419" s="182">
        <v>1</v>
      </c>
      <c r="D419" s="183" t="s">
        <v>964</v>
      </c>
      <c r="E419" s="184">
        <v>0.50033300000000003</v>
      </c>
      <c r="F419" s="185">
        <v>684.88945200000001</v>
      </c>
      <c r="G419" s="181">
        <v>24358409183232</v>
      </c>
      <c r="H419" s="182">
        <v>2</v>
      </c>
      <c r="I419" s="183" t="s">
        <v>179</v>
      </c>
      <c r="J419" s="184">
        <v>0</v>
      </c>
      <c r="K419" s="185">
        <v>0</v>
      </c>
      <c r="L419" s="181">
        <v>4205663109120</v>
      </c>
      <c r="M419" s="182">
        <v>0</v>
      </c>
      <c r="N419" s="183" t="s">
        <v>890</v>
      </c>
      <c r="O419" s="184">
        <v>0.376164</v>
      </c>
      <c r="P419" s="185">
        <v>314.93671000000001</v>
      </c>
      <c r="S419" s="175"/>
    </row>
    <row r="420" spans="1:19" x14ac:dyDescent="0.2">
      <c r="A420" s="172">
        <v>394</v>
      </c>
      <c r="B420" s="181">
        <v>20731206565888</v>
      </c>
      <c r="C420" s="182">
        <v>1</v>
      </c>
      <c r="D420" s="183" t="s">
        <v>965</v>
      </c>
      <c r="E420" s="184">
        <v>0.491645</v>
      </c>
      <c r="F420" s="185">
        <v>661.26627900000005</v>
      </c>
      <c r="G420" s="181">
        <v>24240497246208</v>
      </c>
      <c r="H420" s="182">
        <v>1</v>
      </c>
      <c r="I420" s="183" t="s">
        <v>963</v>
      </c>
      <c r="J420" s="184">
        <v>0.492641</v>
      </c>
      <c r="K420" s="185">
        <v>669.83034399999997</v>
      </c>
      <c r="L420" s="181">
        <v>1105452761088</v>
      </c>
      <c r="M420" s="182">
        <v>2</v>
      </c>
      <c r="N420" s="183" t="s">
        <v>179</v>
      </c>
      <c r="O420" s="184">
        <v>0</v>
      </c>
      <c r="P420" s="185">
        <v>0</v>
      </c>
      <c r="S420" s="175"/>
    </row>
    <row r="421" spans="1:19" x14ac:dyDescent="0.2">
      <c r="A421" s="172">
        <v>395</v>
      </c>
      <c r="B421" s="181">
        <v>26964468006912</v>
      </c>
      <c r="C421" s="182">
        <v>2</v>
      </c>
      <c r="D421" s="183" t="s">
        <v>255</v>
      </c>
      <c r="E421" s="184">
        <v>5.0000000000000004E-6</v>
      </c>
      <c r="F421" s="185">
        <v>4.5000000000000003E-5</v>
      </c>
      <c r="G421" s="181">
        <v>25578630348800</v>
      </c>
      <c r="H421" s="182">
        <v>2</v>
      </c>
      <c r="I421" s="183" t="s">
        <v>224</v>
      </c>
      <c r="J421" s="184">
        <v>3.0000000000000001E-5</v>
      </c>
      <c r="K421" s="185">
        <v>2.4399999999999999E-4</v>
      </c>
      <c r="L421" s="181">
        <v>4391680933888</v>
      </c>
      <c r="M421" s="182">
        <v>0</v>
      </c>
      <c r="N421" s="183" t="s">
        <v>900</v>
      </c>
      <c r="O421" s="184">
        <v>0.37115700000000001</v>
      </c>
      <c r="P421" s="185">
        <v>308.48426699999999</v>
      </c>
      <c r="S421" s="175"/>
    </row>
    <row r="422" spans="1:19" x14ac:dyDescent="0.2">
      <c r="A422" s="172">
        <v>396</v>
      </c>
      <c r="B422" s="181">
        <v>18214676643840</v>
      </c>
      <c r="C422" s="182">
        <v>0</v>
      </c>
      <c r="D422" s="183" t="s">
        <v>967</v>
      </c>
      <c r="E422" s="184">
        <v>0.378025</v>
      </c>
      <c r="F422" s="185">
        <v>317.05566900000002</v>
      </c>
      <c r="G422" s="181">
        <v>24150327762944</v>
      </c>
      <c r="H422" s="182">
        <v>0</v>
      </c>
      <c r="I422" s="183" t="s">
        <v>968</v>
      </c>
      <c r="J422" s="184">
        <v>0.37433699999999998</v>
      </c>
      <c r="K422" s="185">
        <v>312.92700100000002</v>
      </c>
      <c r="L422" s="181">
        <v>3905392812032</v>
      </c>
      <c r="M422" s="182">
        <v>0</v>
      </c>
      <c r="N422" s="183" t="s">
        <v>901</v>
      </c>
      <c r="O422" s="184">
        <v>0.37865700000000002</v>
      </c>
      <c r="P422" s="185">
        <v>317.26076799999998</v>
      </c>
      <c r="S422" s="175"/>
    </row>
    <row r="423" spans="1:19" x14ac:dyDescent="0.2">
      <c r="A423" s="172">
        <v>397</v>
      </c>
      <c r="B423" s="181">
        <v>21431346765824</v>
      </c>
      <c r="C423" s="182">
        <v>2</v>
      </c>
      <c r="D423" s="183" t="s">
        <v>179</v>
      </c>
      <c r="E423" s="184">
        <v>3.0000000000000001E-6</v>
      </c>
      <c r="F423" s="185">
        <v>3.0000000000000001E-5</v>
      </c>
      <c r="G423" s="181">
        <v>12209414111232</v>
      </c>
      <c r="H423" s="182">
        <v>2</v>
      </c>
      <c r="I423" s="183" t="s">
        <v>255</v>
      </c>
      <c r="J423" s="184">
        <v>2.4000000000000001E-5</v>
      </c>
      <c r="K423" s="185">
        <v>1.9799999999999999E-4</v>
      </c>
      <c r="L423" s="181">
        <v>5342432493568</v>
      </c>
      <c r="M423" s="182">
        <v>0</v>
      </c>
      <c r="N423" s="183" t="s">
        <v>904</v>
      </c>
      <c r="O423" s="184">
        <v>0.37981900000000002</v>
      </c>
      <c r="P423" s="185">
        <v>318.407152</v>
      </c>
      <c r="S423" s="175"/>
    </row>
    <row r="424" spans="1:19" x14ac:dyDescent="0.2">
      <c r="A424" s="172">
        <v>398</v>
      </c>
      <c r="B424" s="181">
        <v>28876749946880</v>
      </c>
      <c r="C424" s="182">
        <v>2</v>
      </c>
      <c r="D424" s="183" t="s">
        <v>292</v>
      </c>
      <c r="E424" s="184">
        <v>1.2999999999999999E-5</v>
      </c>
      <c r="F424" s="185">
        <v>1.06E-4</v>
      </c>
      <c r="G424" s="181">
        <v>29601499971584</v>
      </c>
      <c r="H424" s="182">
        <v>0</v>
      </c>
      <c r="I424" s="183" t="s">
        <v>971</v>
      </c>
      <c r="J424" s="184">
        <v>0.37596000000000002</v>
      </c>
      <c r="K424" s="185">
        <v>314.52257200000003</v>
      </c>
      <c r="L424" s="181">
        <v>6064155607040</v>
      </c>
      <c r="M424" s="182">
        <v>1</v>
      </c>
      <c r="N424" s="183" t="s">
        <v>907</v>
      </c>
      <c r="O424" s="184">
        <v>0.504714</v>
      </c>
      <c r="P424" s="185">
        <v>689.04109300000005</v>
      </c>
      <c r="S424" s="175"/>
    </row>
    <row r="425" spans="1:19" x14ac:dyDescent="0.2">
      <c r="A425" s="172">
        <v>399</v>
      </c>
      <c r="B425" s="181">
        <v>10250540908544</v>
      </c>
      <c r="C425" s="182">
        <v>0</v>
      </c>
      <c r="D425" s="183" t="s">
        <v>972</v>
      </c>
      <c r="E425" s="184">
        <v>0.38128200000000001</v>
      </c>
      <c r="F425" s="185">
        <v>320.89935100000002</v>
      </c>
      <c r="G425" s="181">
        <v>11737342205952</v>
      </c>
      <c r="H425" s="182">
        <v>0</v>
      </c>
      <c r="I425" s="183" t="s">
        <v>975</v>
      </c>
      <c r="J425" s="184">
        <v>0.37435200000000002</v>
      </c>
      <c r="K425" s="185">
        <v>312.03068500000001</v>
      </c>
      <c r="L425" s="181">
        <v>6311108780032</v>
      </c>
      <c r="M425" s="182">
        <v>2</v>
      </c>
      <c r="N425" s="183" t="s">
        <v>303</v>
      </c>
      <c r="O425" s="184">
        <v>3.0000000000000001E-5</v>
      </c>
      <c r="P425" s="185">
        <v>2.4399999999999999E-4</v>
      </c>
      <c r="S425" s="175"/>
    </row>
    <row r="426" spans="1:19" x14ac:dyDescent="0.2">
      <c r="A426" s="172">
        <v>400</v>
      </c>
      <c r="B426" s="181">
        <v>7829277122560</v>
      </c>
      <c r="C426" s="182">
        <v>2</v>
      </c>
      <c r="D426" s="183" t="s">
        <v>303</v>
      </c>
      <c r="E426" s="184">
        <v>3.0000000000000001E-6</v>
      </c>
      <c r="F426" s="185">
        <v>3.0000000000000001E-5</v>
      </c>
      <c r="G426" s="181">
        <v>26737719664640</v>
      </c>
      <c r="H426" s="182">
        <v>2</v>
      </c>
      <c r="I426" s="183" t="s">
        <v>292</v>
      </c>
      <c r="J426" s="184">
        <v>1.7E-5</v>
      </c>
      <c r="K426" s="185">
        <v>1.37E-4</v>
      </c>
      <c r="L426" s="181">
        <v>5321942548480</v>
      </c>
      <c r="M426" s="182">
        <v>0</v>
      </c>
      <c r="N426" s="183" t="s">
        <v>909</v>
      </c>
      <c r="O426" s="184">
        <v>0.37810300000000002</v>
      </c>
      <c r="P426" s="185">
        <v>316.74005699999998</v>
      </c>
      <c r="S426" s="175"/>
    </row>
    <row r="427" spans="1:19" x14ac:dyDescent="0.2">
      <c r="A427" s="172">
        <v>401</v>
      </c>
      <c r="B427" s="181">
        <v>12022765207552</v>
      </c>
      <c r="C427" s="182">
        <v>0</v>
      </c>
      <c r="D427" s="183" t="s">
        <v>974</v>
      </c>
      <c r="E427" s="184">
        <v>0.37005900000000003</v>
      </c>
      <c r="F427" s="185">
        <v>306.85553900000002</v>
      </c>
      <c r="G427" s="181">
        <v>10496520749056</v>
      </c>
      <c r="H427" s="182">
        <v>0</v>
      </c>
      <c r="I427" s="183" t="s">
        <v>980</v>
      </c>
      <c r="J427" s="184">
        <v>0.375222</v>
      </c>
      <c r="K427" s="185">
        <v>312.56684300000001</v>
      </c>
      <c r="L427" s="181">
        <v>3679997231104</v>
      </c>
      <c r="M427" s="182">
        <v>0</v>
      </c>
      <c r="N427" s="183" t="s">
        <v>911</v>
      </c>
      <c r="O427" s="184">
        <v>0.37604599999999999</v>
      </c>
      <c r="P427" s="185">
        <v>314.74169999999998</v>
      </c>
      <c r="S427" s="175"/>
    </row>
    <row r="428" spans="1:19" x14ac:dyDescent="0.2">
      <c r="A428" s="172">
        <v>402</v>
      </c>
      <c r="B428" s="181">
        <v>12447305932800</v>
      </c>
      <c r="C428" s="182">
        <v>0</v>
      </c>
      <c r="D428" s="183" t="s">
        <v>976</v>
      </c>
      <c r="E428" s="184">
        <v>0.371701</v>
      </c>
      <c r="F428" s="185">
        <v>309.481695</v>
      </c>
      <c r="G428" s="181">
        <v>16772507099136</v>
      </c>
      <c r="H428" s="182">
        <v>1</v>
      </c>
      <c r="I428" s="183" t="s">
        <v>982</v>
      </c>
      <c r="J428" s="184">
        <v>0.50690000000000002</v>
      </c>
      <c r="K428" s="185">
        <v>698.56220900000005</v>
      </c>
      <c r="L428" s="181">
        <v>5155308937216</v>
      </c>
      <c r="M428" s="182">
        <v>0</v>
      </c>
      <c r="N428" s="183" t="s">
        <v>914</v>
      </c>
      <c r="O428" s="184">
        <v>0.37559999999999999</v>
      </c>
      <c r="P428" s="185">
        <v>314.03110700000002</v>
      </c>
      <c r="S428" s="175"/>
    </row>
    <row r="429" spans="1:19" x14ac:dyDescent="0.2">
      <c r="A429" s="172">
        <v>403</v>
      </c>
      <c r="B429" s="181">
        <v>16095893880832</v>
      </c>
      <c r="C429" s="182">
        <v>0</v>
      </c>
      <c r="D429" s="183" t="s">
        <v>977</v>
      </c>
      <c r="E429" s="184">
        <v>0.37114900000000001</v>
      </c>
      <c r="F429" s="185">
        <v>308.631125</v>
      </c>
      <c r="G429" s="181">
        <v>841924435968</v>
      </c>
      <c r="H429" s="182">
        <v>1</v>
      </c>
      <c r="I429" s="183" t="s">
        <v>988</v>
      </c>
      <c r="J429" s="184">
        <v>0.49764999999999998</v>
      </c>
      <c r="K429" s="185">
        <v>687.38111100000003</v>
      </c>
      <c r="L429" s="181">
        <v>2934916038656</v>
      </c>
      <c r="M429" s="182">
        <v>1</v>
      </c>
      <c r="N429" s="183" t="s">
        <v>917</v>
      </c>
      <c r="O429" s="184">
        <v>0.494226</v>
      </c>
      <c r="P429" s="185">
        <v>674.33859700000005</v>
      </c>
      <c r="S429" s="175"/>
    </row>
    <row r="430" spans="1:19" x14ac:dyDescent="0.2">
      <c r="A430" s="172">
        <v>404</v>
      </c>
      <c r="B430" s="181">
        <v>24220920102912</v>
      </c>
      <c r="C430" s="182">
        <v>2</v>
      </c>
      <c r="D430" s="183" t="s">
        <v>234</v>
      </c>
      <c r="E430" s="184">
        <v>5.0000000000000004E-6</v>
      </c>
      <c r="F430" s="185">
        <v>4.5000000000000003E-5</v>
      </c>
      <c r="G430" s="181">
        <v>6701371334656</v>
      </c>
      <c r="H430" s="182">
        <v>0</v>
      </c>
      <c r="I430" s="183" t="s">
        <v>990</v>
      </c>
      <c r="J430" s="184">
        <v>0.37205100000000002</v>
      </c>
      <c r="K430" s="185">
        <v>309.569458</v>
      </c>
      <c r="L430" s="181">
        <v>4891216707584</v>
      </c>
      <c r="M430" s="182">
        <v>1</v>
      </c>
      <c r="N430" s="183" t="s">
        <v>920</v>
      </c>
      <c r="O430" s="184">
        <v>0.50064399999999998</v>
      </c>
      <c r="P430" s="185">
        <v>678.92030999999997</v>
      </c>
      <c r="S430" s="175"/>
    </row>
    <row r="431" spans="1:19" x14ac:dyDescent="0.2">
      <c r="A431" s="172">
        <v>405</v>
      </c>
      <c r="B431" s="181">
        <v>21159939964928</v>
      </c>
      <c r="C431" s="182">
        <v>2</v>
      </c>
      <c r="D431" s="183" t="s">
        <v>300</v>
      </c>
      <c r="E431" s="184">
        <v>0</v>
      </c>
      <c r="F431" s="185">
        <v>0</v>
      </c>
      <c r="G431" s="181">
        <v>1749687721984</v>
      </c>
      <c r="H431" s="182">
        <v>1</v>
      </c>
      <c r="I431" s="183" t="s">
        <v>991</v>
      </c>
      <c r="J431" s="184">
        <v>0.50041100000000005</v>
      </c>
      <c r="K431" s="185">
        <v>682.47581500000001</v>
      </c>
      <c r="L431" s="181">
        <v>149835259904</v>
      </c>
      <c r="M431" s="182">
        <v>0</v>
      </c>
      <c r="N431" s="183" t="s">
        <v>921</v>
      </c>
      <c r="O431" s="184">
        <v>0.37338700000000002</v>
      </c>
      <c r="P431" s="185">
        <v>310.85403000000002</v>
      </c>
      <c r="S431" s="175"/>
    </row>
    <row r="432" spans="1:19" x14ac:dyDescent="0.2">
      <c r="A432" s="172">
        <v>406</v>
      </c>
      <c r="B432" s="181">
        <v>26584127766528</v>
      </c>
      <c r="C432" s="182">
        <v>2</v>
      </c>
      <c r="D432" s="183" t="s">
        <v>226</v>
      </c>
      <c r="E432" s="184">
        <v>3.4E-5</v>
      </c>
      <c r="F432" s="185">
        <v>2.7399999999999999E-4</v>
      </c>
      <c r="G432" s="181">
        <v>14924447580160</v>
      </c>
      <c r="H432" s="182">
        <v>0</v>
      </c>
      <c r="I432" s="183" t="s">
        <v>992</v>
      </c>
      <c r="J432" s="184">
        <v>0.37738500000000003</v>
      </c>
      <c r="K432" s="185">
        <v>315.73725100000001</v>
      </c>
      <c r="L432" s="181">
        <v>192767188992</v>
      </c>
      <c r="M432" s="182">
        <v>2</v>
      </c>
      <c r="N432" s="183" t="s">
        <v>292</v>
      </c>
      <c r="O432" s="184">
        <v>5.0000000000000004E-6</v>
      </c>
      <c r="P432" s="185">
        <v>4.5000000000000003E-5</v>
      </c>
      <c r="S432" s="175"/>
    </row>
    <row r="433" spans="1:19" x14ac:dyDescent="0.2">
      <c r="A433" s="172">
        <v>407</v>
      </c>
      <c r="B433" s="181">
        <v>12677645967360</v>
      </c>
      <c r="C433" s="182">
        <v>1</v>
      </c>
      <c r="D433" s="183" t="s">
        <v>981</v>
      </c>
      <c r="E433" s="184">
        <v>0.50621799999999995</v>
      </c>
      <c r="F433" s="185">
        <v>699.07861600000001</v>
      </c>
      <c r="G433" s="181">
        <v>17098843602944</v>
      </c>
      <c r="H433" s="182">
        <v>2</v>
      </c>
      <c r="I433" s="183" t="s">
        <v>255</v>
      </c>
      <c r="J433" s="184">
        <v>1.2999999999999999E-5</v>
      </c>
      <c r="K433" s="185">
        <v>1.06E-4</v>
      </c>
      <c r="L433" s="181">
        <v>3311588130816</v>
      </c>
      <c r="M433" s="182">
        <v>1</v>
      </c>
      <c r="N433" s="183" t="s">
        <v>926</v>
      </c>
      <c r="O433" s="184">
        <v>0.498859</v>
      </c>
      <c r="P433" s="185">
        <v>679.48192300000005</v>
      </c>
      <c r="S433" s="175"/>
    </row>
    <row r="434" spans="1:19" x14ac:dyDescent="0.2">
      <c r="A434" s="172">
        <v>408</v>
      </c>
      <c r="B434" s="181">
        <v>21081825214464</v>
      </c>
      <c r="C434" s="182">
        <v>2</v>
      </c>
      <c r="D434" s="183" t="s">
        <v>246</v>
      </c>
      <c r="E434" s="184">
        <v>1.9000000000000001E-5</v>
      </c>
      <c r="F434" s="185">
        <v>1.5200000000000001E-4</v>
      </c>
      <c r="G434" s="181">
        <v>12669940563968</v>
      </c>
      <c r="H434" s="182">
        <v>1</v>
      </c>
      <c r="I434" s="183" t="s">
        <v>995</v>
      </c>
      <c r="J434" s="184">
        <v>0.49875599999999998</v>
      </c>
      <c r="K434" s="185">
        <v>683.33466099999998</v>
      </c>
      <c r="L434" s="181">
        <v>5773934338048</v>
      </c>
      <c r="M434" s="182">
        <v>2</v>
      </c>
      <c r="N434" s="183" t="s">
        <v>292</v>
      </c>
      <c r="O434" s="184">
        <v>2.0999999999999999E-5</v>
      </c>
      <c r="P434" s="185">
        <v>1.6699999999999999E-4</v>
      </c>
      <c r="S434" s="175"/>
    </row>
    <row r="435" spans="1:19" x14ac:dyDescent="0.2">
      <c r="A435" s="172">
        <v>409</v>
      </c>
      <c r="B435" s="181">
        <v>21358226407424</v>
      </c>
      <c r="C435" s="182">
        <v>1</v>
      </c>
      <c r="D435" s="183" t="s">
        <v>983</v>
      </c>
      <c r="E435" s="184">
        <v>0.50308799999999998</v>
      </c>
      <c r="F435" s="185">
        <v>685.59171400000002</v>
      </c>
      <c r="G435" s="181">
        <v>20361373294592</v>
      </c>
      <c r="H435" s="182">
        <v>0</v>
      </c>
      <c r="I435" s="183" t="s">
        <v>996</v>
      </c>
      <c r="J435" s="184">
        <v>0.37889699999999998</v>
      </c>
      <c r="K435" s="185">
        <v>317.43922199999997</v>
      </c>
      <c r="L435" s="181">
        <v>3157000257536</v>
      </c>
      <c r="M435" s="182">
        <v>1</v>
      </c>
      <c r="N435" s="183" t="s">
        <v>930</v>
      </c>
      <c r="O435" s="184">
        <v>0.49718899999999999</v>
      </c>
      <c r="P435" s="185">
        <v>675.35707200000002</v>
      </c>
      <c r="S435" s="175"/>
    </row>
    <row r="436" spans="1:19" x14ac:dyDescent="0.2">
      <c r="A436" s="172">
        <v>410</v>
      </c>
      <c r="B436" s="181">
        <v>9614006992896</v>
      </c>
      <c r="C436" s="182">
        <v>2</v>
      </c>
      <c r="D436" s="183" t="s">
        <v>246</v>
      </c>
      <c r="E436" s="184">
        <v>3.0000000000000001E-6</v>
      </c>
      <c r="F436" s="185">
        <v>3.0000000000000001E-5</v>
      </c>
      <c r="G436" s="181">
        <v>23081136676864</v>
      </c>
      <c r="H436" s="182">
        <v>1</v>
      </c>
      <c r="I436" s="183" t="s">
        <v>998</v>
      </c>
      <c r="J436" s="184">
        <v>0.50548300000000002</v>
      </c>
      <c r="K436" s="185">
        <v>690.46498599999995</v>
      </c>
      <c r="L436" s="181">
        <v>3809274445824</v>
      </c>
      <c r="M436" s="182">
        <v>0</v>
      </c>
      <c r="N436" s="183" t="s">
        <v>931</v>
      </c>
      <c r="O436" s="184">
        <v>0.37757000000000002</v>
      </c>
      <c r="P436" s="185">
        <v>316.22486500000002</v>
      </c>
      <c r="S436" s="175"/>
    </row>
    <row r="437" spans="1:19" x14ac:dyDescent="0.2">
      <c r="A437" s="172">
        <v>411</v>
      </c>
      <c r="B437" s="181">
        <v>20084509769728</v>
      </c>
      <c r="C437" s="182">
        <v>0</v>
      </c>
      <c r="D437" s="183" t="s">
        <v>984</v>
      </c>
      <c r="E437" s="184">
        <v>0.37533300000000003</v>
      </c>
      <c r="F437" s="185">
        <v>313.19224800000001</v>
      </c>
      <c r="G437" s="181">
        <v>661534687232</v>
      </c>
      <c r="H437" s="182">
        <v>1</v>
      </c>
      <c r="I437" s="183" t="s">
        <v>999</v>
      </c>
      <c r="J437" s="184">
        <v>0.498361</v>
      </c>
      <c r="K437" s="185">
        <v>682.84944900000005</v>
      </c>
      <c r="L437" s="181">
        <v>441248071680</v>
      </c>
      <c r="M437" s="182">
        <v>2</v>
      </c>
      <c r="N437" s="183" t="s">
        <v>248</v>
      </c>
      <c r="O437" s="184">
        <v>1.9999999999999999E-6</v>
      </c>
      <c r="P437" s="185">
        <v>1.5E-5</v>
      </c>
      <c r="S437" s="175"/>
    </row>
    <row r="438" spans="1:19" x14ac:dyDescent="0.2">
      <c r="A438" s="172">
        <v>412</v>
      </c>
      <c r="B438" s="181">
        <v>13120901881856</v>
      </c>
      <c r="C438" s="182">
        <v>0</v>
      </c>
      <c r="D438" s="183" t="s">
        <v>985</v>
      </c>
      <c r="E438" s="184">
        <v>0.37645499999999998</v>
      </c>
      <c r="F438" s="185">
        <v>315.05181599999997</v>
      </c>
      <c r="G438" s="181">
        <v>17921719476224</v>
      </c>
      <c r="H438" s="182">
        <v>0</v>
      </c>
      <c r="I438" s="183" t="s">
        <v>1001</v>
      </c>
      <c r="J438" s="184">
        <v>0.37811099999999997</v>
      </c>
      <c r="K438" s="185">
        <v>317.174466</v>
      </c>
      <c r="L438" s="181">
        <v>4109942161408</v>
      </c>
      <c r="M438" s="182">
        <v>0</v>
      </c>
      <c r="N438" s="183" t="s">
        <v>935</v>
      </c>
      <c r="O438" s="184">
        <v>0.37082500000000002</v>
      </c>
      <c r="P438" s="185">
        <v>307.92251199999998</v>
      </c>
      <c r="S438" s="175"/>
    </row>
    <row r="439" spans="1:19" x14ac:dyDescent="0.2">
      <c r="A439" s="172">
        <v>413</v>
      </c>
      <c r="B439" s="181">
        <v>8814437744640</v>
      </c>
      <c r="C439" s="182">
        <v>0</v>
      </c>
      <c r="D439" s="183" t="s">
        <v>986</v>
      </c>
      <c r="E439" s="184">
        <v>0.37325000000000003</v>
      </c>
      <c r="F439" s="185">
        <v>311.03723100000002</v>
      </c>
      <c r="G439" s="181">
        <v>10431603933184</v>
      </c>
      <c r="H439" s="182">
        <v>2</v>
      </c>
      <c r="I439" s="183" t="s">
        <v>231</v>
      </c>
      <c r="J439" s="184">
        <v>1.7E-5</v>
      </c>
      <c r="K439" s="185">
        <v>1.37E-4</v>
      </c>
      <c r="L439" s="181">
        <v>4260853530624</v>
      </c>
      <c r="M439" s="182">
        <v>2</v>
      </c>
      <c r="N439" s="183" t="s">
        <v>246</v>
      </c>
      <c r="O439" s="184">
        <v>6.9999999999999999E-6</v>
      </c>
      <c r="P439" s="185">
        <v>6.0999999999999999E-5</v>
      </c>
      <c r="S439" s="175"/>
    </row>
    <row r="440" spans="1:19" x14ac:dyDescent="0.2">
      <c r="A440" s="172">
        <v>414</v>
      </c>
      <c r="B440" s="181">
        <v>2105692454912</v>
      </c>
      <c r="C440" s="182">
        <v>0</v>
      </c>
      <c r="D440" s="183" t="s">
        <v>987</v>
      </c>
      <c r="E440" s="184">
        <v>0.37309999999999999</v>
      </c>
      <c r="F440" s="185">
        <v>310.57194199999998</v>
      </c>
      <c r="G440" s="181">
        <v>18162138095616</v>
      </c>
      <c r="H440" s="182">
        <v>1</v>
      </c>
      <c r="I440" s="183" t="s">
        <v>1004</v>
      </c>
      <c r="J440" s="184">
        <v>0.498919</v>
      </c>
      <c r="K440" s="185">
        <v>674.76781200000005</v>
      </c>
      <c r="L440" s="181">
        <v>2933419409408</v>
      </c>
      <c r="M440" s="182">
        <v>2</v>
      </c>
      <c r="N440" s="183" t="s">
        <v>292</v>
      </c>
      <c r="O440" s="184">
        <v>1.7E-5</v>
      </c>
      <c r="P440" s="185">
        <v>1.37E-4</v>
      </c>
      <c r="S440" s="175"/>
    </row>
    <row r="441" spans="1:19" x14ac:dyDescent="0.2">
      <c r="A441" s="172">
        <v>415</v>
      </c>
      <c r="B441" s="181">
        <v>7493146746880</v>
      </c>
      <c r="C441" s="182">
        <v>2</v>
      </c>
      <c r="D441" s="183" t="s">
        <v>303</v>
      </c>
      <c r="E441" s="184">
        <v>0</v>
      </c>
      <c r="F441" s="185">
        <v>0</v>
      </c>
      <c r="G441" s="181">
        <v>957617831936</v>
      </c>
      <c r="H441" s="182">
        <v>2</v>
      </c>
      <c r="I441" s="183" t="s">
        <v>247</v>
      </c>
      <c r="J441" s="184">
        <v>5.0000000000000004E-6</v>
      </c>
      <c r="K441" s="185">
        <v>4.5000000000000003E-5</v>
      </c>
      <c r="L441" s="181">
        <v>5770329612288</v>
      </c>
      <c r="M441" s="182">
        <v>0</v>
      </c>
      <c r="N441" s="183" t="s">
        <v>947</v>
      </c>
      <c r="O441" s="184">
        <v>0.37466300000000002</v>
      </c>
      <c r="P441" s="185">
        <v>312.18855600000001</v>
      </c>
      <c r="S441" s="175"/>
    </row>
    <row r="442" spans="1:19" x14ac:dyDescent="0.2">
      <c r="A442" s="172">
        <v>416</v>
      </c>
      <c r="B442" s="181">
        <v>15777418633216</v>
      </c>
      <c r="C442" s="182">
        <v>1</v>
      </c>
      <c r="D442" s="183" t="s">
        <v>997</v>
      </c>
      <c r="E442" s="184">
        <v>0.49614599999999998</v>
      </c>
      <c r="F442" s="185">
        <v>677.23730499999999</v>
      </c>
      <c r="G442" s="181">
        <v>27903439044608</v>
      </c>
      <c r="H442" s="182">
        <v>2</v>
      </c>
      <c r="I442" s="183" t="s">
        <v>239</v>
      </c>
      <c r="J442" s="184">
        <v>1.1E-5</v>
      </c>
      <c r="K442" s="185">
        <v>9.1000000000000003E-5</v>
      </c>
      <c r="L442" s="181">
        <v>1178547601408</v>
      </c>
      <c r="M442" s="182">
        <v>0</v>
      </c>
      <c r="N442" s="183" t="s">
        <v>948</v>
      </c>
      <c r="O442" s="184">
        <v>0.37518400000000002</v>
      </c>
      <c r="P442" s="185">
        <v>313.23078400000003</v>
      </c>
      <c r="S442" s="175"/>
    </row>
    <row r="443" spans="1:19" x14ac:dyDescent="0.2">
      <c r="A443" s="172">
        <v>417</v>
      </c>
      <c r="B443" s="181">
        <v>7287171178496</v>
      </c>
      <c r="C443" s="182">
        <v>2</v>
      </c>
      <c r="D443" s="183" t="s">
        <v>292</v>
      </c>
      <c r="E443" s="184">
        <v>5.0000000000000004E-6</v>
      </c>
      <c r="F443" s="185">
        <v>4.5000000000000003E-5</v>
      </c>
      <c r="G443" s="181">
        <v>16168156528640</v>
      </c>
      <c r="H443" s="182">
        <v>2</v>
      </c>
      <c r="I443" s="183" t="s">
        <v>247</v>
      </c>
      <c r="J443" s="184">
        <v>1.2999999999999999E-5</v>
      </c>
      <c r="K443" s="185">
        <v>1.06E-4</v>
      </c>
      <c r="L443" s="181">
        <v>1911555153920</v>
      </c>
      <c r="M443" s="182">
        <v>0</v>
      </c>
      <c r="N443" s="183" t="s">
        <v>950</v>
      </c>
      <c r="O443" s="184">
        <v>0.37681500000000001</v>
      </c>
      <c r="P443" s="185">
        <v>315.41074700000001</v>
      </c>
      <c r="S443" s="175"/>
    </row>
    <row r="444" spans="1:19" x14ac:dyDescent="0.2">
      <c r="A444" s="172">
        <v>418</v>
      </c>
      <c r="B444" s="181">
        <v>25927433789440</v>
      </c>
      <c r="C444" s="182">
        <v>0</v>
      </c>
      <c r="D444" s="183" t="s">
        <v>1000</v>
      </c>
      <c r="E444" s="184">
        <v>0.37621900000000003</v>
      </c>
      <c r="F444" s="185">
        <v>314.19483100000002</v>
      </c>
      <c r="G444" s="181">
        <v>9351071334400</v>
      </c>
      <c r="H444" s="182">
        <v>2</v>
      </c>
      <c r="I444" s="183" t="s">
        <v>292</v>
      </c>
      <c r="J444" s="184">
        <v>2.8E-5</v>
      </c>
      <c r="K444" s="185">
        <v>2.2800000000000001E-4</v>
      </c>
      <c r="L444" s="181">
        <v>719112896512</v>
      </c>
      <c r="M444" s="182">
        <v>0</v>
      </c>
      <c r="N444" s="183" t="s">
        <v>951</v>
      </c>
      <c r="O444" s="184">
        <v>0.37764999999999999</v>
      </c>
      <c r="P444" s="185">
        <v>316.35817100000003</v>
      </c>
      <c r="S444" s="175"/>
    </row>
    <row r="445" spans="1:19" x14ac:dyDescent="0.2">
      <c r="A445" s="172">
        <v>419</v>
      </c>
      <c r="B445" s="181">
        <v>20074454122496</v>
      </c>
      <c r="C445" s="182">
        <v>2</v>
      </c>
      <c r="D445" s="183" t="s">
        <v>234</v>
      </c>
      <c r="E445" s="184">
        <v>2.8E-5</v>
      </c>
      <c r="F445" s="185">
        <v>2.2800000000000001E-4</v>
      </c>
      <c r="G445" s="181">
        <v>25840797655040</v>
      </c>
      <c r="H445" s="182">
        <v>2</v>
      </c>
      <c r="I445" s="183" t="s">
        <v>231</v>
      </c>
      <c r="J445" s="184">
        <v>4.0000000000000003E-5</v>
      </c>
      <c r="K445" s="185">
        <v>3.2000000000000003E-4</v>
      </c>
      <c r="L445" s="181">
        <v>1577223659520</v>
      </c>
      <c r="M445" s="182">
        <v>0</v>
      </c>
      <c r="N445" s="183" t="s">
        <v>952</v>
      </c>
      <c r="O445" s="184">
        <v>0.37109799999999998</v>
      </c>
      <c r="P445" s="185">
        <v>307.78958799999998</v>
      </c>
      <c r="S445" s="175"/>
    </row>
    <row r="446" spans="1:19" x14ac:dyDescent="0.2">
      <c r="A446" s="172">
        <v>420</v>
      </c>
      <c r="B446" s="181">
        <v>12999005528064</v>
      </c>
      <c r="C446" s="182">
        <v>0</v>
      </c>
      <c r="D446" s="183" t="s">
        <v>1002</v>
      </c>
      <c r="E446" s="184">
        <v>0.37639400000000001</v>
      </c>
      <c r="F446" s="185">
        <v>315.16437100000002</v>
      </c>
      <c r="G446" s="181">
        <v>3744366665728</v>
      </c>
      <c r="H446" s="182">
        <v>0</v>
      </c>
      <c r="I446" s="183" t="s">
        <v>1015</v>
      </c>
      <c r="J446" s="184">
        <v>0.37498199999999998</v>
      </c>
      <c r="K446" s="185">
        <v>313.07272599999999</v>
      </c>
      <c r="L446" s="181">
        <v>3968941146112</v>
      </c>
      <c r="M446" s="182">
        <v>1</v>
      </c>
      <c r="N446" s="183" t="s">
        <v>954</v>
      </c>
      <c r="O446" s="184">
        <v>0.49990200000000001</v>
      </c>
      <c r="P446" s="185">
        <v>682.36201200000005</v>
      </c>
      <c r="S446" s="175"/>
    </row>
    <row r="447" spans="1:19" x14ac:dyDescent="0.2">
      <c r="A447" s="172">
        <v>421</v>
      </c>
      <c r="B447" s="181">
        <v>20999437631488</v>
      </c>
      <c r="C447" s="182">
        <v>0</v>
      </c>
      <c r="D447" s="183" t="s">
        <v>1003</v>
      </c>
      <c r="E447" s="184">
        <v>0.37838300000000002</v>
      </c>
      <c r="F447" s="185">
        <v>317.218388</v>
      </c>
      <c r="G447" s="181">
        <v>2521014525952</v>
      </c>
      <c r="H447" s="182">
        <v>2</v>
      </c>
      <c r="I447" s="183" t="s">
        <v>239</v>
      </c>
      <c r="J447" s="184">
        <v>1.5E-5</v>
      </c>
      <c r="K447" s="185">
        <v>1.22E-4</v>
      </c>
      <c r="L447" s="181">
        <v>4890100039680</v>
      </c>
      <c r="M447" s="182">
        <v>0</v>
      </c>
      <c r="N447" s="183" t="s">
        <v>956</v>
      </c>
      <c r="O447" s="184">
        <v>0.37276100000000001</v>
      </c>
      <c r="P447" s="185">
        <v>310.37947100000002</v>
      </c>
      <c r="S447" s="175"/>
    </row>
    <row r="448" spans="1:19" x14ac:dyDescent="0.2">
      <c r="A448" s="172">
        <v>422</v>
      </c>
      <c r="B448" s="181">
        <v>8582172196864</v>
      </c>
      <c r="C448" s="182">
        <v>2</v>
      </c>
      <c r="D448" s="183" t="s">
        <v>239</v>
      </c>
      <c r="E448" s="184">
        <v>0</v>
      </c>
      <c r="F448" s="185">
        <v>0</v>
      </c>
      <c r="G448" s="181">
        <v>11737190408192</v>
      </c>
      <c r="H448" s="182">
        <v>0</v>
      </c>
      <c r="I448" s="183" t="s">
        <v>1020</v>
      </c>
      <c r="J448" s="184">
        <v>0.37170300000000001</v>
      </c>
      <c r="K448" s="185">
        <v>309.48467099999999</v>
      </c>
      <c r="L448" s="181">
        <v>3957903179776</v>
      </c>
      <c r="M448" s="182">
        <v>2</v>
      </c>
      <c r="N448" s="183" t="s">
        <v>179</v>
      </c>
      <c r="O448" s="184">
        <v>3.0000000000000001E-6</v>
      </c>
      <c r="P448" s="185">
        <v>3.0000000000000001E-5</v>
      </c>
      <c r="S448" s="175"/>
    </row>
    <row r="449" spans="1:19" x14ac:dyDescent="0.2">
      <c r="A449" s="172">
        <v>423</v>
      </c>
      <c r="B449" s="181">
        <v>113726332928</v>
      </c>
      <c r="C449" s="182">
        <v>0</v>
      </c>
      <c r="D449" s="183" t="s">
        <v>1007</v>
      </c>
      <c r="E449" s="184">
        <v>0.37410900000000002</v>
      </c>
      <c r="F449" s="185">
        <v>311.41925400000002</v>
      </c>
      <c r="G449" s="181">
        <v>26874294681600</v>
      </c>
      <c r="H449" s="182">
        <v>2</v>
      </c>
      <c r="I449" s="183" t="s">
        <v>247</v>
      </c>
      <c r="J449" s="184">
        <v>4.3000000000000002E-5</v>
      </c>
      <c r="K449" s="185">
        <v>3.5E-4</v>
      </c>
      <c r="L449" s="181">
        <v>4538167287808</v>
      </c>
      <c r="M449" s="182">
        <v>0</v>
      </c>
      <c r="N449" s="183" t="s">
        <v>966</v>
      </c>
      <c r="O449" s="184">
        <v>0.371892</v>
      </c>
      <c r="P449" s="185">
        <v>309.57657799999998</v>
      </c>
      <c r="S449" s="175"/>
    </row>
    <row r="450" spans="1:19" x14ac:dyDescent="0.2">
      <c r="A450" s="172">
        <v>424</v>
      </c>
      <c r="B450" s="181">
        <v>17992713838592</v>
      </c>
      <c r="C450" s="182">
        <v>0</v>
      </c>
      <c r="D450" s="183" t="s">
        <v>1009</v>
      </c>
      <c r="E450" s="184">
        <v>0.37411800000000001</v>
      </c>
      <c r="F450" s="185">
        <v>312.05755799999997</v>
      </c>
      <c r="G450" s="181">
        <v>5536081788928</v>
      </c>
      <c r="H450" s="182">
        <v>2</v>
      </c>
      <c r="I450" s="183" t="s">
        <v>313</v>
      </c>
      <c r="J450" s="184">
        <v>0</v>
      </c>
      <c r="K450" s="185">
        <v>0</v>
      </c>
      <c r="L450" s="181">
        <v>3709994958848</v>
      </c>
      <c r="M450" s="182">
        <v>2</v>
      </c>
      <c r="N450" s="183" t="s">
        <v>239</v>
      </c>
      <c r="O450" s="184">
        <v>1.1E-5</v>
      </c>
      <c r="P450" s="185">
        <v>9.1000000000000003E-5</v>
      </c>
      <c r="S450" s="175"/>
    </row>
    <row r="451" spans="1:19" x14ac:dyDescent="0.2">
      <c r="A451" s="172">
        <v>425</v>
      </c>
      <c r="B451" s="181">
        <v>20957982343168</v>
      </c>
      <c r="C451" s="182">
        <v>0</v>
      </c>
      <c r="D451" s="183" t="s">
        <v>1013</v>
      </c>
      <c r="E451" s="184">
        <v>0.37947500000000001</v>
      </c>
      <c r="F451" s="185">
        <v>318.50532199999998</v>
      </c>
      <c r="G451" s="181">
        <v>6498228404224</v>
      </c>
      <c r="H451" s="182">
        <v>0</v>
      </c>
      <c r="I451" s="183" t="s">
        <v>1023</v>
      </c>
      <c r="J451" s="184">
        <v>0.37010300000000002</v>
      </c>
      <c r="K451" s="185">
        <v>307.25967000000003</v>
      </c>
      <c r="L451" s="181">
        <v>4608994951168</v>
      </c>
      <c r="M451" s="182">
        <v>0</v>
      </c>
      <c r="N451" s="183" t="s">
        <v>969</v>
      </c>
      <c r="O451" s="184">
        <v>0.374946</v>
      </c>
      <c r="P451" s="185">
        <v>313.26406500000002</v>
      </c>
      <c r="S451" s="175"/>
    </row>
    <row r="452" spans="1:19" x14ac:dyDescent="0.2">
      <c r="A452" s="172">
        <v>426</v>
      </c>
      <c r="B452" s="181">
        <v>7403064451072</v>
      </c>
      <c r="C452" s="182">
        <v>1</v>
      </c>
      <c r="D452" s="183" t="s">
        <v>1017</v>
      </c>
      <c r="E452" s="184">
        <v>0.51176699999999997</v>
      </c>
      <c r="F452" s="185">
        <v>710.72894699999995</v>
      </c>
      <c r="G452" s="181">
        <v>23814526115840</v>
      </c>
      <c r="H452" s="182">
        <v>1</v>
      </c>
      <c r="I452" s="183" t="s">
        <v>1024</v>
      </c>
      <c r="J452" s="184">
        <v>0.50447500000000001</v>
      </c>
      <c r="K452" s="185">
        <v>687.518193</v>
      </c>
      <c r="L452" s="181">
        <v>3190347685888</v>
      </c>
      <c r="M452" s="182">
        <v>1</v>
      </c>
      <c r="N452" s="183" t="s">
        <v>970</v>
      </c>
      <c r="O452" s="184">
        <v>0.49734699999999998</v>
      </c>
      <c r="P452" s="185">
        <v>674.38599599999998</v>
      </c>
      <c r="S452" s="175"/>
    </row>
    <row r="453" spans="1:19" x14ac:dyDescent="0.2">
      <c r="A453" s="172">
        <v>427</v>
      </c>
      <c r="B453" s="181">
        <v>7220547993600</v>
      </c>
      <c r="C453" s="182">
        <v>2</v>
      </c>
      <c r="D453" s="183" t="s">
        <v>247</v>
      </c>
      <c r="E453" s="184">
        <v>3.1999999999999999E-5</v>
      </c>
      <c r="F453" s="185">
        <v>2.5900000000000001E-4</v>
      </c>
      <c r="G453" s="181">
        <v>29322787749888</v>
      </c>
      <c r="H453" s="182">
        <v>0</v>
      </c>
      <c r="I453" s="183" t="s">
        <v>1025</v>
      </c>
      <c r="J453" s="184">
        <v>0.374859</v>
      </c>
      <c r="K453" s="185">
        <v>312.85161599999998</v>
      </c>
      <c r="L453" s="181">
        <v>4695854735360</v>
      </c>
      <c r="M453" s="182">
        <v>2</v>
      </c>
      <c r="N453" s="183" t="s">
        <v>242</v>
      </c>
      <c r="O453" s="184">
        <v>9.0000000000000002E-6</v>
      </c>
      <c r="P453" s="185">
        <v>7.6000000000000004E-5</v>
      </c>
      <c r="S453" s="175"/>
    </row>
    <row r="454" spans="1:19" x14ac:dyDescent="0.2">
      <c r="A454" s="172">
        <v>428</v>
      </c>
      <c r="B454" s="181">
        <v>7854585577472</v>
      </c>
      <c r="C454" s="182">
        <v>2</v>
      </c>
      <c r="D454" s="183" t="s">
        <v>234</v>
      </c>
      <c r="E454" s="184">
        <v>1.7E-5</v>
      </c>
      <c r="F454" s="185">
        <v>1.37E-4</v>
      </c>
      <c r="G454" s="181">
        <v>20034091900928</v>
      </c>
      <c r="H454" s="182">
        <v>0</v>
      </c>
      <c r="I454" s="183" t="s">
        <v>1027</v>
      </c>
      <c r="J454" s="184">
        <v>0.37467800000000001</v>
      </c>
      <c r="K454" s="185">
        <v>312.84490099999999</v>
      </c>
      <c r="L454" s="181">
        <v>1475120308224</v>
      </c>
      <c r="M454" s="182">
        <v>1</v>
      </c>
      <c r="N454" s="183" t="s">
        <v>973</v>
      </c>
      <c r="O454" s="184">
        <v>0.50012699999999999</v>
      </c>
      <c r="P454" s="185">
        <v>684.67785100000003</v>
      </c>
      <c r="S454" s="175"/>
    </row>
    <row r="455" spans="1:19" x14ac:dyDescent="0.2">
      <c r="A455" s="172">
        <v>429</v>
      </c>
      <c r="B455" s="181">
        <v>18946337693696</v>
      </c>
      <c r="C455" s="182">
        <v>1</v>
      </c>
      <c r="D455" s="183" t="s">
        <v>1022</v>
      </c>
      <c r="E455" s="184">
        <v>0.50581900000000002</v>
      </c>
      <c r="F455" s="185">
        <v>693.90337899999997</v>
      </c>
      <c r="G455" s="181">
        <v>14446877982720</v>
      </c>
      <c r="H455" s="182">
        <v>2</v>
      </c>
      <c r="I455" s="183" t="s">
        <v>254</v>
      </c>
      <c r="J455" s="184">
        <v>2.4000000000000001E-5</v>
      </c>
      <c r="K455" s="185">
        <v>1.9799999999999999E-4</v>
      </c>
      <c r="L455" s="181">
        <v>3560739848192</v>
      </c>
      <c r="M455" s="182">
        <v>2</v>
      </c>
      <c r="N455" s="183" t="s">
        <v>300</v>
      </c>
      <c r="O455" s="184">
        <v>6.9999999999999999E-6</v>
      </c>
      <c r="P455" s="185">
        <v>6.0999999999999999E-5</v>
      </c>
      <c r="S455" s="175"/>
    </row>
    <row r="456" spans="1:19" x14ac:dyDescent="0.2">
      <c r="A456" s="172">
        <v>430</v>
      </c>
      <c r="B456" s="181">
        <v>10463576203264</v>
      </c>
      <c r="C456" s="182">
        <v>2</v>
      </c>
      <c r="D456" s="183" t="s">
        <v>246</v>
      </c>
      <c r="E456" s="184">
        <v>1.1E-5</v>
      </c>
      <c r="F456" s="185">
        <v>9.1000000000000003E-5</v>
      </c>
      <c r="G456" s="181">
        <v>9305380618240</v>
      </c>
      <c r="H456" s="182">
        <v>2</v>
      </c>
      <c r="I456" s="183" t="s">
        <v>179</v>
      </c>
      <c r="J456" s="184">
        <v>1.1E-5</v>
      </c>
      <c r="K456" s="185">
        <v>9.1000000000000003E-5</v>
      </c>
      <c r="L456" s="181">
        <v>459443388416</v>
      </c>
      <c r="M456" s="182">
        <v>0</v>
      </c>
      <c r="N456" s="183" t="s">
        <v>978</v>
      </c>
      <c r="O456" s="184">
        <v>0.37276799999999999</v>
      </c>
      <c r="P456" s="185">
        <v>310.67046299999998</v>
      </c>
      <c r="S456" s="175"/>
    </row>
    <row r="457" spans="1:19" x14ac:dyDescent="0.2">
      <c r="A457" s="172">
        <v>431</v>
      </c>
      <c r="B457" s="181">
        <v>22531721617408</v>
      </c>
      <c r="C457" s="182">
        <v>0</v>
      </c>
      <c r="D457" s="183" t="s">
        <v>1028</v>
      </c>
      <c r="E457" s="184">
        <v>0.37682500000000002</v>
      </c>
      <c r="F457" s="185">
        <v>314.98009400000001</v>
      </c>
      <c r="G457" s="181">
        <v>22319219605504</v>
      </c>
      <c r="H457" s="182">
        <v>0</v>
      </c>
      <c r="I457" s="183" t="s">
        <v>1030</v>
      </c>
      <c r="J457" s="184">
        <v>0.37474000000000002</v>
      </c>
      <c r="K457" s="185">
        <v>313.04389500000002</v>
      </c>
      <c r="L457" s="181">
        <v>5538755485696</v>
      </c>
      <c r="M457" s="182">
        <v>1</v>
      </c>
      <c r="N457" s="183" t="s">
        <v>979</v>
      </c>
      <c r="O457" s="184">
        <v>0.50365300000000002</v>
      </c>
      <c r="P457" s="185">
        <v>691.22177299999998</v>
      </c>
      <c r="S457" s="175"/>
    </row>
    <row r="458" spans="1:19" x14ac:dyDescent="0.2">
      <c r="A458" s="172">
        <v>432</v>
      </c>
      <c r="B458" s="181">
        <v>13774664777728</v>
      </c>
      <c r="C458" s="182">
        <v>2</v>
      </c>
      <c r="D458" s="183" t="s">
        <v>300</v>
      </c>
      <c r="E458" s="184">
        <v>0</v>
      </c>
      <c r="F458" s="185">
        <v>0</v>
      </c>
      <c r="G458" s="181">
        <v>19543563436032</v>
      </c>
      <c r="H458" s="182">
        <v>0</v>
      </c>
      <c r="I458" s="183" t="s">
        <v>1034</v>
      </c>
      <c r="J458" s="184">
        <v>0.375722</v>
      </c>
      <c r="K458" s="185">
        <v>313.91196100000002</v>
      </c>
      <c r="L458" s="181">
        <v>2430842101760</v>
      </c>
      <c r="M458" s="182">
        <v>2</v>
      </c>
      <c r="N458" s="183" t="s">
        <v>254</v>
      </c>
      <c r="O458" s="184">
        <v>1.2999999999999999E-5</v>
      </c>
      <c r="P458" s="185">
        <v>1.06E-4</v>
      </c>
      <c r="S458" s="175"/>
    </row>
    <row r="459" spans="1:19" x14ac:dyDescent="0.2">
      <c r="A459" s="172">
        <v>433</v>
      </c>
      <c r="B459" s="181">
        <v>28360104222720</v>
      </c>
      <c r="C459" s="182">
        <v>0</v>
      </c>
      <c r="D459" s="183" t="s">
        <v>1033</v>
      </c>
      <c r="E459" s="184">
        <v>0.37444</v>
      </c>
      <c r="F459" s="185">
        <v>312.22285699999998</v>
      </c>
      <c r="G459" s="181">
        <v>16098070708224</v>
      </c>
      <c r="H459" s="182">
        <v>2</v>
      </c>
      <c r="I459" s="183" t="s">
        <v>246</v>
      </c>
      <c r="J459" s="184">
        <v>1.1E-5</v>
      </c>
      <c r="K459" s="185">
        <v>9.1000000000000003E-5</v>
      </c>
      <c r="L459" s="181">
        <v>2641707286528</v>
      </c>
      <c r="M459" s="182">
        <v>0</v>
      </c>
      <c r="N459" s="183" t="s">
        <v>989</v>
      </c>
      <c r="O459" s="184">
        <v>0.37163200000000002</v>
      </c>
      <c r="P459" s="185">
        <v>309.02081900000002</v>
      </c>
      <c r="S459" s="175"/>
    </row>
    <row r="460" spans="1:19" x14ac:dyDescent="0.2">
      <c r="A460" s="172">
        <v>434</v>
      </c>
      <c r="B460" s="181">
        <v>25707664261120</v>
      </c>
      <c r="C460" s="182">
        <v>2</v>
      </c>
      <c r="D460" s="183" t="s">
        <v>313</v>
      </c>
      <c r="E460" s="184">
        <v>3.0000000000000001E-5</v>
      </c>
      <c r="F460" s="185">
        <v>2.4399999999999999E-4</v>
      </c>
      <c r="G460" s="181">
        <v>13356370673664</v>
      </c>
      <c r="H460" s="182">
        <v>1</v>
      </c>
      <c r="I460" s="183" t="s">
        <v>1038</v>
      </c>
      <c r="J460" s="184">
        <v>0.49824099999999999</v>
      </c>
      <c r="K460" s="185">
        <v>678.94156199999998</v>
      </c>
      <c r="L460" s="181">
        <v>5301897248768</v>
      </c>
      <c r="M460" s="182">
        <v>2</v>
      </c>
      <c r="N460" s="183" t="s">
        <v>226</v>
      </c>
      <c r="O460" s="184">
        <v>6.9999999999999999E-6</v>
      </c>
      <c r="P460" s="185">
        <v>6.0999999999999999E-5</v>
      </c>
      <c r="S460" s="175"/>
    </row>
    <row r="461" spans="1:19" x14ac:dyDescent="0.2">
      <c r="A461" s="172">
        <v>435</v>
      </c>
      <c r="B461" s="181">
        <v>21728432046080</v>
      </c>
      <c r="C461" s="182">
        <v>2</v>
      </c>
      <c r="D461" s="183" t="s">
        <v>242</v>
      </c>
      <c r="E461" s="184">
        <v>1.7E-5</v>
      </c>
      <c r="F461" s="185">
        <v>1.37E-4</v>
      </c>
      <c r="G461" s="181">
        <v>5591048323072</v>
      </c>
      <c r="H461" s="182">
        <v>0</v>
      </c>
      <c r="I461" s="183" t="s">
        <v>1039</v>
      </c>
      <c r="J461" s="184">
        <v>0.37404300000000001</v>
      </c>
      <c r="K461" s="185">
        <v>311.632274</v>
      </c>
      <c r="L461" s="181">
        <v>5700785004544</v>
      </c>
      <c r="M461" s="182">
        <v>2</v>
      </c>
      <c r="N461" s="183" t="s">
        <v>179</v>
      </c>
      <c r="O461" s="184">
        <v>6.9999999999999999E-6</v>
      </c>
      <c r="P461" s="185">
        <v>6.0999999999999999E-5</v>
      </c>
      <c r="S461" s="175"/>
    </row>
    <row r="462" spans="1:19" x14ac:dyDescent="0.2">
      <c r="A462" s="172">
        <v>436</v>
      </c>
      <c r="B462" s="181">
        <v>11360462118912</v>
      </c>
      <c r="C462" s="182">
        <v>0</v>
      </c>
      <c r="D462" s="183" t="s">
        <v>1042</v>
      </c>
      <c r="E462" s="184">
        <v>0.37486399999999998</v>
      </c>
      <c r="F462" s="185">
        <v>313.13585999999998</v>
      </c>
      <c r="G462" s="181">
        <v>9629977280512</v>
      </c>
      <c r="H462" s="182">
        <v>2</v>
      </c>
      <c r="I462" s="183" t="s">
        <v>224</v>
      </c>
      <c r="J462" s="184">
        <v>6.9999999999999999E-6</v>
      </c>
      <c r="K462" s="185">
        <v>6.0999999999999999E-5</v>
      </c>
      <c r="L462" s="181">
        <v>5247916195840</v>
      </c>
      <c r="M462" s="182">
        <v>0</v>
      </c>
      <c r="N462" s="183" t="s">
        <v>993</v>
      </c>
      <c r="O462" s="184">
        <v>0.37365199999999998</v>
      </c>
      <c r="P462" s="185">
        <v>311.45121799999998</v>
      </c>
      <c r="S462" s="175"/>
    </row>
    <row r="463" spans="1:19" x14ac:dyDescent="0.2">
      <c r="A463" s="172">
        <v>437</v>
      </c>
      <c r="B463" s="181">
        <v>15832873238528</v>
      </c>
      <c r="C463" s="182">
        <v>0</v>
      </c>
      <c r="D463" s="183" t="s">
        <v>1043</v>
      </c>
      <c r="E463" s="184">
        <v>0.37691000000000002</v>
      </c>
      <c r="F463" s="185">
        <v>315.761484</v>
      </c>
      <c r="G463" s="181">
        <v>1038488240128</v>
      </c>
      <c r="H463" s="182">
        <v>2</v>
      </c>
      <c r="I463" s="183" t="s">
        <v>300</v>
      </c>
      <c r="J463" s="184">
        <v>3.4E-5</v>
      </c>
      <c r="K463" s="185">
        <v>2.7399999999999999E-4</v>
      </c>
      <c r="L463" s="181">
        <v>1547074207744</v>
      </c>
      <c r="M463" s="182">
        <v>0</v>
      </c>
      <c r="N463" s="183" t="s">
        <v>994</v>
      </c>
      <c r="O463" s="184">
        <v>0.37187500000000001</v>
      </c>
      <c r="P463" s="185">
        <v>309.64675399999999</v>
      </c>
      <c r="S463" s="175"/>
    </row>
    <row r="464" spans="1:19" x14ac:dyDescent="0.2">
      <c r="A464" s="172">
        <v>438</v>
      </c>
      <c r="B464" s="181">
        <v>23765178204160</v>
      </c>
      <c r="C464" s="182">
        <v>0</v>
      </c>
      <c r="D464" s="183" t="s">
        <v>1045</v>
      </c>
      <c r="E464" s="184">
        <v>0.37432599999999999</v>
      </c>
      <c r="F464" s="185">
        <v>312.94051100000001</v>
      </c>
      <c r="G464" s="181">
        <v>26017691312128</v>
      </c>
      <c r="H464" s="182">
        <v>0</v>
      </c>
      <c r="I464" s="183" t="s">
        <v>1046</v>
      </c>
      <c r="J464" s="184">
        <v>0.37062200000000001</v>
      </c>
      <c r="K464" s="185">
        <v>307.897987</v>
      </c>
      <c r="L464" s="181">
        <v>5164618391552</v>
      </c>
      <c r="M464" s="182">
        <v>2</v>
      </c>
      <c r="N464" s="183" t="s">
        <v>242</v>
      </c>
      <c r="O464" s="184">
        <v>2.0000000000000002E-5</v>
      </c>
      <c r="P464" s="185">
        <v>1.6699999999999999E-4</v>
      </c>
      <c r="S464" s="175"/>
    </row>
    <row r="465" spans="1:19" x14ac:dyDescent="0.2">
      <c r="A465" s="172">
        <v>439</v>
      </c>
      <c r="B465" s="181">
        <v>9338024173568</v>
      </c>
      <c r="C465" s="182">
        <v>1</v>
      </c>
      <c r="D465" s="183" t="s">
        <v>1049</v>
      </c>
      <c r="E465" s="184">
        <v>0.495056</v>
      </c>
      <c r="F465" s="185">
        <v>667.79743699999995</v>
      </c>
      <c r="G465" s="181">
        <v>7054928617472</v>
      </c>
      <c r="H465" s="182">
        <v>2</v>
      </c>
      <c r="I465" s="183" t="s">
        <v>248</v>
      </c>
      <c r="J465" s="184">
        <v>5.0000000000000004E-6</v>
      </c>
      <c r="K465" s="185">
        <v>4.5000000000000003E-5</v>
      </c>
      <c r="L465" s="181">
        <v>4052055818240</v>
      </c>
      <c r="M465" s="182">
        <v>2</v>
      </c>
      <c r="N465" s="183" t="s">
        <v>234</v>
      </c>
      <c r="O465" s="184">
        <v>1.7E-5</v>
      </c>
      <c r="P465" s="185">
        <v>1.37E-4</v>
      </c>
      <c r="S465" s="175"/>
    </row>
    <row r="466" spans="1:19" x14ac:dyDescent="0.2">
      <c r="A466" s="172">
        <v>440</v>
      </c>
      <c r="B466" s="181">
        <v>6101297430528</v>
      </c>
      <c r="C466" s="182">
        <v>0</v>
      </c>
      <c r="D466" s="183" t="s">
        <v>1052</v>
      </c>
      <c r="E466" s="184">
        <v>0.37268899999999999</v>
      </c>
      <c r="F466" s="185">
        <v>310.57841400000001</v>
      </c>
      <c r="G466" s="181">
        <v>22307899498496</v>
      </c>
      <c r="H466" s="182">
        <v>0</v>
      </c>
      <c r="I466" s="183" t="s">
        <v>1050</v>
      </c>
      <c r="J466" s="184">
        <v>0.372419</v>
      </c>
      <c r="K466" s="185">
        <v>309.89492200000001</v>
      </c>
      <c r="L466" s="181">
        <v>1489176911872</v>
      </c>
      <c r="M466" s="182">
        <v>2</v>
      </c>
      <c r="N466" s="183" t="s">
        <v>313</v>
      </c>
      <c r="O466" s="184">
        <v>0</v>
      </c>
      <c r="P466" s="185">
        <v>0</v>
      </c>
      <c r="S466" s="175"/>
    </row>
    <row r="467" spans="1:19" x14ac:dyDescent="0.2">
      <c r="A467" s="172">
        <v>441</v>
      </c>
      <c r="B467" s="181">
        <v>26591582076928</v>
      </c>
      <c r="C467" s="182">
        <v>0</v>
      </c>
      <c r="D467" s="183" t="s">
        <v>1055</v>
      </c>
      <c r="E467" s="184">
        <v>0.37113600000000002</v>
      </c>
      <c r="F467" s="185">
        <v>308.59585900000002</v>
      </c>
      <c r="G467" s="181">
        <v>15814005989376</v>
      </c>
      <c r="H467" s="182">
        <v>1</v>
      </c>
      <c r="I467" s="183" t="s">
        <v>1051</v>
      </c>
      <c r="J467" s="184">
        <v>0.49992500000000001</v>
      </c>
      <c r="K467" s="185">
        <v>680.10834699999998</v>
      </c>
      <c r="L467" s="181">
        <v>777649233920</v>
      </c>
      <c r="M467" s="182">
        <v>0</v>
      </c>
      <c r="N467" s="183" t="s">
        <v>1005</v>
      </c>
      <c r="O467" s="184">
        <v>0.37104399999999998</v>
      </c>
      <c r="P467" s="185">
        <v>308.38916499999999</v>
      </c>
      <c r="S467" s="175"/>
    </row>
    <row r="468" spans="1:19" x14ac:dyDescent="0.2">
      <c r="A468" s="172">
        <v>442</v>
      </c>
      <c r="B468" s="181">
        <v>15760388366336</v>
      </c>
      <c r="C468" s="182">
        <v>2</v>
      </c>
      <c r="D468" s="183" t="s">
        <v>303</v>
      </c>
      <c r="E468" s="184">
        <v>3.0000000000000001E-5</v>
      </c>
      <c r="F468" s="185">
        <v>2.4399999999999999E-4</v>
      </c>
      <c r="G468" s="181">
        <v>12871061348352</v>
      </c>
      <c r="H468" s="182">
        <v>2</v>
      </c>
      <c r="I468" s="183" t="s">
        <v>231</v>
      </c>
      <c r="J468" s="184">
        <v>2.4000000000000001E-5</v>
      </c>
      <c r="K468" s="185">
        <v>1.9799999999999999E-4</v>
      </c>
      <c r="L468" s="181">
        <v>3064846868480</v>
      </c>
      <c r="M468" s="182">
        <v>0</v>
      </c>
      <c r="N468" s="183" t="s">
        <v>1006</v>
      </c>
      <c r="O468" s="184">
        <v>0.37238900000000003</v>
      </c>
      <c r="P468" s="185">
        <v>309.54929600000003</v>
      </c>
      <c r="S468" s="175"/>
    </row>
    <row r="469" spans="1:19" x14ac:dyDescent="0.2">
      <c r="A469" s="172">
        <v>443</v>
      </c>
      <c r="B469" s="181">
        <v>5522262114304</v>
      </c>
      <c r="C469" s="182">
        <v>0</v>
      </c>
      <c r="D469" s="183" t="s">
        <v>1062</v>
      </c>
      <c r="E469" s="184">
        <v>0.37369599999999997</v>
      </c>
      <c r="F469" s="185">
        <v>311.16644300000002</v>
      </c>
      <c r="G469" s="181">
        <v>28288830709760</v>
      </c>
      <c r="H469" s="182">
        <v>0</v>
      </c>
      <c r="I469" s="183" t="s">
        <v>1053</v>
      </c>
      <c r="J469" s="184">
        <v>0.37936599999999998</v>
      </c>
      <c r="K469" s="185">
        <v>318.36008800000002</v>
      </c>
      <c r="L469" s="181">
        <v>1603373293568</v>
      </c>
      <c r="M469" s="182">
        <v>2</v>
      </c>
      <c r="N469" s="183" t="s">
        <v>248</v>
      </c>
      <c r="O469" s="184">
        <v>2.8E-5</v>
      </c>
      <c r="P469" s="185">
        <v>2.2800000000000001E-4</v>
      </c>
      <c r="S469" s="175"/>
    </row>
    <row r="470" spans="1:19" x14ac:dyDescent="0.2">
      <c r="A470" s="172">
        <v>444</v>
      </c>
      <c r="B470" s="181">
        <v>17237898264576</v>
      </c>
      <c r="C470" s="182">
        <v>0</v>
      </c>
      <c r="D470" s="183" t="s">
        <v>1063</v>
      </c>
      <c r="E470" s="184">
        <v>0.37314900000000001</v>
      </c>
      <c r="F470" s="185">
        <v>310.59513399999997</v>
      </c>
      <c r="G470" s="181">
        <v>6914881732608</v>
      </c>
      <c r="H470" s="182">
        <v>1</v>
      </c>
      <c r="I470" s="183" t="s">
        <v>1057</v>
      </c>
      <c r="J470" s="184">
        <v>0.49458299999999999</v>
      </c>
      <c r="K470" s="185">
        <v>671.66497700000002</v>
      </c>
      <c r="L470" s="181">
        <v>2298726817792</v>
      </c>
      <c r="M470" s="182">
        <v>0</v>
      </c>
      <c r="N470" s="183" t="s">
        <v>1008</v>
      </c>
      <c r="O470" s="184">
        <v>0.37654399999999999</v>
      </c>
      <c r="P470" s="185">
        <v>314.73906599999998</v>
      </c>
      <c r="S470" s="175"/>
    </row>
    <row r="471" spans="1:19" x14ac:dyDescent="0.2">
      <c r="A471" s="172">
        <v>445</v>
      </c>
      <c r="B471" s="181">
        <v>26947770023936</v>
      </c>
      <c r="C471" s="182">
        <v>2</v>
      </c>
      <c r="D471" s="183" t="s">
        <v>246</v>
      </c>
      <c r="E471" s="184">
        <v>1.1E-5</v>
      </c>
      <c r="F471" s="185">
        <v>9.1000000000000003E-5</v>
      </c>
      <c r="G471" s="181">
        <v>19561709871104</v>
      </c>
      <c r="H471" s="182">
        <v>0</v>
      </c>
      <c r="I471" s="183" t="s">
        <v>1058</v>
      </c>
      <c r="J471" s="184">
        <v>0.37670999999999999</v>
      </c>
      <c r="K471" s="185">
        <v>315.26754899999997</v>
      </c>
      <c r="L471" s="181">
        <v>4376701173760</v>
      </c>
      <c r="M471" s="182">
        <v>0</v>
      </c>
      <c r="N471" s="183" t="s">
        <v>1010</v>
      </c>
      <c r="O471" s="184">
        <v>0.374282</v>
      </c>
      <c r="P471" s="185">
        <v>312.36833100000001</v>
      </c>
      <c r="S471" s="175"/>
    </row>
    <row r="472" spans="1:19" x14ac:dyDescent="0.2">
      <c r="A472" s="172">
        <v>446</v>
      </c>
      <c r="B472" s="181">
        <v>19922931269632</v>
      </c>
      <c r="C472" s="182">
        <v>0</v>
      </c>
      <c r="D472" s="183" t="s">
        <v>1064</v>
      </c>
      <c r="E472" s="184">
        <v>0.37598799999999999</v>
      </c>
      <c r="F472" s="185">
        <v>314.00102600000002</v>
      </c>
      <c r="G472" s="181">
        <v>551137247232</v>
      </c>
      <c r="H472" s="182">
        <v>1</v>
      </c>
      <c r="I472" s="183" t="s">
        <v>1061</v>
      </c>
      <c r="J472" s="184">
        <v>0.505193</v>
      </c>
      <c r="K472" s="185">
        <v>696.03178100000002</v>
      </c>
      <c r="L472" s="181">
        <v>1817070510080</v>
      </c>
      <c r="M472" s="182">
        <v>1</v>
      </c>
      <c r="N472" s="183" t="s">
        <v>1011</v>
      </c>
      <c r="O472" s="184">
        <v>0.48949300000000001</v>
      </c>
      <c r="P472" s="185">
        <v>659.27235399999995</v>
      </c>
      <c r="S472" s="175"/>
    </row>
    <row r="473" spans="1:19" x14ac:dyDescent="0.2">
      <c r="A473" s="172">
        <v>447</v>
      </c>
      <c r="B473" s="181">
        <v>1677337952256</v>
      </c>
      <c r="C473" s="182">
        <v>1</v>
      </c>
      <c r="D473" s="183" t="s">
        <v>1066</v>
      </c>
      <c r="E473" s="184">
        <v>0.49002699999999999</v>
      </c>
      <c r="F473" s="185">
        <v>654.09400400000004</v>
      </c>
      <c r="G473" s="181">
        <v>22631130669056</v>
      </c>
      <c r="H473" s="182">
        <v>2</v>
      </c>
      <c r="I473" s="183" t="s">
        <v>234</v>
      </c>
      <c r="J473" s="184">
        <v>9.0000000000000002E-6</v>
      </c>
      <c r="K473" s="185">
        <v>7.6000000000000004E-5</v>
      </c>
      <c r="L473" s="181">
        <v>73373532160</v>
      </c>
      <c r="M473" s="182">
        <v>1</v>
      </c>
      <c r="N473" s="183" t="s">
        <v>1012</v>
      </c>
      <c r="O473" s="184">
        <v>0.50328399999999995</v>
      </c>
      <c r="P473" s="185">
        <v>692.83026800000005</v>
      </c>
      <c r="S473" s="175"/>
    </row>
    <row r="474" spans="1:19" x14ac:dyDescent="0.2">
      <c r="A474" s="172">
        <v>448</v>
      </c>
      <c r="B474" s="181">
        <v>7156152074240</v>
      </c>
      <c r="C474" s="182">
        <v>0</v>
      </c>
      <c r="D474" s="183" t="s">
        <v>1067</v>
      </c>
      <c r="E474" s="184">
        <v>0.377722</v>
      </c>
      <c r="F474" s="185">
        <v>315.85760599999998</v>
      </c>
      <c r="G474" s="181">
        <v>9754536763392</v>
      </c>
      <c r="H474" s="182">
        <v>1</v>
      </c>
      <c r="I474" s="183" t="s">
        <v>1065</v>
      </c>
      <c r="J474" s="184">
        <v>0.50068000000000001</v>
      </c>
      <c r="K474" s="185">
        <v>682.86723700000005</v>
      </c>
      <c r="L474" s="181">
        <v>6124894093312</v>
      </c>
      <c r="M474" s="182">
        <v>0</v>
      </c>
      <c r="N474" s="183" t="s">
        <v>1014</v>
      </c>
      <c r="O474" s="184">
        <v>0.37855899999999998</v>
      </c>
      <c r="P474" s="185">
        <v>317.56023299999998</v>
      </c>
      <c r="S474" s="175"/>
    </row>
    <row r="475" spans="1:19" x14ac:dyDescent="0.2">
      <c r="A475" s="172">
        <v>449</v>
      </c>
      <c r="B475" s="181">
        <v>27866291011584</v>
      </c>
      <c r="C475" s="182">
        <v>1</v>
      </c>
      <c r="D475" s="183" t="s">
        <v>1072</v>
      </c>
      <c r="E475" s="184">
        <v>0.50391300000000006</v>
      </c>
      <c r="F475" s="185">
        <v>691.70658800000001</v>
      </c>
      <c r="G475" s="181">
        <v>23750386073600</v>
      </c>
      <c r="H475" s="182">
        <v>1</v>
      </c>
      <c r="I475" s="183" t="s">
        <v>1068</v>
      </c>
      <c r="J475" s="184">
        <v>0.49265100000000001</v>
      </c>
      <c r="K475" s="185">
        <v>665.55583300000001</v>
      </c>
      <c r="L475" s="181">
        <v>5664599089152</v>
      </c>
      <c r="M475" s="182">
        <v>1</v>
      </c>
      <c r="N475" s="183" t="s">
        <v>1016</v>
      </c>
      <c r="O475" s="184">
        <v>0.50483900000000004</v>
      </c>
      <c r="P475" s="185">
        <v>696.51852799999995</v>
      </c>
      <c r="S475" s="175"/>
    </row>
    <row r="476" spans="1:19" x14ac:dyDescent="0.2">
      <c r="A476" s="172">
        <v>450</v>
      </c>
      <c r="B476" s="181">
        <v>4380170444800</v>
      </c>
      <c r="C476" s="182">
        <v>1</v>
      </c>
      <c r="D476" s="183" t="s">
        <v>1074</v>
      </c>
      <c r="E476" s="184">
        <v>0.49261899999999997</v>
      </c>
      <c r="F476" s="185">
        <v>666.871938</v>
      </c>
      <c r="G476" s="181">
        <v>26685625384960</v>
      </c>
      <c r="H476" s="182">
        <v>1</v>
      </c>
      <c r="I476" s="183" t="s">
        <v>1069</v>
      </c>
      <c r="J476" s="184">
        <v>0.503807</v>
      </c>
      <c r="K476" s="185">
        <v>692.22442899999999</v>
      </c>
      <c r="L476" s="181">
        <v>5879745069056</v>
      </c>
      <c r="M476" s="182">
        <v>1</v>
      </c>
      <c r="N476" s="183" t="s">
        <v>1018</v>
      </c>
      <c r="O476" s="184">
        <v>0.49908799999999998</v>
      </c>
      <c r="P476" s="185">
        <v>683.73251800000003</v>
      </c>
      <c r="S476" s="175"/>
    </row>
    <row r="477" spans="1:19" x14ac:dyDescent="0.2">
      <c r="A477" s="172">
        <v>451</v>
      </c>
      <c r="B477" s="181">
        <v>10200290697216</v>
      </c>
      <c r="C477" s="182">
        <v>2</v>
      </c>
      <c r="D477" s="183" t="s">
        <v>242</v>
      </c>
      <c r="E477" s="184">
        <v>1.2999999999999999E-5</v>
      </c>
      <c r="F477" s="185">
        <v>1.06E-4</v>
      </c>
      <c r="G477" s="181">
        <v>4193368088576</v>
      </c>
      <c r="H477" s="182">
        <v>0</v>
      </c>
      <c r="I477" s="183" t="s">
        <v>1073</v>
      </c>
      <c r="J477" s="184">
        <v>0.37559799999999999</v>
      </c>
      <c r="K477" s="185">
        <v>313.57862799999998</v>
      </c>
      <c r="L477" s="181">
        <v>3049147465728</v>
      </c>
      <c r="M477" s="182">
        <v>1</v>
      </c>
      <c r="N477" s="183" t="s">
        <v>1019</v>
      </c>
      <c r="O477" s="184">
        <v>0.50146199999999996</v>
      </c>
      <c r="P477" s="185">
        <v>687.85366199999999</v>
      </c>
      <c r="S477" s="175"/>
    </row>
    <row r="478" spans="1:19" x14ac:dyDescent="0.2">
      <c r="A478" s="172">
        <v>452</v>
      </c>
      <c r="B478" s="181">
        <v>7211459756032</v>
      </c>
      <c r="C478" s="182">
        <v>0</v>
      </c>
      <c r="D478" s="183" t="s">
        <v>1080</v>
      </c>
      <c r="E478" s="184">
        <v>0.37556</v>
      </c>
      <c r="F478" s="185">
        <v>314.07815599999998</v>
      </c>
      <c r="G478" s="181">
        <v>28893145186304</v>
      </c>
      <c r="H478" s="182">
        <v>2</v>
      </c>
      <c r="I478" s="183" t="s">
        <v>226</v>
      </c>
      <c r="J478" s="184">
        <v>2.1999999999999999E-5</v>
      </c>
      <c r="K478" s="185">
        <v>1.83E-4</v>
      </c>
      <c r="L478" s="181">
        <v>2319642787840</v>
      </c>
      <c r="M478" s="182">
        <v>2</v>
      </c>
      <c r="N478" s="183" t="s">
        <v>224</v>
      </c>
      <c r="O478" s="184">
        <v>6.9999999999999999E-6</v>
      </c>
      <c r="P478" s="185">
        <v>6.0999999999999999E-5</v>
      </c>
      <c r="S478" s="175"/>
    </row>
    <row r="479" spans="1:19" x14ac:dyDescent="0.2">
      <c r="A479" s="172">
        <v>453</v>
      </c>
      <c r="B479" s="181">
        <v>11898117857280</v>
      </c>
      <c r="C479" s="182">
        <v>1</v>
      </c>
      <c r="D479" s="183" t="s">
        <v>1081</v>
      </c>
      <c r="E479" s="184">
        <v>0.500807</v>
      </c>
      <c r="F479" s="185">
        <v>686.20061599999997</v>
      </c>
      <c r="G479" s="181">
        <v>5513737830400</v>
      </c>
      <c r="H479" s="182">
        <v>0</v>
      </c>
      <c r="I479" s="183" t="s">
        <v>1075</v>
      </c>
      <c r="J479" s="184">
        <v>0.373614</v>
      </c>
      <c r="K479" s="185">
        <v>311.02321699999999</v>
      </c>
      <c r="L479" s="181">
        <v>3397276778496</v>
      </c>
      <c r="M479" s="182">
        <v>0</v>
      </c>
      <c r="N479" s="183" t="s">
        <v>1021</v>
      </c>
      <c r="O479" s="184">
        <v>0.37380400000000003</v>
      </c>
      <c r="P479" s="185">
        <v>312.248268</v>
      </c>
      <c r="S479" s="175"/>
    </row>
    <row r="480" spans="1:19" x14ac:dyDescent="0.2">
      <c r="A480" s="172">
        <v>454</v>
      </c>
      <c r="B480" s="181">
        <v>14388116086784</v>
      </c>
      <c r="C480" s="182">
        <v>2</v>
      </c>
      <c r="D480" s="183" t="s">
        <v>239</v>
      </c>
      <c r="E480" s="184">
        <v>2.5999999999999998E-5</v>
      </c>
      <c r="F480" s="185">
        <v>2.13E-4</v>
      </c>
      <c r="G480" s="181">
        <v>25163568627712</v>
      </c>
      <c r="H480" s="182">
        <v>2</v>
      </c>
      <c r="I480" s="183" t="s">
        <v>179</v>
      </c>
      <c r="J480" s="184">
        <v>1.9000000000000001E-5</v>
      </c>
      <c r="K480" s="185">
        <v>1.5200000000000001E-4</v>
      </c>
      <c r="L480" s="181">
        <v>4065516322816</v>
      </c>
      <c r="M480" s="182">
        <v>2</v>
      </c>
      <c r="N480" s="183" t="s">
        <v>303</v>
      </c>
      <c r="O480" s="184">
        <v>6.9999999999999999E-6</v>
      </c>
      <c r="P480" s="185">
        <v>6.0999999999999999E-5</v>
      </c>
      <c r="S480" s="175"/>
    </row>
    <row r="481" spans="1:19" x14ac:dyDescent="0.2">
      <c r="A481" s="172">
        <v>455</v>
      </c>
      <c r="B481" s="181">
        <v>12682553909248</v>
      </c>
      <c r="C481" s="182">
        <v>0</v>
      </c>
      <c r="D481" s="183" t="s">
        <v>1085</v>
      </c>
      <c r="E481" s="184">
        <v>0.375774</v>
      </c>
      <c r="F481" s="185">
        <v>314.391862</v>
      </c>
      <c r="G481" s="181">
        <v>6610858393600</v>
      </c>
      <c r="H481" s="182">
        <v>1</v>
      </c>
      <c r="I481" s="183" t="s">
        <v>1079</v>
      </c>
      <c r="J481" s="184">
        <v>0.49953199999999998</v>
      </c>
      <c r="K481" s="185">
        <v>678.79603999999995</v>
      </c>
      <c r="L481" s="181">
        <v>3414317760512</v>
      </c>
      <c r="M481" s="182">
        <v>2</v>
      </c>
      <c r="N481" s="183" t="s">
        <v>224</v>
      </c>
      <c r="O481" s="184">
        <v>1.1E-5</v>
      </c>
      <c r="P481" s="185">
        <v>9.1000000000000003E-5</v>
      </c>
      <c r="S481" s="175"/>
    </row>
    <row r="482" spans="1:19" x14ac:dyDescent="0.2">
      <c r="A482" s="172">
        <v>456</v>
      </c>
      <c r="B482" s="181">
        <v>21676667150336</v>
      </c>
      <c r="C482" s="182">
        <v>0</v>
      </c>
      <c r="D482" s="183" t="s">
        <v>1087</v>
      </c>
      <c r="E482" s="184">
        <v>0.37518200000000002</v>
      </c>
      <c r="F482" s="185">
        <v>313.56156099999998</v>
      </c>
      <c r="G482" s="181">
        <v>9129030139904</v>
      </c>
      <c r="H482" s="182">
        <v>1</v>
      </c>
      <c r="I482" s="183" t="s">
        <v>1082</v>
      </c>
      <c r="J482" s="184">
        <v>0.49954799999999999</v>
      </c>
      <c r="K482" s="185">
        <v>679.64874399999997</v>
      </c>
      <c r="L482" s="181">
        <v>3235774906368</v>
      </c>
      <c r="M482" s="182">
        <v>1</v>
      </c>
      <c r="N482" s="183" t="s">
        <v>1026</v>
      </c>
      <c r="O482" s="184">
        <v>0.49973200000000001</v>
      </c>
      <c r="P482" s="185">
        <v>678.71855900000003</v>
      </c>
      <c r="S482" s="175"/>
    </row>
    <row r="483" spans="1:19" x14ac:dyDescent="0.2">
      <c r="A483" s="172">
        <v>457</v>
      </c>
      <c r="B483" s="181">
        <v>22971693981696</v>
      </c>
      <c r="C483" s="182">
        <v>0</v>
      </c>
      <c r="D483" s="183" t="s">
        <v>1088</v>
      </c>
      <c r="E483" s="184">
        <v>0.37386599999999998</v>
      </c>
      <c r="F483" s="185">
        <v>311.59062799999998</v>
      </c>
      <c r="G483" s="181">
        <v>28841964388352</v>
      </c>
      <c r="H483" s="182">
        <v>1</v>
      </c>
      <c r="I483" s="183" t="s">
        <v>1083</v>
      </c>
      <c r="J483" s="184">
        <v>0.50319599999999998</v>
      </c>
      <c r="K483" s="185">
        <v>686.85765400000003</v>
      </c>
      <c r="L483" s="181">
        <v>501191532544</v>
      </c>
      <c r="M483" s="182">
        <v>2</v>
      </c>
      <c r="N483" s="183" t="s">
        <v>226</v>
      </c>
      <c r="O483" s="184">
        <v>6.9999999999999999E-6</v>
      </c>
      <c r="P483" s="185">
        <v>6.0999999999999999E-5</v>
      </c>
      <c r="S483" s="175"/>
    </row>
    <row r="484" spans="1:19" x14ac:dyDescent="0.2">
      <c r="A484" s="172">
        <v>458</v>
      </c>
      <c r="B484" s="181">
        <v>22694527098880</v>
      </c>
      <c r="C484" s="182">
        <v>1</v>
      </c>
      <c r="D484" s="183" t="s">
        <v>1090</v>
      </c>
      <c r="E484" s="184">
        <v>0.50341800000000003</v>
      </c>
      <c r="F484" s="185">
        <v>687.95469000000003</v>
      </c>
      <c r="G484" s="181">
        <v>4522359390208</v>
      </c>
      <c r="H484" s="182">
        <v>1</v>
      </c>
      <c r="I484" s="183" t="s">
        <v>1084</v>
      </c>
      <c r="J484" s="184">
        <v>0.49267100000000003</v>
      </c>
      <c r="K484" s="185">
        <v>669.23930700000005</v>
      </c>
      <c r="L484" s="181">
        <v>2059013439488</v>
      </c>
      <c r="M484" s="182">
        <v>2</v>
      </c>
      <c r="N484" s="183" t="s">
        <v>234</v>
      </c>
      <c r="O484" s="184">
        <v>9.0000000000000002E-6</v>
      </c>
      <c r="P484" s="185">
        <v>7.6000000000000004E-5</v>
      </c>
      <c r="S484" s="175"/>
    </row>
    <row r="485" spans="1:19" x14ac:dyDescent="0.2">
      <c r="A485" s="172">
        <v>459</v>
      </c>
      <c r="B485" s="181">
        <v>12265652568064</v>
      </c>
      <c r="C485" s="182">
        <v>2</v>
      </c>
      <c r="D485" s="183" t="s">
        <v>292</v>
      </c>
      <c r="E485" s="184">
        <v>1.7E-5</v>
      </c>
      <c r="F485" s="185">
        <v>1.37E-4</v>
      </c>
      <c r="G485" s="181">
        <v>12044529827840</v>
      </c>
      <c r="H485" s="182">
        <v>0</v>
      </c>
      <c r="I485" s="183" t="s">
        <v>1086</v>
      </c>
      <c r="J485" s="184">
        <v>0.372892</v>
      </c>
      <c r="K485" s="185">
        <v>310.32517000000001</v>
      </c>
      <c r="L485" s="181">
        <v>2093486669824</v>
      </c>
      <c r="M485" s="182">
        <v>0</v>
      </c>
      <c r="N485" s="183" t="s">
        <v>1029</v>
      </c>
      <c r="O485" s="184">
        <v>0.372338</v>
      </c>
      <c r="P485" s="185">
        <v>310.19787600000001</v>
      </c>
      <c r="S485" s="175"/>
    </row>
    <row r="486" spans="1:19" x14ac:dyDescent="0.2">
      <c r="A486" s="172">
        <v>460</v>
      </c>
      <c r="B486" s="181">
        <v>7331815145472</v>
      </c>
      <c r="C486" s="182">
        <v>1</v>
      </c>
      <c r="D486" s="183" t="s">
        <v>1091</v>
      </c>
      <c r="E486" s="184">
        <v>0.495842</v>
      </c>
      <c r="F486" s="185">
        <v>672.76417300000003</v>
      </c>
      <c r="G486" s="181">
        <v>3729905819648</v>
      </c>
      <c r="H486" s="182">
        <v>2</v>
      </c>
      <c r="I486" s="183" t="s">
        <v>224</v>
      </c>
      <c r="J486" s="184">
        <v>1.9000000000000001E-5</v>
      </c>
      <c r="K486" s="185">
        <v>1.5200000000000001E-4</v>
      </c>
      <c r="L486" s="181">
        <v>1414258343936</v>
      </c>
      <c r="M486" s="182">
        <v>2</v>
      </c>
      <c r="N486" s="183" t="s">
        <v>292</v>
      </c>
      <c r="O486" s="184">
        <v>5.0000000000000004E-6</v>
      </c>
      <c r="P486" s="185">
        <v>4.5000000000000003E-5</v>
      </c>
      <c r="S486" s="175"/>
    </row>
    <row r="487" spans="1:19" x14ac:dyDescent="0.2">
      <c r="A487" s="172">
        <v>461</v>
      </c>
      <c r="B487" s="181">
        <v>15533540622336</v>
      </c>
      <c r="C487" s="182">
        <v>0</v>
      </c>
      <c r="D487" s="183" t="s">
        <v>1092</v>
      </c>
      <c r="E487" s="184">
        <v>0.37440099999999998</v>
      </c>
      <c r="F487" s="185">
        <v>311.87368199999997</v>
      </c>
      <c r="G487" s="181">
        <v>18860995870720</v>
      </c>
      <c r="H487" s="182">
        <v>2</v>
      </c>
      <c r="I487" s="183" t="s">
        <v>313</v>
      </c>
      <c r="J487" s="184">
        <v>0</v>
      </c>
      <c r="K487" s="185">
        <v>0</v>
      </c>
      <c r="L487" s="181">
        <v>4384743833600</v>
      </c>
      <c r="M487" s="182">
        <v>0</v>
      </c>
      <c r="N487" s="183" t="s">
        <v>1031</v>
      </c>
      <c r="O487" s="184">
        <v>0.375303</v>
      </c>
      <c r="P487" s="185">
        <v>313.17274200000003</v>
      </c>
      <c r="S487" s="175"/>
    </row>
    <row r="488" spans="1:19" x14ac:dyDescent="0.2">
      <c r="A488" s="172">
        <v>462</v>
      </c>
      <c r="B488" s="181">
        <v>14249828827136</v>
      </c>
      <c r="C488" s="182">
        <v>1</v>
      </c>
      <c r="D488" s="183" t="s">
        <v>1094</v>
      </c>
      <c r="E488" s="184">
        <v>0.50144999999999995</v>
      </c>
      <c r="F488" s="185">
        <v>686.66954299999998</v>
      </c>
      <c r="G488" s="181">
        <v>20473892610048</v>
      </c>
      <c r="H488" s="182">
        <v>2</v>
      </c>
      <c r="I488" s="183" t="s">
        <v>246</v>
      </c>
      <c r="J488" s="184">
        <v>1.9000000000000001E-5</v>
      </c>
      <c r="K488" s="185">
        <v>1.5200000000000001E-4</v>
      </c>
      <c r="L488" s="181">
        <v>3665425375232</v>
      </c>
      <c r="M488" s="182">
        <v>0</v>
      </c>
      <c r="N488" s="183" t="s">
        <v>1032</v>
      </c>
      <c r="O488" s="184">
        <v>0.377025</v>
      </c>
      <c r="P488" s="185">
        <v>315.45790099999999</v>
      </c>
      <c r="S488" s="175"/>
    </row>
    <row r="489" spans="1:19" x14ac:dyDescent="0.2">
      <c r="A489" s="172">
        <v>463</v>
      </c>
      <c r="B489" s="181">
        <v>17596221947904</v>
      </c>
      <c r="C489" s="182">
        <v>0</v>
      </c>
      <c r="D489" s="183" t="s">
        <v>1096</v>
      </c>
      <c r="E489" s="184">
        <v>0.37640200000000001</v>
      </c>
      <c r="F489" s="185">
        <v>314.34248300000002</v>
      </c>
      <c r="G489" s="181">
        <v>21404225765376</v>
      </c>
      <c r="H489" s="182">
        <v>2</v>
      </c>
      <c r="I489" s="183" t="s">
        <v>224</v>
      </c>
      <c r="J489" s="184">
        <v>1.1E-5</v>
      </c>
      <c r="K489" s="185">
        <v>9.1000000000000003E-5</v>
      </c>
      <c r="L489" s="181">
        <v>3875480018944</v>
      </c>
      <c r="M489" s="182">
        <v>2</v>
      </c>
      <c r="N489" s="183" t="s">
        <v>248</v>
      </c>
      <c r="O489" s="184">
        <v>9.0000000000000002E-6</v>
      </c>
      <c r="P489" s="185">
        <v>7.6000000000000004E-5</v>
      </c>
      <c r="S489" s="175"/>
    </row>
    <row r="490" spans="1:19" x14ac:dyDescent="0.2">
      <c r="A490" s="172">
        <v>464</v>
      </c>
      <c r="B490" s="181">
        <v>4011546992640</v>
      </c>
      <c r="C490" s="182">
        <v>0</v>
      </c>
      <c r="D490" s="183" t="s">
        <v>1099</v>
      </c>
      <c r="E490" s="184">
        <v>0.374442</v>
      </c>
      <c r="F490" s="185">
        <v>312.63074</v>
      </c>
      <c r="G490" s="181">
        <v>15263838027776</v>
      </c>
      <c r="H490" s="182">
        <v>1</v>
      </c>
      <c r="I490" s="183" t="s">
        <v>1095</v>
      </c>
      <c r="J490" s="184">
        <v>0.49094199999999999</v>
      </c>
      <c r="K490" s="185">
        <v>666.70314199999996</v>
      </c>
      <c r="L490" s="181">
        <v>6515128868864</v>
      </c>
      <c r="M490" s="182">
        <v>0</v>
      </c>
      <c r="N490" s="183" t="s">
        <v>1035</v>
      </c>
      <c r="O490" s="184">
        <v>0.37088599999999999</v>
      </c>
      <c r="P490" s="185">
        <v>308.26153299999999</v>
      </c>
      <c r="S490" s="175"/>
    </row>
    <row r="491" spans="1:19" x14ac:dyDescent="0.2">
      <c r="A491" s="172">
        <v>465</v>
      </c>
      <c r="B491" s="181">
        <v>29638150692864</v>
      </c>
      <c r="C491" s="182">
        <v>0</v>
      </c>
      <c r="D491" s="183" t="s">
        <v>1100</v>
      </c>
      <c r="E491" s="184">
        <v>0.37154700000000002</v>
      </c>
      <c r="F491" s="185">
        <v>309.17951299999999</v>
      </c>
      <c r="G491" s="181">
        <v>18087040802816</v>
      </c>
      <c r="H491" s="182">
        <v>2</v>
      </c>
      <c r="I491" s="183" t="s">
        <v>234</v>
      </c>
      <c r="J491" s="184">
        <v>1.2999999999999999E-5</v>
      </c>
      <c r="K491" s="185">
        <v>1.06E-4</v>
      </c>
      <c r="L491" s="181">
        <v>6090725326848</v>
      </c>
      <c r="M491" s="182">
        <v>0</v>
      </c>
      <c r="N491" s="183" t="s">
        <v>1036</v>
      </c>
      <c r="O491" s="184">
        <v>0.37772499999999998</v>
      </c>
      <c r="P491" s="185">
        <v>316.82410800000002</v>
      </c>
      <c r="S491" s="175"/>
    </row>
    <row r="492" spans="1:19" x14ac:dyDescent="0.2">
      <c r="A492" s="172">
        <v>466</v>
      </c>
      <c r="B492" s="181">
        <v>8491613691904</v>
      </c>
      <c r="C492" s="182">
        <v>0</v>
      </c>
      <c r="D492" s="183" t="s">
        <v>1103</v>
      </c>
      <c r="E492" s="184">
        <v>0.37163600000000002</v>
      </c>
      <c r="F492" s="185">
        <v>309.74999600000001</v>
      </c>
      <c r="G492" s="181">
        <v>5498028785664</v>
      </c>
      <c r="H492" s="182">
        <v>2</v>
      </c>
      <c r="I492" s="183" t="s">
        <v>254</v>
      </c>
      <c r="J492" s="184">
        <v>2.4000000000000001E-5</v>
      </c>
      <c r="K492" s="185">
        <v>1.9799999999999999E-4</v>
      </c>
      <c r="L492" s="181">
        <v>4379801034752</v>
      </c>
      <c r="M492" s="182">
        <v>1</v>
      </c>
      <c r="N492" s="183" t="s">
        <v>1037</v>
      </c>
      <c r="O492" s="184">
        <v>0.50165300000000002</v>
      </c>
      <c r="P492" s="185">
        <v>685.69778799999995</v>
      </c>
      <c r="S492" s="175"/>
    </row>
    <row r="493" spans="1:19" x14ac:dyDescent="0.2">
      <c r="A493" s="172">
        <v>467</v>
      </c>
      <c r="B493" s="181">
        <v>18593043578880</v>
      </c>
      <c r="C493" s="182">
        <v>2</v>
      </c>
      <c r="D493" s="183" t="s">
        <v>247</v>
      </c>
      <c r="E493" s="184">
        <v>3.6000000000000001E-5</v>
      </c>
      <c r="F493" s="185">
        <v>2.8899999999999998E-4</v>
      </c>
      <c r="G493" s="181">
        <v>43679522816</v>
      </c>
      <c r="H493" s="182">
        <v>1</v>
      </c>
      <c r="I493" s="183" t="s">
        <v>1101</v>
      </c>
      <c r="J493" s="184">
        <v>0.49864799999999998</v>
      </c>
      <c r="K493" s="185">
        <v>681.341767</v>
      </c>
      <c r="L493" s="181">
        <v>5322302349312</v>
      </c>
      <c r="M493" s="182">
        <v>2</v>
      </c>
      <c r="N493" s="183" t="s">
        <v>179</v>
      </c>
      <c r="O493" s="184">
        <v>6.9999999999999999E-6</v>
      </c>
      <c r="P493" s="185">
        <v>6.0999999999999999E-5</v>
      </c>
      <c r="S493" s="175"/>
    </row>
    <row r="494" spans="1:19" x14ac:dyDescent="0.2">
      <c r="A494" s="172">
        <v>468</v>
      </c>
      <c r="B494" s="181">
        <v>17011129597952</v>
      </c>
      <c r="C494" s="182">
        <v>1</v>
      </c>
      <c r="D494" s="183" t="s">
        <v>1105</v>
      </c>
      <c r="E494" s="184">
        <v>0.502108</v>
      </c>
      <c r="F494" s="185">
        <v>682.89311099999998</v>
      </c>
      <c r="G494" s="181">
        <v>12840262402048</v>
      </c>
      <c r="H494" s="182">
        <v>2</v>
      </c>
      <c r="I494" s="183" t="s">
        <v>303</v>
      </c>
      <c r="J494" s="184">
        <v>3.4E-5</v>
      </c>
      <c r="K494" s="185">
        <v>2.7399999999999999E-4</v>
      </c>
      <c r="L494" s="181">
        <v>2217593102336</v>
      </c>
      <c r="M494" s="182">
        <v>2</v>
      </c>
      <c r="N494" s="183" t="s">
        <v>313</v>
      </c>
      <c r="O494" s="184">
        <v>3.0000000000000001E-6</v>
      </c>
      <c r="P494" s="185">
        <v>3.0000000000000001E-5</v>
      </c>
      <c r="S494" s="175"/>
    </row>
    <row r="495" spans="1:19" x14ac:dyDescent="0.2">
      <c r="A495" s="172">
        <v>469</v>
      </c>
      <c r="B495" s="181">
        <v>9228058804224</v>
      </c>
      <c r="C495" s="182">
        <v>1</v>
      </c>
      <c r="D495" s="183" t="s">
        <v>1107</v>
      </c>
      <c r="E495" s="184">
        <v>0.49690600000000001</v>
      </c>
      <c r="F495" s="185">
        <v>680.57688299999995</v>
      </c>
      <c r="G495" s="181">
        <v>1996805087232</v>
      </c>
      <c r="H495" s="182">
        <v>1</v>
      </c>
      <c r="I495" s="183" t="s">
        <v>1104</v>
      </c>
      <c r="J495" s="184">
        <v>0.49641000000000002</v>
      </c>
      <c r="K495" s="185">
        <v>679.12001599999996</v>
      </c>
      <c r="L495" s="181">
        <v>6311308304384</v>
      </c>
      <c r="M495" s="182">
        <v>0</v>
      </c>
      <c r="N495" s="183" t="s">
        <v>1040</v>
      </c>
      <c r="O495" s="184">
        <v>0.37489899999999998</v>
      </c>
      <c r="P495" s="185">
        <v>313.07273300000003</v>
      </c>
      <c r="S495" s="175"/>
    </row>
    <row r="496" spans="1:19" x14ac:dyDescent="0.2">
      <c r="A496" s="172">
        <v>470</v>
      </c>
      <c r="B496" s="181">
        <v>16199057850368</v>
      </c>
      <c r="C496" s="182">
        <v>0</v>
      </c>
      <c r="D496" s="183" t="s">
        <v>1108</v>
      </c>
      <c r="E496" s="184">
        <v>0.37211100000000003</v>
      </c>
      <c r="F496" s="185">
        <v>309.86123500000002</v>
      </c>
      <c r="G496" s="181">
        <v>3241432948736</v>
      </c>
      <c r="H496" s="182">
        <v>2</v>
      </c>
      <c r="I496" s="183" t="s">
        <v>224</v>
      </c>
      <c r="J496" s="184">
        <v>1.1E-5</v>
      </c>
      <c r="K496" s="185">
        <v>9.1000000000000003E-5</v>
      </c>
      <c r="L496" s="181">
        <v>4911676260352</v>
      </c>
      <c r="M496" s="182">
        <v>1</v>
      </c>
      <c r="N496" s="183" t="s">
        <v>1041</v>
      </c>
      <c r="O496" s="184">
        <v>0.50283999999999995</v>
      </c>
      <c r="P496" s="185">
        <v>691.37276899999995</v>
      </c>
      <c r="S496" s="175"/>
    </row>
    <row r="497" spans="1:19" x14ac:dyDescent="0.2">
      <c r="A497" s="172">
        <v>471</v>
      </c>
      <c r="B497" s="181">
        <v>25499612274688</v>
      </c>
      <c r="C497" s="182">
        <v>1</v>
      </c>
      <c r="D497" s="183" t="s">
        <v>1110</v>
      </c>
      <c r="E497" s="184">
        <v>0.49546099999999998</v>
      </c>
      <c r="F497" s="185">
        <v>673.78907800000002</v>
      </c>
      <c r="G497" s="181">
        <v>8318192656384</v>
      </c>
      <c r="H497" s="182">
        <v>0</v>
      </c>
      <c r="I497" s="183" t="s">
        <v>1106</v>
      </c>
      <c r="J497" s="184">
        <v>0.37472800000000001</v>
      </c>
      <c r="K497" s="185">
        <v>312.518912</v>
      </c>
      <c r="L497" s="181">
        <v>4479881977856</v>
      </c>
      <c r="M497" s="182">
        <v>1</v>
      </c>
      <c r="N497" s="183" t="s">
        <v>1044</v>
      </c>
      <c r="O497" s="184">
        <v>0.503745</v>
      </c>
      <c r="P497" s="185">
        <v>695.64242400000001</v>
      </c>
      <c r="S497" s="175"/>
    </row>
    <row r="498" spans="1:19" x14ac:dyDescent="0.2">
      <c r="A498" s="172">
        <v>472</v>
      </c>
      <c r="B498" s="181">
        <v>6528824475648</v>
      </c>
      <c r="C498" s="182">
        <v>1</v>
      </c>
      <c r="D498" s="183" t="s">
        <v>1112</v>
      </c>
      <c r="E498" s="184">
        <v>0.50021899999999997</v>
      </c>
      <c r="F498" s="185">
        <v>680.27393800000004</v>
      </c>
      <c r="G498" s="181">
        <v>5486530904064</v>
      </c>
      <c r="H498" s="182">
        <v>0</v>
      </c>
      <c r="I498" s="183" t="s">
        <v>1111</v>
      </c>
      <c r="J498" s="184">
        <v>0.37506099999999998</v>
      </c>
      <c r="K498" s="185">
        <v>313.429123</v>
      </c>
      <c r="L498" s="181">
        <v>3219921707008</v>
      </c>
      <c r="M498" s="182">
        <v>0</v>
      </c>
      <c r="N498" s="183" t="s">
        <v>1047</v>
      </c>
      <c r="O498" s="184">
        <v>0.37087599999999998</v>
      </c>
      <c r="P498" s="185">
        <v>308.13309400000003</v>
      </c>
      <c r="S498" s="175"/>
    </row>
    <row r="499" spans="1:19" x14ac:dyDescent="0.2">
      <c r="A499" s="172">
        <v>473</v>
      </c>
      <c r="B499" s="181">
        <v>20811184766976</v>
      </c>
      <c r="C499" s="182">
        <v>0</v>
      </c>
      <c r="D499" s="183" t="s">
        <v>1113</v>
      </c>
      <c r="E499" s="184">
        <v>0.37649700000000003</v>
      </c>
      <c r="F499" s="185">
        <v>314.55452400000001</v>
      </c>
      <c r="G499" s="181">
        <v>1934957109248</v>
      </c>
      <c r="H499" s="182">
        <v>0</v>
      </c>
      <c r="I499" s="183" t="s">
        <v>1116</v>
      </c>
      <c r="J499" s="184">
        <v>0.372332</v>
      </c>
      <c r="K499" s="185">
        <v>309.429123</v>
      </c>
      <c r="L499" s="181">
        <v>252704890880</v>
      </c>
      <c r="M499" s="182">
        <v>1</v>
      </c>
      <c r="N499" s="183" t="s">
        <v>1048</v>
      </c>
      <c r="O499" s="184">
        <v>0.49220799999999998</v>
      </c>
      <c r="P499" s="185">
        <v>664.87951099999998</v>
      </c>
      <c r="S499" s="175"/>
    </row>
    <row r="500" spans="1:19" x14ac:dyDescent="0.2">
      <c r="A500" s="172">
        <v>474</v>
      </c>
      <c r="B500" s="181">
        <v>28984065818624</v>
      </c>
      <c r="C500" s="182">
        <v>2</v>
      </c>
      <c r="D500" s="183" t="s">
        <v>224</v>
      </c>
      <c r="E500" s="184">
        <v>1.9000000000000001E-5</v>
      </c>
      <c r="F500" s="185">
        <v>1.5200000000000001E-4</v>
      </c>
      <c r="G500" s="181">
        <v>25259854757888</v>
      </c>
      <c r="H500" s="182">
        <v>0</v>
      </c>
      <c r="I500" s="183" t="s">
        <v>1119</v>
      </c>
      <c r="J500" s="184">
        <v>0.37868000000000002</v>
      </c>
      <c r="K500" s="185">
        <v>317.15493099999998</v>
      </c>
      <c r="L500" s="181">
        <v>5502930444288</v>
      </c>
      <c r="M500" s="182">
        <v>2</v>
      </c>
      <c r="N500" s="183" t="s">
        <v>292</v>
      </c>
      <c r="O500" s="184">
        <v>2.4000000000000001E-5</v>
      </c>
      <c r="P500" s="185">
        <v>1.9799999999999999E-4</v>
      </c>
      <c r="S500" s="175"/>
    </row>
    <row r="501" spans="1:19" x14ac:dyDescent="0.2">
      <c r="A501" s="172">
        <v>475</v>
      </c>
      <c r="B501" s="181">
        <v>17320798429184</v>
      </c>
      <c r="C501" s="182">
        <v>0</v>
      </c>
      <c r="D501" s="183" t="s">
        <v>1117</v>
      </c>
      <c r="E501" s="184">
        <v>0.37189299999999997</v>
      </c>
      <c r="F501" s="185">
        <v>309.63273900000002</v>
      </c>
      <c r="G501" s="181">
        <v>3755756625920</v>
      </c>
      <c r="H501" s="182">
        <v>2</v>
      </c>
      <c r="I501" s="183" t="s">
        <v>313</v>
      </c>
      <c r="J501" s="184">
        <v>3.0000000000000001E-6</v>
      </c>
      <c r="K501" s="185">
        <v>3.0000000000000001E-5</v>
      </c>
      <c r="L501" s="181">
        <v>3321099173888</v>
      </c>
      <c r="M501" s="182">
        <v>2</v>
      </c>
      <c r="N501" s="183" t="s">
        <v>179</v>
      </c>
      <c r="O501" s="184">
        <v>1.9000000000000001E-5</v>
      </c>
      <c r="P501" s="185">
        <v>1.5200000000000001E-4</v>
      </c>
      <c r="S501" s="175"/>
    </row>
    <row r="502" spans="1:19" x14ac:dyDescent="0.2">
      <c r="A502" s="172">
        <v>476</v>
      </c>
      <c r="B502" s="181">
        <v>26236643696640</v>
      </c>
      <c r="C502" s="182">
        <v>2</v>
      </c>
      <c r="D502" s="183" t="s">
        <v>224</v>
      </c>
      <c r="E502" s="184">
        <v>0</v>
      </c>
      <c r="F502" s="185">
        <v>0</v>
      </c>
      <c r="G502" s="181">
        <v>12079185698816</v>
      </c>
      <c r="H502" s="182">
        <v>1</v>
      </c>
      <c r="I502" s="183" t="s">
        <v>1121</v>
      </c>
      <c r="J502" s="184">
        <v>0.49991600000000003</v>
      </c>
      <c r="K502" s="185">
        <v>680.88547100000005</v>
      </c>
      <c r="L502" s="181">
        <v>6524014690304</v>
      </c>
      <c r="M502" s="182">
        <v>2</v>
      </c>
      <c r="N502" s="183" t="s">
        <v>179</v>
      </c>
      <c r="O502" s="184">
        <v>3.4E-5</v>
      </c>
      <c r="P502" s="185">
        <v>2.7399999999999999E-4</v>
      </c>
      <c r="S502" s="175"/>
    </row>
    <row r="503" spans="1:19" x14ac:dyDescent="0.2">
      <c r="A503" s="172">
        <v>477</v>
      </c>
      <c r="B503" s="181">
        <v>17185479548928</v>
      </c>
      <c r="C503" s="182">
        <v>2</v>
      </c>
      <c r="D503" s="183" t="s">
        <v>303</v>
      </c>
      <c r="E503" s="184">
        <v>1.5E-5</v>
      </c>
      <c r="F503" s="185">
        <v>1.22E-4</v>
      </c>
      <c r="G503" s="181">
        <v>2026312048640</v>
      </c>
      <c r="H503" s="182">
        <v>2</v>
      </c>
      <c r="I503" s="183" t="s">
        <v>239</v>
      </c>
      <c r="J503" s="184">
        <v>2.1999999999999999E-5</v>
      </c>
      <c r="K503" s="185">
        <v>1.83E-4</v>
      </c>
      <c r="L503" s="181">
        <v>4966386163712</v>
      </c>
      <c r="M503" s="182">
        <v>2</v>
      </c>
      <c r="N503" s="183" t="s">
        <v>224</v>
      </c>
      <c r="O503" s="184">
        <v>1.5E-5</v>
      </c>
      <c r="P503" s="185">
        <v>1.22E-4</v>
      </c>
      <c r="S503" s="175"/>
    </row>
    <row r="504" spans="1:19" x14ac:dyDescent="0.2">
      <c r="A504" s="172">
        <v>478</v>
      </c>
      <c r="B504" s="181">
        <v>377779527680</v>
      </c>
      <c r="C504" s="182">
        <v>2</v>
      </c>
      <c r="D504" s="183" t="s">
        <v>255</v>
      </c>
      <c r="E504" s="184">
        <v>1.7E-5</v>
      </c>
      <c r="F504" s="185">
        <v>1.37E-4</v>
      </c>
      <c r="G504" s="181">
        <v>6738725175296</v>
      </c>
      <c r="H504" s="182">
        <v>2</v>
      </c>
      <c r="I504" s="183" t="s">
        <v>179</v>
      </c>
      <c r="J504" s="184">
        <v>0</v>
      </c>
      <c r="K504" s="185">
        <v>0</v>
      </c>
      <c r="L504" s="181">
        <v>5089349361664</v>
      </c>
      <c r="M504" s="182">
        <v>0</v>
      </c>
      <c r="N504" s="183" t="s">
        <v>1054</v>
      </c>
      <c r="O504" s="184">
        <v>0.37196099999999999</v>
      </c>
      <c r="P504" s="185">
        <v>309.73751700000003</v>
      </c>
      <c r="S504" s="175"/>
    </row>
    <row r="505" spans="1:19" x14ac:dyDescent="0.2">
      <c r="A505" s="172">
        <v>479</v>
      </c>
      <c r="B505" s="181">
        <v>12750255800320</v>
      </c>
      <c r="C505" s="182">
        <v>2</v>
      </c>
      <c r="D505" s="183" t="s">
        <v>246</v>
      </c>
      <c r="E505" s="184">
        <v>3.0000000000000001E-6</v>
      </c>
      <c r="F505" s="185">
        <v>3.0000000000000001E-5</v>
      </c>
      <c r="G505" s="181">
        <v>5126867959808</v>
      </c>
      <c r="H505" s="182">
        <v>2</v>
      </c>
      <c r="I505" s="183" t="s">
        <v>300</v>
      </c>
      <c r="J505" s="184">
        <v>1.1E-5</v>
      </c>
      <c r="K505" s="185">
        <v>9.1000000000000003E-5</v>
      </c>
      <c r="L505" s="181">
        <v>1219898466304</v>
      </c>
      <c r="M505" s="182">
        <v>2</v>
      </c>
      <c r="N505" s="183" t="s">
        <v>179</v>
      </c>
      <c r="O505" s="184">
        <v>3.0000000000000001E-6</v>
      </c>
      <c r="P505" s="185">
        <v>3.0000000000000001E-5</v>
      </c>
      <c r="S505" s="175"/>
    </row>
    <row r="506" spans="1:19" x14ac:dyDescent="0.2">
      <c r="A506" s="172">
        <v>480</v>
      </c>
      <c r="B506" s="181">
        <v>374185582592</v>
      </c>
      <c r="C506" s="182">
        <v>1</v>
      </c>
      <c r="D506" s="183" t="s">
        <v>1124</v>
      </c>
      <c r="E506" s="184">
        <v>0.49569600000000003</v>
      </c>
      <c r="F506" s="185">
        <v>679.01570500000003</v>
      </c>
      <c r="G506" s="181">
        <v>7993260572672</v>
      </c>
      <c r="H506" s="182">
        <v>2</v>
      </c>
      <c r="I506" s="183" t="s">
        <v>292</v>
      </c>
      <c r="J506" s="184">
        <v>5.0000000000000004E-6</v>
      </c>
      <c r="K506" s="185">
        <v>4.5000000000000003E-5</v>
      </c>
      <c r="L506" s="181">
        <v>6522346332160</v>
      </c>
      <c r="M506" s="182">
        <v>1</v>
      </c>
      <c r="N506" s="183" t="s">
        <v>1056</v>
      </c>
      <c r="O506" s="184">
        <v>0.50056800000000001</v>
      </c>
      <c r="P506" s="185">
        <v>687.788229</v>
      </c>
      <c r="S506" s="175"/>
    </row>
    <row r="507" spans="1:19" x14ac:dyDescent="0.2">
      <c r="A507" s="172">
        <v>481</v>
      </c>
      <c r="B507" s="181">
        <v>5086813863936</v>
      </c>
      <c r="C507" s="182">
        <v>2</v>
      </c>
      <c r="D507" s="183" t="s">
        <v>179</v>
      </c>
      <c r="E507" s="184">
        <v>1.5E-5</v>
      </c>
      <c r="F507" s="185">
        <v>1.22E-4</v>
      </c>
      <c r="G507" s="181">
        <v>23640036458496</v>
      </c>
      <c r="H507" s="182">
        <v>0</v>
      </c>
      <c r="I507" s="183" t="s">
        <v>1129</v>
      </c>
      <c r="J507" s="184">
        <v>0.37033700000000003</v>
      </c>
      <c r="K507" s="185">
        <v>307.92924799999997</v>
      </c>
      <c r="L507" s="181">
        <v>4579069353984</v>
      </c>
      <c r="M507" s="182">
        <v>0</v>
      </c>
      <c r="N507" s="183" t="s">
        <v>1059</v>
      </c>
      <c r="O507" s="184">
        <v>0.37109500000000001</v>
      </c>
      <c r="P507" s="185">
        <v>308.229626</v>
      </c>
      <c r="S507" s="175"/>
    </row>
    <row r="508" spans="1:19" x14ac:dyDescent="0.2">
      <c r="A508" s="172">
        <v>482</v>
      </c>
      <c r="B508" s="181">
        <v>22822829809664</v>
      </c>
      <c r="C508" s="182">
        <v>2</v>
      </c>
      <c r="D508" s="183" t="s">
        <v>239</v>
      </c>
      <c r="E508" s="184">
        <v>1.5E-5</v>
      </c>
      <c r="F508" s="185">
        <v>1.22E-4</v>
      </c>
      <c r="G508" s="181">
        <v>27993249529856</v>
      </c>
      <c r="H508" s="182">
        <v>0</v>
      </c>
      <c r="I508" s="183" t="s">
        <v>1131</v>
      </c>
      <c r="J508" s="184">
        <v>0.37641000000000002</v>
      </c>
      <c r="K508" s="185">
        <v>315.05954100000002</v>
      </c>
      <c r="L508" s="181">
        <v>6517854937088</v>
      </c>
      <c r="M508" s="182">
        <v>0</v>
      </c>
      <c r="N508" s="183" t="s">
        <v>1060</v>
      </c>
      <c r="O508" s="184">
        <v>0.37474000000000002</v>
      </c>
      <c r="P508" s="185">
        <v>312.87866600000001</v>
      </c>
      <c r="S508" s="175"/>
    </row>
    <row r="509" spans="1:19" x14ac:dyDescent="0.2">
      <c r="A509" s="172">
        <v>483</v>
      </c>
      <c r="B509" s="181">
        <v>19393815650304</v>
      </c>
      <c r="C509" s="182">
        <v>1</v>
      </c>
      <c r="D509" s="183" t="s">
        <v>1135</v>
      </c>
      <c r="E509" s="184">
        <v>0.49655199999999999</v>
      </c>
      <c r="F509" s="185">
        <v>673.94657299999994</v>
      </c>
      <c r="G509" s="181">
        <v>20469918113792</v>
      </c>
      <c r="H509" s="182">
        <v>0</v>
      </c>
      <c r="I509" s="183" t="s">
        <v>1134</v>
      </c>
      <c r="J509" s="184">
        <v>0.372641</v>
      </c>
      <c r="K509" s="185">
        <v>309.81262299999997</v>
      </c>
      <c r="L509" s="181">
        <v>1596091981824</v>
      </c>
      <c r="M509" s="182">
        <v>2</v>
      </c>
      <c r="N509" s="183" t="s">
        <v>247</v>
      </c>
      <c r="O509" s="184">
        <v>1.2999999999999999E-5</v>
      </c>
      <c r="P509" s="185">
        <v>1.06E-4</v>
      </c>
      <c r="S509" s="175"/>
    </row>
    <row r="510" spans="1:19" x14ac:dyDescent="0.2">
      <c r="A510" s="172">
        <v>484</v>
      </c>
      <c r="B510" s="181">
        <v>6295615651840</v>
      </c>
      <c r="C510" s="182">
        <v>1</v>
      </c>
      <c r="D510" s="183" t="s">
        <v>1138</v>
      </c>
      <c r="E510" s="184">
        <v>0.493058</v>
      </c>
      <c r="F510" s="185">
        <v>670.13036899999997</v>
      </c>
      <c r="G510" s="181">
        <v>6926133469184</v>
      </c>
      <c r="H510" s="182">
        <v>0</v>
      </c>
      <c r="I510" s="183" t="s">
        <v>1140</v>
      </c>
      <c r="J510" s="184">
        <v>0.37470799999999999</v>
      </c>
      <c r="K510" s="185">
        <v>313.03579300000001</v>
      </c>
      <c r="L510" s="181">
        <v>3222204276736</v>
      </c>
      <c r="M510" s="182">
        <v>1</v>
      </c>
      <c r="N510" s="183" t="s">
        <v>1070</v>
      </c>
      <c r="O510" s="184">
        <v>0.50935299999999994</v>
      </c>
      <c r="P510" s="185">
        <v>707.19980399999997</v>
      </c>
      <c r="S510" s="175"/>
    </row>
    <row r="511" spans="1:19" x14ac:dyDescent="0.2">
      <c r="A511" s="172">
        <v>485</v>
      </c>
      <c r="B511" s="181">
        <v>1054013513728</v>
      </c>
      <c r="C511" s="182">
        <v>2</v>
      </c>
      <c r="D511" s="183" t="s">
        <v>313</v>
      </c>
      <c r="E511" s="184">
        <v>1.1E-5</v>
      </c>
      <c r="F511" s="185">
        <v>9.1000000000000003E-5</v>
      </c>
      <c r="G511" s="181">
        <v>1007386034176</v>
      </c>
      <c r="H511" s="182">
        <v>2</v>
      </c>
      <c r="I511" s="183" t="s">
        <v>292</v>
      </c>
      <c r="J511" s="184">
        <v>1.7E-5</v>
      </c>
      <c r="K511" s="185">
        <v>1.37E-4</v>
      </c>
      <c r="L511" s="181">
        <v>3782725574656</v>
      </c>
      <c r="M511" s="182">
        <v>0</v>
      </c>
      <c r="N511" s="183" t="s">
        <v>1071</v>
      </c>
      <c r="O511" s="184">
        <v>0.372392</v>
      </c>
      <c r="P511" s="185">
        <v>310.53790199999997</v>
      </c>
      <c r="S511" s="175"/>
    </row>
    <row r="512" spans="1:19" x14ac:dyDescent="0.2">
      <c r="A512" s="172">
        <v>486</v>
      </c>
      <c r="B512" s="181">
        <v>9070535827456</v>
      </c>
      <c r="C512" s="182">
        <v>0</v>
      </c>
      <c r="D512" s="183" t="s">
        <v>1142</v>
      </c>
      <c r="E512" s="184">
        <v>0.37090299999999998</v>
      </c>
      <c r="F512" s="185">
        <v>307.97315800000001</v>
      </c>
      <c r="G512" s="181">
        <v>23916500672512</v>
      </c>
      <c r="H512" s="182">
        <v>2</v>
      </c>
      <c r="I512" s="183" t="s">
        <v>248</v>
      </c>
      <c r="J512" s="184">
        <v>3.1999999999999999E-5</v>
      </c>
      <c r="K512" s="185">
        <v>2.5900000000000001E-4</v>
      </c>
      <c r="L512" s="181">
        <v>2536226332672</v>
      </c>
      <c r="M512" s="182">
        <v>2</v>
      </c>
      <c r="N512" s="183" t="s">
        <v>234</v>
      </c>
      <c r="O512" s="184">
        <v>5.0000000000000004E-6</v>
      </c>
      <c r="P512" s="185">
        <v>4.5000000000000003E-5</v>
      </c>
      <c r="S512" s="175"/>
    </row>
    <row r="513" spans="1:19" x14ac:dyDescent="0.2">
      <c r="A513" s="172">
        <v>487</v>
      </c>
      <c r="B513" s="181">
        <v>28676351614976</v>
      </c>
      <c r="C513" s="182">
        <v>1</v>
      </c>
      <c r="D513" s="183" t="s">
        <v>1144</v>
      </c>
      <c r="E513" s="184">
        <v>0.497807</v>
      </c>
      <c r="F513" s="185">
        <v>681.50537399999996</v>
      </c>
      <c r="G513" s="181">
        <v>13784903778304</v>
      </c>
      <c r="H513" s="182">
        <v>0</v>
      </c>
      <c r="I513" s="183" t="s">
        <v>1143</v>
      </c>
      <c r="J513" s="184">
        <v>0.376662</v>
      </c>
      <c r="K513" s="185">
        <v>315.04993400000001</v>
      </c>
      <c r="L513" s="181">
        <v>407998496768</v>
      </c>
      <c r="M513" s="182">
        <v>0</v>
      </c>
      <c r="N513" s="183" t="s">
        <v>1076</v>
      </c>
      <c r="O513" s="184">
        <v>0.37698300000000001</v>
      </c>
      <c r="P513" s="185">
        <v>315.41825499999999</v>
      </c>
      <c r="S513" s="175"/>
    </row>
    <row r="514" spans="1:19" x14ac:dyDescent="0.2">
      <c r="A514" s="172">
        <v>488</v>
      </c>
      <c r="B514" s="181">
        <v>5436212486144</v>
      </c>
      <c r="C514" s="182">
        <v>0</v>
      </c>
      <c r="D514" s="183" t="s">
        <v>1147</v>
      </c>
      <c r="E514" s="184">
        <v>0.37294100000000002</v>
      </c>
      <c r="F514" s="185">
        <v>310.68180599999999</v>
      </c>
      <c r="G514" s="181">
        <v>11286040666112</v>
      </c>
      <c r="H514" s="182">
        <v>2</v>
      </c>
      <c r="I514" s="183" t="s">
        <v>226</v>
      </c>
      <c r="J514" s="184">
        <v>0</v>
      </c>
      <c r="K514" s="185">
        <v>0</v>
      </c>
      <c r="L514" s="181">
        <v>4040746098688</v>
      </c>
      <c r="M514" s="182">
        <v>2</v>
      </c>
      <c r="N514" s="183" t="s">
        <v>313</v>
      </c>
      <c r="O514" s="184">
        <v>0</v>
      </c>
      <c r="P514" s="185">
        <v>0</v>
      </c>
      <c r="S514" s="175"/>
    </row>
    <row r="515" spans="1:19" x14ac:dyDescent="0.2">
      <c r="A515" s="172">
        <v>489</v>
      </c>
      <c r="B515" s="181">
        <v>10274262974464</v>
      </c>
      <c r="C515" s="182">
        <v>0</v>
      </c>
      <c r="D515" s="183" t="s">
        <v>1148</v>
      </c>
      <c r="E515" s="184">
        <v>0.37272499999999997</v>
      </c>
      <c r="F515" s="185">
        <v>310.341275</v>
      </c>
      <c r="G515" s="181">
        <v>23577222193152</v>
      </c>
      <c r="H515" s="182">
        <v>1</v>
      </c>
      <c r="I515" s="183" t="s">
        <v>1145</v>
      </c>
      <c r="J515" s="184">
        <v>0.50509599999999999</v>
      </c>
      <c r="K515" s="185">
        <v>684.70770700000003</v>
      </c>
      <c r="L515" s="181">
        <v>587267702784</v>
      </c>
      <c r="M515" s="182">
        <v>1</v>
      </c>
      <c r="N515" s="183" t="s">
        <v>1077</v>
      </c>
      <c r="O515" s="184">
        <v>0.49673499999999998</v>
      </c>
      <c r="P515" s="185">
        <v>673.51178300000004</v>
      </c>
      <c r="S515" s="175"/>
    </row>
    <row r="516" spans="1:19" x14ac:dyDescent="0.2">
      <c r="A516" s="172">
        <v>490</v>
      </c>
      <c r="B516" s="181">
        <v>18604920643584</v>
      </c>
      <c r="C516" s="182">
        <v>2</v>
      </c>
      <c r="D516" s="183" t="s">
        <v>242</v>
      </c>
      <c r="E516" s="184">
        <v>5.0000000000000004E-6</v>
      </c>
      <c r="F516" s="185">
        <v>4.5000000000000003E-5</v>
      </c>
      <c r="G516" s="181">
        <v>16352344186880</v>
      </c>
      <c r="H516" s="182">
        <v>2</v>
      </c>
      <c r="I516" s="183" t="s">
        <v>246</v>
      </c>
      <c r="J516" s="184">
        <v>0</v>
      </c>
      <c r="K516" s="185">
        <v>0</v>
      </c>
      <c r="L516" s="181">
        <v>3468279562240</v>
      </c>
      <c r="M516" s="182">
        <v>0</v>
      </c>
      <c r="N516" s="183" t="s">
        <v>1078</v>
      </c>
      <c r="O516" s="184">
        <v>0.37395099999999998</v>
      </c>
      <c r="P516" s="185">
        <v>311.79007000000001</v>
      </c>
      <c r="S516" s="175"/>
    </row>
    <row r="517" spans="1:19" x14ac:dyDescent="0.2">
      <c r="A517" s="172">
        <v>491</v>
      </c>
      <c r="B517" s="181">
        <v>10962952994816</v>
      </c>
      <c r="C517" s="182">
        <v>1</v>
      </c>
      <c r="D517" s="183" t="s">
        <v>1150</v>
      </c>
      <c r="E517" s="184">
        <v>0.49517</v>
      </c>
      <c r="F517" s="185">
        <v>674.20814499999994</v>
      </c>
      <c r="G517" s="181">
        <v>19841781587968</v>
      </c>
      <c r="H517" s="182">
        <v>0</v>
      </c>
      <c r="I517" s="183" t="s">
        <v>1149</v>
      </c>
      <c r="J517" s="184">
        <v>0.37639800000000001</v>
      </c>
      <c r="K517" s="185">
        <v>314.45739500000002</v>
      </c>
      <c r="L517" s="181">
        <v>3321902350336</v>
      </c>
      <c r="M517" s="182">
        <v>2</v>
      </c>
      <c r="N517" s="183" t="s">
        <v>226</v>
      </c>
      <c r="O517" s="184">
        <v>2.5999999999999998E-5</v>
      </c>
      <c r="P517" s="185">
        <v>2.13E-4</v>
      </c>
      <c r="S517" s="175"/>
    </row>
    <row r="518" spans="1:19" x14ac:dyDescent="0.2">
      <c r="A518" s="172">
        <v>492</v>
      </c>
      <c r="B518" s="181">
        <v>15937642283008</v>
      </c>
      <c r="C518" s="182">
        <v>2</v>
      </c>
      <c r="D518" s="183" t="s">
        <v>300</v>
      </c>
      <c r="E518" s="184">
        <v>6.9999999999999999E-6</v>
      </c>
      <c r="F518" s="185">
        <v>6.0999999999999999E-5</v>
      </c>
      <c r="G518" s="181">
        <v>10181025447936</v>
      </c>
      <c r="H518" s="182">
        <v>2</v>
      </c>
      <c r="I518" s="183" t="s">
        <v>248</v>
      </c>
      <c r="J518" s="184">
        <v>2.8E-5</v>
      </c>
      <c r="K518" s="185">
        <v>2.2800000000000001E-4</v>
      </c>
      <c r="L518" s="181">
        <v>1712151453696</v>
      </c>
      <c r="M518" s="182">
        <v>2</v>
      </c>
      <c r="N518" s="183" t="s">
        <v>224</v>
      </c>
      <c r="O518" s="184">
        <v>0</v>
      </c>
      <c r="P518" s="185">
        <v>0</v>
      </c>
      <c r="S518" s="175"/>
    </row>
    <row r="519" spans="1:19" x14ac:dyDescent="0.2">
      <c r="A519" s="172">
        <v>493</v>
      </c>
      <c r="B519" s="181">
        <v>10645555257344</v>
      </c>
      <c r="C519" s="182">
        <v>0</v>
      </c>
      <c r="D519" s="183" t="s">
        <v>1155</v>
      </c>
      <c r="E519" s="184">
        <v>0.37144500000000003</v>
      </c>
      <c r="F519" s="185">
        <v>309.40183000000002</v>
      </c>
      <c r="G519" s="181">
        <v>19191275544576</v>
      </c>
      <c r="H519" s="182">
        <v>2</v>
      </c>
      <c r="I519" s="183" t="s">
        <v>254</v>
      </c>
      <c r="J519" s="184">
        <v>1.7E-5</v>
      </c>
      <c r="K519" s="185">
        <v>1.37E-4</v>
      </c>
      <c r="L519" s="181">
        <v>3706980941824</v>
      </c>
      <c r="M519" s="182">
        <v>2</v>
      </c>
      <c r="N519" s="183" t="s">
        <v>303</v>
      </c>
      <c r="O519" s="184">
        <v>0</v>
      </c>
      <c r="P519" s="185">
        <v>0</v>
      </c>
      <c r="S519" s="175"/>
    </row>
    <row r="520" spans="1:19" x14ac:dyDescent="0.2">
      <c r="A520" s="172">
        <v>494</v>
      </c>
      <c r="B520" s="181">
        <v>17398858809344</v>
      </c>
      <c r="C520" s="182">
        <v>0</v>
      </c>
      <c r="D520" s="183" t="s">
        <v>1161</v>
      </c>
      <c r="E520" s="184">
        <v>0.37512699999999999</v>
      </c>
      <c r="F520" s="185">
        <v>313.00806899999998</v>
      </c>
      <c r="G520" s="181">
        <v>4971251261440</v>
      </c>
      <c r="H520" s="182">
        <v>2</v>
      </c>
      <c r="I520" s="183" t="s">
        <v>231</v>
      </c>
      <c r="J520" s="184">
        <v>2.0999999999999999E-5</v>
      </c>
      <c r="K520" s="185">
        <v>1.6699999999999999E-4</v>
      </c>
      <c r="L520" s="181">
        <v>1250612666368</v>
      </c>
      <c r="M520" s="182">
        <v>0</v>
      </c>
      <c r="N520" s="183" t="s">
        <v>1089</v>
      </c>
      <c r="O520" s="184">
        <v>0.375807</v>
      </c>
      <c r="P520" s="185">
        <v>314.30100599999997</v>
      </c>
      <c r="S520" s="175"/>
    </row>
    <row r="521" spans="1:19" x14ac:dyDescent="0.2">
      <c r="A521" s="172">
        <v>495</v>
      </c>
      <c r="B521" s="181">
        <v>27532103352320</v>
      </c>
      <c r="C521" s="182">
        <v>2</v>
      </c>
      <c r="D521" s="183" t="s">
        <v>248</v>
      </c>
      <c r="E521" s="184">
        <v>3.6000000000000001E-5</v>
      </c>
      <c r="F521" s="185">
        <v>2.8899999999999998E-4</v>
      </c>
      <c r="G521" s="181">
        <v>2689635344384</v>
      </c>
      <c r="H521" s="182">
        <v>2</v>
      </c>
      <c r="I521" s="183" t="s">
        <v>292</v>
      </c>
      <c r="J521" s="184">
        <v>9.0000000000000002E-6</v>
      </c>
      <c r="K521" s="185">
        <v>7.6000000000000004E-5</v>
      </c>
      <c r="L521" s="181">
        <v>2981585256448</v>
      </c>
      <c r="M521" s="182">
        <v>0</v>
      </c>
      <c r="N521" s="183" t="s">
        <v>1093</v>
      </c>
      <c r="O521" s="184">
        <v>0.37526700000000002</v>
      </c>
      <c r="P521" s="185">
        <v>313.214269</v>
      </c>
      <c r="S521" s="175"/>
    </row>
    <row r="522" spans="1:19" x14ac:dyDescent="0.2">
      <c r="A522" s="172">
        <v>496</v>
      </c>
      <c r="B522" s="181">
        <v>691811401728</v>
      </c>
      <c r="C522" s="182">
        <v>2</v>
      </c>
      <c r="D522" s="183" t="s">
        <v>248</v>
      </c>
      <c r="E522" s="184">
        <v>1.2999999999999999E-5</v>
      </c>
      <c r="F522" s="185">
        <v>1.06E-4</v>
      </c>
      <c r="G522" s="181">
        <v>3167742173184</v>
      </c>
      <c r="H522" s="182">
        <v>0</v>
      </c>
      <c r="I522" s="183" t="s">
        <v>1156</v>
      </c>
      <c r="J522" s="184">
        <v>0.37295200000000001</v>
      </c>
      <c r="K522" s="185">
        <v>310.62105100000002</v>
      </c>
      <c r="L522" s="181">
        <v>6021682167808</v>
      </c>
      <c r="M522" s="182">
        <v>2</v>
      </c>
      <c r="N522" s="183" t="s">
        <v>254</v>
      </c>
      <c r="O522" s="184">
        <v>9.0000000000000002E-6</v>
      </c>
      <c r="P522" s="185">
        <v>7.6000000000000004E-5</v>
      </c>
      <c r="S522" s="175"/>
    </row>
    <row r="523" spans="1:19" x14ac:dyDescent="0.2">
      <c r="A523" s="172">
        <v>497</v>
      </c>
      <c r="B523" s="181">
        <v>14556285501440</v>
      </c>
      <c r="C523" s="182">
        <v>0</v>
      </c>
      <c r="D523" s="183" t="s">
        <v>1164</v>
      </c>
      <c r="E523" s="184">
        <v>0.37371399999999999</v>
      </c>
      <c r="F523" s="185">
        <v>311.53493900000001</v>
      </c>
      <c r="G523" s="181">
        <v>15065061539840</v>
      </c>
      <c r="H523" s="182">
        <v>0</v>
      </c>
      <c r="I523" s="183" t="s">
        <v>1157</v>
      </c>
      <c r="J523" s="184">
        <v>0.37580400000000003</v>
      </c>
      <c r="K523" s="185">
        <v>314.482888</v>
      </c>
      <c r="L523" s="181">
        <v>1154792243200</v>
      </c>
      <c r="M523" s="182">
        <v>1</v>
      </c>
      <c r="N523" s="183" t="s">
        <v>1097</v>
      </c>
      <c r="O523" s="184">
        <v>0.50611499999999998</v>
      </c>
      <c r="P523" s="185">
        <v>691.17134299999998</v>
      </c>
      <c r="S523" s="175"/>
    </row>
    <row r="524" spans="1:19" x14ac:dyDescent="0.2">
      <c r="A524" s="172">
        <v>498</v>
      </c>
      <c r="B524" s="181">
        <v>16935192698880</v>
      </c>
      <c r="C524" s="182">
        <v>0</v>
      </c>
      <c r="D524" s="183" t="s">
        <v>1168</v>
      </c>
      <c r="E524" s="184">
        <v>0.37857800000000003</v>
      </c>
      <c r="F524" s="185">
        <v>317.21445399999999</v>
      </c>
      <c r="G524" s="181">
        <v>16566622052352</v>
      </c>
      <c r="H524" s="182">
        <v>0</v>
      </c>
      <c r="I524" s="183" t="s">
        <v>1158</v>
      </c>
      <c r="J524" s="184">
        <v>0.37706800000000001</v>
      </c>
      <c r="K524" s="185">
        <v>315.28865400000001</v>
      </c>
      <c r="L524" s="181">
        <v>3327885549568</v>
      </c>
      <c r="M524" s="182">
        <v>0</v>
      </c>
      <c r="N524" s="183" t="s">
        <v>1098</v>
      </c>
      <c r="O524" s="184">
        <v>0.376392</v>
      </c>
      <c r="P524" s="185">
        <v>314.894611</v>
      </c>
      <c r="S524" s="175"/>
    </row>
    <row r="525" spans="1:19" x14ac:dyDescent="0.2">
      <c r="A525" s="172">
        <v>499</v>
      </c>
      <c r="B525" s="181">
        <v>5237671518208</v>
      </c>
      <c r="C525" s="182">
        <v>1</v>
      </c>
      <c r="D525" s="183" t="s">
        <v>1169</v>
      </c>
      <c r="E525" s="184">
        <v>0.49743100000000001</v>
      </c>
      <c r="F525" s="185">
        <v>685.50101400000005</v>
      </c>
      <c r="G525" s="181">
        <v>4227430703104</v>
      </c>
      <c r="H525" s="182">
        <v>2</v>
      </c>
      <c r="I525" s="183" t="s">
        <v>234</v>
      </c>
      <c r="J525" s="184">
        <v>9.0000000000000002E-6</v>
      </c>
      <c r="K525" s="185">
        <v>7.6000000000000004E-5</v>
      </c>
      <c r="L525" s="181">
        <v>4458518896640</v>
      </c>
      <c r="M525" s="182">
        <v>0</v>
      </c>
      <c r="N525" s="183" t="s">
        <v>1102</v>
      </c>
      <c r="O525" s="184">
        <v>0.37437900000000002</v>
      </c>
      <c r="P525" s="185">
        <v>312.29578199999997</v>
      </c>
      <c r="S525" s="175"/>
    </row>
    <row r="526" spans="1:19" x14ac:dyDescent="0.2">
      <c r="A526" s="172">
        <v>500</v>
      </c>
      <c r="B526" s="181">
        <v>17479151017984</v>
      </c>
      <c r="C526" s="182">
        <v>2</v>
      </c>
      <c r="D526" s="183" t="s">
        <v>248</v>
      </c>
      <c r="E526" s="184">
        <v>9.0000000000000002E-6</v>
      </c>
      <c r="F526" s="185">
        <v>7.6000000000000004E-5</v>
      </c>
      <c r="G526" s="181">
        <v>10657051017216</v>
      </c>
      <c r="H526" s="182">
        <v>0</v>
      </c>
      <c r="I526" s="183" t="s">
        <v>1160</v>
      </c>
      <c r="J526" s="184">
        <v>0.37340899999999999</v>
      </c>
      <c r="K526" s="185">
        <v>310.98273499999999</v>
      </c>
      <c r="L526" s="181">
        <v>3235474063360</v>
      </c>
      <c r="M526" s="182">
        <v>2</v>
      </c>
      <c r="N526" s="183" t="s">
        <v>292</v>
      </c>
      <c r="O526" s="184">
        <v>1.2999999999999999E-5</v>
      </c>
      <c r="P526" s="185">
        <v>1.06E-4</v>
      </c>
      <c r="S526" s="175"/>
    </row>
    <row r="527" spans="1:19" x14ac:dyDescent="0.2">
      <c r="A527" s="172">
        <v>501</v>
      </c>
      <c r="B527" s="181">
        <v>27321458737152</v>
      </c>
      <c r="C527" s="182">
        <v>2</v>
      </c>
      <c r="D527" s="183" t="s">
        <v>226</v>
      </c>
      <c r="E527" s="184">
        <v>2.1999999999999999E-5</v>
      </c>
      <c r="F527" s="185">
        <v>1.83E-4</v>
      </c>
      <c r="G527" s="181">
        <v>14586766426112</v>
      </c>
      <c r="H527" s="182">
        <v>2</v>
      </c>
      <c r="I527" s="183" t="s">
        <v>234</v>
      </c>
      <c r="J527" s="184">
        <v>9.0000000000000002E-6</v>
      </c>
      <c r="K527" s="185">
        <v>7.6000000000000004E-5</v>
      </c>
      <c r="L527" s="181">
        <v>1429269274624</v>
      </c>
      <c r="M527" s="182">
        <v>2</v>
      </c>
      <c r="N527" s="183" t="s">
        <v>179</v>
      </c>
      <c r="O527" s="184">
        <v>1.1E-5</v>
      </c>
      <c r="P527" s="185">
        <v>9.1000000000000003E-5</v>
      </c>
      <c r="S527" s="175"/>
    </row>
    <row r="528" spans="1:19" x14ac:dyDescent="0.2">
      <c r="A528" s="172">
        <v>502</v>
      </c>
      <c r="B528" s="181">
        <v>24795143806976</v>
      </c>
      <c r="C528" s="182">
        <v>2</v>
      </c>
      <c r="D528" s="183" t="s">
        <v>313</v>
      </c>
      <c r="E528" s="184">
        <v>3.0000000000000001E-6</v>
      </c>
      <c r="F528" s="185">
        <v>3.0000000000000001E-5</v>
      </c>
      <c r="G528" s="181">
        <v>18922379165696</v>
      </c>
      <c r="H528" s="182">
        <v>2</v>
      </c>
      <c r="I528" s="183" t="s">
        <v>239</v>
      </c>
      <c r="J528" s="184">
        <v>3.0000000000000001E-6</v>
      </c>
      <c r="K528" s="185">
        <v>3.0000000000000001E-5</v>
      </c>
      <c r="L528" s="181">
        <v>673147830272</v>
      </c>
      <c r="M528" s="182">
        <v>0</v>
      </c>
      <c r="N528" s="183" t="s">
        <v>1109</v>
      </c>
      <c r="O528" s="184">
        <v>0.37445899999999999</v>
      </c>
      <c r="P528" s="185">
        <v>312.29295400000001</v>
      </c>
      <c r="S528" s="175"/>
    </row>
    <row r="529" spans="1:19" x14ac:dyDescent="0.2">
      <c r="A529" s="172">
        <v>503</v>
      </c>
      <c r="B529" s="181">
        <v>25763191496704</v>
      </c>
      <c r="C529" s="182">
        <v>0</v>
      </c>
      <c r="D529" s="183" t="s">
        <v>1176</v>
      </c>
      <c r="E529" s="184">
        <v>0.37490600000000002</v>
      </c>
      <c r="F529" s="185">
        <v>313.07792699999999</v>
      </c>
      <c r="G529" s="181">
        <v>8092187000832</v>
      </c>
      <c r="H529" s="182">
        <v>0</v>
      </c>
      <c r="I529" s="183" t="s">
        <v>1162</v>
      </c>
      <c r="J529" s="184">
        <v>0.375643</v>
      </c>
      <c r="K529" s="185">
        <v>313.69048400000003</v>
      </c>
      <c r="L529" s="181">
        <v>1339198390272</v>
      </c>
      <c r="M529" s="182">
        <v>2</v>
      </c>
      <c r="N529" s="183" t="s">
        <v>231</v>
      </c>
      <c r="O529" s="184">
        <v>9.0000000000000002E-6</v>
      </c>
      <c r="P529" s="185">
        <v>7.6000000000000004E-5</v>
      </c>
      <c r="S529" s="175"/>
    </row>
    <row r="530" spans="1:19" x14ac:dyDescent="0.2">
      <c r="A530" s="172">
        <v>504</v>
      </c>
      <c r="B530" s="181">
        <v>6170052534272</v>
      </c>
      <c r="C530" s="182">
        <v>2</v>
      </c>
      <c r="D530" s="183" t="s">
        <v>313</v>
      </c>
      <c r="E530" s="184">
        <v>6.9999999999999999E-6</v>
      </c>
      <c r="F530" s="185">
        <v>6.0999999999999999E-5</v>
      </c>
      <c r="G530" s="181">
        <v>15216738689024</v>
      </c>
      <c r="H530" s="182">
        <v>2</v>
      </c>
      <c r="I530" s="183" t="s">
        <v>303</v>
      </c>
      <c r="J530" s="184">
        <v>6.9999999999999999E-6</v>
      </c>
      <c r="K530" s="185">
        <v>6.0999999999999999E-5</v>
      </c>
      <c r="L530" s="181">
        <v>4410589429760</v>
      </c>
      <c r="M530" s="182">
        <v>1</v>
      </c>
      <c r="N530" s="183" t="s">
        <v>1114</v>
      </c>
      <c r="O530" s="184">
        <v>0.49135899999999999</v>
      </c>
      <c r="P530" s="185">
        <v>661.92993799999999</v>
      </c>
      <c r="S530" s="175"/>
    </row>
    <row r="531" spans="1:19" x14ac:dyDescent="0.2">
      <c r="A531" s="172">
        <v>505</v>
      </c>
      <c r="B531" s="181">
        <v>22862602240000</v>
      </c>
      <c r="C531" s="182">
        <v>1</v>
      </c>
      <c r="D531" s="183" t="s">
        <v>1178</v>
      </c>
      <c r="E531" s="184">
        <v>0.49568000000000001</v>
      </c>
      <c r="F531" s="185">
        <v>672.08596999999997</v>
      </c>
      <c r="G531" s="181">
        <v>69012955136</v>
      </c>
      <c r="H531" s="182">
        <v>2</v>
      </c>
      <c r="I531" s="183" t="s">
        <v>179</v>
      </c>
      <c r="J531" s="184">
        <v>6.9999999999999999E-6</v>
      </c>
      <c r="K531" s="185">
        <v>6.0999999999999999E-5</v>
      </c>
      <c r="L531" s="181">
        <v>5363493658624</v>
      </c>
      <c r="M531" s="182">
        <v>0</v>
      </c>
      <c r="N531" s="183" t="s">
        <v>1115</v>
      </c>
      <c r="O531" s="184">
        <v>0.37483499999999997</v>
      </c>
      <c r="P531" s="185">
        <v>312.56460600000003</v>
      </c>
      <c r="S531" s="175"/>
    </row>
    <row r="532" spans="1:19" x14ac:dyDescent="0.2">
      <c r="A532" s="172">
        <v>506</v>
      </c>
      <c r="B532" s="181">
        <v>20183032692736</v>
      </c>
      <c r="C532" s="182">
        <v>1</v>
      </c>
      <c r="D532" s="183" t="s">
        <v>1179</v>
      </c>
      <c r="E532" s="184">
        <v>0.49889800000000001</v>
      </c>
      <c r="F532" s="185">
        <v>683.95722699999999</v>
      </c>
      <c r="G532" s="181">
        <v>6235186667520</v>
      </c>
      <c r="H532" s="182">
        <v>1</v>
      </c>
      <c r="I532" s="183" t="s">
        <v>1163</v>
      </c>
      <c r="J532" s="184">
        <v>0.49502699999999999</v>
      </c>
      <c r="K532" s="185">
        <v>670.49728200000004</v>
      </c>
      <c r="L532" s="181">
        <v>4592460439552</v>
      </c>
      <c r="M532" s="182">
        <v>2</v>
      </c>
      <c r="N532" s="183" t="s">
        <v>234</v>
      </c>
      <c r="O532" s="184">
        <v>2.8E-5</v>
      </c>
      <c r="P532" s="185">
        <v>2.2800000000000001E-4</v>
      </c>
      <c r="S532" s="175"/>
    </row>
    <row r="533" spans="1:19" x14ac:dyDescent="0.2">
      <c r="A533" s="172">
        <v>507</v>
      </c>
      <c r="B533" s="181">
        <v>25454498660352</v>
      </c>
      <c r="C533" s="182">
        <v>2</v>
      </c>
      <c r="D533" s="183" t="s">
        <v>239</v>
      </c>
      <c r="E533" s="184">
        <v>0</v>
      </c>
      <c r="F533" s="185">
        <v>0</v>
      </c>
      <c r="G533" s="181">
        <v>15092065665024</v>
      </c>
      <c r="H533" s="182">
        <v>2</v>
      </c>
      <c r="I533" s="183" t="s">
        <v>246</v>
      </c>
      <c r="J533" s="184">
        <v>1.9000000000000001E-5</v>
      </c>
      <c r="K533" s="185">
        <v>1.5200000000000001E-4</v>
      </c>
      <c r="L533" s="181">
        <v>203115634688</v>
      </c>
      <c r="M533" s="182">
        <v>0</v>
      </c>
      <c r="N533" s="183" t="s">
        <v>1118</v>
      </c>
      <c r="O533" s="184">
        <v>0.37276500000000001</v>
      </c>
      <c r="P533" s="185">
        <v>310.29971899999998</v>
      </c>
      <c r="S533" s="175"/>
    </row>
    <row r="534" spans="1:19" x14ac:dyDescent="0.2">
      <c r="A534" s="172">
        <v>508</v>
      </c>
      <c r="B534" s="181">
        <v>29448843444224</v>
      </c>
      <c r="C534" s="182">
        <v>2</v>
      </c>
      <c r="D534" s="183" t="s">
        <v>179</v>
      </c>
      <c r="E534" s="184">
        <v>2.1999999999999999E-5</v>
      </c>
      <c r="F534" s="185">
        <v>1.83E-4</v>
      </c>
      <c r="G534" s="181">
        <v>7302177603584</v>
      </c>
      <c r="H534" s="182">
        <v>0</v>
      </c>
      <c r="I534" s="183" t="s">
        <v>1170</v>
      </c>
      <c r="J534" s="184">
        <v>0.37398500000000001</v>
      </c>
      <c r="K534" s="185">
        <v>311.48578700000002</v>
      </c>
      <c r="L534" s="181">
        <v>840302264320</v>
      </c>
      <c r="M534" s="182">
        <v>0</v>
      </c>
      <c r="N534" s="183" t="s">
        <v>1120</v>
      </c>
      <c r="O534" s="184">
        <v>0.37656800000000001</v>
      </c>
      <c r="P534" s="185">
        <v>314.24410499999999</v>
      </c>
      <c r="S534" s="175"/>
    </row>
    <row r="535" spans="1:19" x14ac:dyDescent="0.2">
      <c r="A535" s="172">
        <v>509</v>
      </c>
      <c r="B535" s="181">
        <v>2879712002048</v>
      </c>
      <c r="C535" s="182">
        <v>2</v>
      </c>
      <c r="D535" s="183" t="s">
        <v>313</v>
      </c>
      <c r="E535" s="184">
        <v>1.5E-5</v>
      </c>
      <c r="F535" s="185">
        <v>1.22E-4</v>
      </c>
      <c r="G535" s="181">
        <v>11051155095552</v>
      </c>
      <c r="H535" s="182">
        <v>0</v>
      </c>
      <c r="I535" s="183" t="s">
        <v>1171</v>
      </c>
      <c r="J535" s="184">
        <v>0.37556800000000001</v>
      </c>
      <c r="K535" s="185">
        <v>313.25937499999998</v>
      </c>
      <c r="L535" s="181">
        <v>5695908192256</v>
      </c>
      <c r="M535" s="182">
        <v>0</v>
      </c>
      <c r="N535" s="183" t="s">
        <v>1122</v>
      </c>
      <c r="O535" s="184">
        <v>0.37427100000000002</v>
      </c>
      <c r="P535" s="185">
        <v>312.55902700000001</v>
      </c>
      <c r="S535" s="175"/>
    </row>
    <row r="536" spans="1:19" x14ac:dyDescent="0.2">
      <c r="A536" s="172">
        <v>510</v>
      </c>
      <c r="B536" s="181">
        <v>19073022730240</v>
      </c>
      <c r="C536" s="182">
        <v>1</v>
      </c>
      <c r="D536" s="183" t="s">
        <v>1200</v>
      </c>
      <c r="E536" s="184">
        <v>0.50060899999999997</v>
      </c>
      <c r="F536" s="185">
        <v>683.91291100000001</v>
      </c>
      <c r="G536" s="181">
        <v>7600705454080</v>
      </c>
      <c r="H536" s="182">
        <v>1</v>
      </c>
      <c r="I536" s="183" t="s">
        <v>1172</v>
      </c>
      <c r="J536" s="184">
        <v>0.49245499999999998</v>
      </c>
      <c r="K536" s="185">
        <v>673.393508</v>
      </c>
      <c r="L536" s="181">
        <v>1658702348288</v>
      </c>
      <c r="M536" s="182">
        <v>1</v>
      </c>
      <c r="N536" s="183" t="s">
        <v>1123</v>
      </c>
      <c r="O536" s="184">
        <v>0.49683100000000002</v>
      </c>
      <c r="P536" s="185">
        <v>680.21286999999995</v>
      </c>
      <c r="S536" s="175"/>
    </row>
    <row r="537" spans="1:19" x14ac:dyDescent="0.2">
      <c r="A537" s="172">
        <v>511</v>
      </c>
      <c r="B537" s="181">
        <v>5913983705088</v>
      </c>
      <c r="C537" s="182">
        <v>1</v>
      </c>
      <c r="D537" s="183" t="s">
        <v>1201</v>
      </c>
      <c r="E537" s="184">
        <v>0.49896699999999999</v>
      </c>
      <c r="F537" s="185">
        <v>681.21175200000005</v>
      </c>
      <c r="G537" s="181">
        <v>18799812608000</v>
      </c>
      <c r="H537" s="182">
        <v>2</v>
      </c>
      <c r="I537" s="183" t="s">
        <v>239</v>
      </c>
      <c r="J537" s="184">
        <v>1.1E-5</v>
      </c>
      <c r="K537" s="185">
        <v>9.1000000000000003E-5</v>
      </c>
      <c r="L537" s="181">
        <v>5420954886144</v>
      </c>
      <c r="M537" s="182">
        <v>0</v>
      </c>
      <c r="N537" s="183" t="s">
        <v>1125</v>
      </c>
      <c r="O537" s="184">
        <v>0.37376700000000002</v>
      </c>
      <c r="P537" s="185">
        <v>311.72315900000001</v>
      </c>
      <c r="S537" s="175"/>
    </row>
    <row r="538" spans="1:19" x14ac:dyDescent="0.2">
      <c r="A538" s="172">
        <v>512</v>
      </c>
      <c r="B538" s="181">
        <v>19485464641536</v>
      </c>
      <c r="C538" s="182">
        <v>0</v>
      </c>
      <c r="D538" s="183" t="s">
        <v>1202</v>
      </c>
      <c r="E538" s="184">
        <v>0.37570700000000001</v>
      </c>
      <c r="F538" s="185">
        <v>313.88592999999997</v>
      </c>
      <c r="G538" s="181">
        <v>843926118400</v>
      </c>
      <c r="H538" s="182">
        <v>0</v>
      </c>
      <c r="I538" s="183" t="s">
        <v>1174</v>
      </c>
      <c r="J538" s="184">
        <v>0.37603300000000001</v>
      </c>
      <c r="K538" s="185">
        <v>314.79472700000002</v>
      </c>
      <c r="L538" s="181">
        <v>959735586816</v>
      </c>
      <c r="M538" s="182">
        <v>0</v>
      </c>
      <c r="N538" s="183" t="s">
        <v>1126</v>
      </c>
      <c r="O538" s="184">
        <v>0.37290600000000002</v>
      </c>
      <c r="P538" s="185">
        <v>310.72870499999999</v>
      </c>
      <c r="S538" s="175"/>
    </row>
    <row r="539" spans="1:19" x14ac:dyDescent="0.2">
      <c r="A539" s="172">
        <v>513</v>
      </c>
      <c r="B539" s="181">
        <v>10628652769280</v>
      </c>
      <c r="C539" s="182">
        <v>2</v>
      </c>
      <c r="D539" s="183" t="s">
        <v>247</v>
      </c>
      <c r="E539" s="184">
        <v>9.0000000000000002E-6</v>
      </c>
      <c r="F539" s="185">
        <v>7.6000000000000004E-5</v>
      </c>
      <c r="G539" s="181">
        <v>24435952533504</v>
      </c>
      <c r="H539" s="182">
        <v>2</v>
      </c>
      <c r="I539" s="183" t="s">
        <v>179</v>
      </c>
      <c r="J539" s="184">
        <v>6.9999999999999999E-6</v>
      </c>
      <c r="K539" s="185">
        <v>6.0999999999999999E-5</v>
      </c>
      <c r="L539" s="181">
        <v>4161100800000</v>
      </c>
      <c r="M539" s="182">
        <v>0</v>
      </c>
      <c r="N539" s="183" t="s">
        <v>1127</v>
      </c>
      <c r="O539" s="184">
        <v>0.370672</v>
      </c>
      <c r="P539" s="185">
        <v>308.22787599999998</v>
      </c>
      <c r="S539" s="175"/>
    </row>
    <row r="540" spans="1:19" x14ac:dyDescent="0.2">
      <c r="A540" s="172">
        <v>514</v>
      </c>
      <c r="B540" s="181">
        <v>22324301086720</v>
      </c>
      <c r="C540" s="182">
        <v>2</v>
      </c>
      <c r="D540" s="183" t="s">
        <v>226</v>
      </c>
      <c r="E540" s="184">
        <v>2.1999999999999999E-5</v>
      </c>
      <c r="F540" s="185">
        <v>1.83E-4</v>
      </c>
      <c r="G540" s="181">
        <v>4056224956416</v>
      </c>
      <c r="H540" s="182">
        <v>0</v>
      </c>
      <c r="I540" s="183" t="s">
        <v>1175</v>
      </c>
      <c r="J540" s="184">
        <v>0.37109399999999998</v>
      </c>
      <c r="K540" s="185">
        <v>308.61992199999997</v>
      </c>
      <c r="L540" s="181">
        <v>5793755873280</v>
      </c>
      <c r="M540" s="182">
        <v>1</v>
      </c>
      <c r="N540" s="183" t="s">
        <v>1128</v>
      </c>
      <c r="O540" s="184">
        <v>0.50009300000000001</v>
      </c>
      <c r="P540" s="185">
        <v>682.704432</v>
      </c>
      <c r="S540" s="175"/>
    </row>
    <row r="541" spans="1:19" x14ac:dyDescent="0.2">
      <c r="A541" s="172">
        <v>515</v>
      </c>
      <c r="B541" s="181">
        <v>6007592697856</v>
      </c>
      <c r="C541" s="182">
        <v>2</v>
      </c>
      <c r="D541" s="183" t="s">
        <v>246</v>
      </c>
      <c r="E541" s="184">
        <v>0</v>
      </c>
      <c r="F541" s="185">
        <v>0</v>
      </c>
      <c r="G541" s="181">
        <v>10356868612096</v>
      </c>
      <c r="H541" s="182">
        <v>0</v>
      </c>
      <c r="I541" s="183" t="s">
        <v>1177</v>
      </c>
      <c r="J541" s="184">
        <v>0.37275999999999998</v>
      </c>
      <c r="K541" s="185">
        <v>310.45741399999997</v>
      </c>
      <c r="L541" s="181">
        <v>6189626220544</v>
      </c>
      <c r="M541" s="182">
        <v>0</v>
      </c>
      <c r="N541" s="183" t="s">
        <v>1130</v>
      </c>
      <c r="O541" s="184">
        <v>0.373249</v>
      </c>
      <c r="P541" s="185">
        <v>310.98954700000002</v>
      </c>
      <c r="S541" s="175"/>
    </row>
    <row r="542" spans="1:19" x14ac:dyDescent="0.2">
      <c r="A542" s="172">
        <v>516</v>
      </c>
      <c r="B542" s="181">
        <v>8351315615744</v>
      </c>
      <c r="C542" s="182">
        <v>0</v>
      </c>
      <c r="D542" s="183" t="s">
        <v>1206</v>
      </c>
      <c r="E542" s="184">
        <v>0.375332</v>
      </c>
      <c r="F542" s="185">
        <v>313.39161999999999</v>
      </c>
      <c r="G542" s="181">
        <v>20961305452544</v>
      </c>
      <c r="H542" s="182">
        <v>2</v>
      </c>
      <c r="I542" s="183" t="s">
        <v>248</v>
      </c>
      <c r="J542" s="184">
        <v>2.0999999999999999E-5</v>
      </c>
      <c r="K542" s="185">
        <v>1.6699999999999999E-4</v>
      </c>
      <c r="L542" s="181">
        <v>1563264303104</v>
      </c>
      <c r="M542" s="182">
        <v>0</v>
      </c>
      <c r="N542" s="183" t="s">
        <v>1132</v>
      </c>
      <c r="O542" s="184">
        <v>0.37422100000000003</v>
      </c>
      <c r="P542" s="185">
        <v>312.46587199999999</v>
      </c>
      <c r="S542" s="175"/>
    </row>
    <row r="543" spans="1:19" x14ac:dyDescent="0.2">
      <c r="A543" s="172">
        <v>517</v>
      </c>
      <c r="B543" s="181">
        <v>23716253868032</v>
      </c>
      <c r="C543" s="182">
        <v>1</v>
      </c>
      <c r="D543" s="183" t="s">
        <v>1211</v>
      </c>
      <c r="E543" s="184">
        <v>0.50683100000000003</v>
      </c>
      <c r="F543" s="185">
        <v>697.0154</v>
      </c>
      <c r="G543" s="181">
        <v>5242696261632</v>
      </c>
      <c r="H543" s="182">
        <v>1</v>
      </c>
      <c r="I543" s="183" t="s">
        <v>1180</v>
      </c>
      <c r="J543" s="184">
        <v>0.492371</v>
      </c>
      <c r="K543" s="185">
        <v>665.386844</v>
      </c>
      <c r="L543" s="181">
        <v>5578703142912</v>
      </c>
      <c r="M543" s="182">
        <v>2</v>
      </c>
      <c r="N543" s="183" t="s">
        <v>313</v>
      </c>
      <c r="O543" s="184">
        <v>6.9999999999999999E-6</v>
      </c>
      <c r="P543" s="185">
        <v>6.0999999999999999E-5</v>
      </c>
      <c r="S543" s="175"/>
    </row>
    <row r="544" spans="1:19" x14ac:dyDescent="0.2">
      <c r="A544" s="172">
        <v>518</v>
      </c>
      <c r="B544" s="181">
        <v>22856163360768</v>
      </c>
      <c r="C544" s="182">
        <v>2</v>
      </c>
      <c r="D544" s="183" t="s">
        <v>179</v>
      </c>
      <c r="E544" s="184">
        <v>1.1E-5</v>
      </c>
      <c r="F544" s="185">
        <v>9.1000000000000003E-5</v>
      </c>
      <c r="G544" s="181">
        <v>26497530527744</v>
      </c>
      <c r="H544" s="182">
        <v>2</v>
      </c>
      <c r="I544" s="183" t="s">
        <v>239</v>
      </c>
      <c r="J544" s="184">
        <v>3.0000000000000001E-6</v>
      </c>
      <c r="K544" s="185">
        <v>3.0000000000000001E-5</v>
      </c>
      <c r="L544" s="181">
        <v>869628755968</v>
      </c>
      <c r="M544" s="182">
        <v>1</v>
      </c>
      <c r="N544" s="183" t="s">
        <v>1133</v>
      </c>
      <c r="O544" s="184">
        <v>0.49256299999999997</v>
      </c>
      <c r="P544" s="185">
        <v>667.72187299999996</v>
      </c>
      <c r="S544" s="175"/>
    </row>
    <row r="545" spans="1:19" x14ac:dyDescent="0.2">
      <c r="A545" s="172">
        <v>519</v>
      </c>
      <c r="B545" s="181">
        <v>21421806944256</v>
      </c>
      <c r="C545" s="182">
        <v>0</v>
      </c>
      <c r="D545" s="183" t="s">
        <v>1213</v>
      </c>
      <c r="E545" s="184">
        <v>0.37647900000000001</v>
      </c>
      <c r="F545" s="185">
        <v>315.02141499999999</v>
      </c>
      <c r="G545" s="181">
        <v>12626383577088</v>
      </c>
      <c r="H545" s="182">
        <v>0</v>
      </c>
      <c r="I545" s="183" t="s">
        <v>1182</v>
      </c>
      <c r="J545" s="184">
        <v>0.37656400000000001</v>
      </c>
      <c r="K545" s="185">
        <v>314.59648199999998</v>
      </c>
      <c r="L545" s="181">
        <v>6074133889024</v>
      </c>
      <c r="M545" s="182">
        <v>1</v>
      </c>
      <c r="N545" s="183" t="s">
        <v>1136</v>
      </c>
      <c r="O545" s="184">
        <v>0.50545499999999999</v>
      </c>
      <c r="P545" s="185">
        <v>695.23403099999996</v>
      </c>
      <c r="S545" s="175"/>
    </row>
    <row r="546" spans="1:19" x14ac:dyDescent="0.2">
      <c r="A546" s="172">
        <v>520</v>
      </c>
      <c r="B546" s="181">
        <v>11195813257216</v>
      </c>
      <c r="C546" s="182">
        <v>0</v>
      </c>
      <c r="D546" s="183" t="s">
        <v>1216</v>
      </c>
      <c r="E546" s="184">
        <v>0.37185099999999999</v>
      </c>
      <c r="F546" s="185">
        <v>309.56053200000002</v>
      </c>
      <c r="G546" s="181">
        <v>26414345117696</v>
      </c>
      <c r="H546" s="182">
        <v>2</v>
      </c>
      <c r="I546" s="183" t="s">
        <v>224</v>
      </c>
      <c r="J546" s="184">
        <v>1.9000000000000001E-5</v>
      </c>
      <c r="K546" s="185">
        <v>1.5200000000000001E-4</v>
      </c>
      <c r="L546" s="181">
        <v>6594650193920</v>
      </c>
      <c r="M546" s="182">
        <v>1</v>
      </c>
      <c r="N546" s="183" t="s">
        <v>1137</v>
      </c>
      <c r="O546" s="184">
        <v>0.49522100000000002</v>
      </c>
      <c r="P546" s="185">
        <v>677.63528399999996</v>
      </c>
      <c r="S546" s="175"/>
    </row>
    <row r="547" spans="1:19" x14ac:dyDescent="0.2">
      <c r="A547" s="172">
        <v>521</v>
      </c>
      <c r="B547" s="181">
        <v>26101261410304</v>
      </c>
      <c r="C547" s="182">
        <v>0</v>
      </c>
      <c r="D547" s="183" t="s">
        <v>1220</v>
      </c>
      <c r="E547" s="184">
        <v>0.37385299999999999</v>
      </c>
      <c r="F547" s="185">
        <v>311.72823399999999</v>
      </c>
      <c r="G547" s="181">
        <v>2049683628032</v>
      </c>
      <c r="H547" s="182">
        <v>1</v>
      </c>
      <c r="I547" s="183" t="s">
        <v>1186</v>
      </c>
      <c r="J547" s="184">
        <v>0.50503699999999996</v>
      </c>
      <c r="K547" s="185">
        <v>696.62536999999998</v>
      </c>
      <c r="L547" s="181">
        <v>5112450342912</v>
      </c>
      <c r="M547" s="182">
        <v>2</v>
      </c>
      <c r="N547" s="183" t="s">
        <v>246</v>
      </c>
      <c r="O547" s="184">
        <v>6.9999999999999999E-6</v>
      </c>
      <c r="P547" s="185">
        <v>6.0999999999999999E-5</v>
      </c>
      <c r="S547" s="175"/>
    </row>
    <row r="548" spans="1:19" x14ac:dyDescent="0.2">
      <c r="A548" s="172">
        <v>522</v>
      </c>
      <c r="B548" s="181">
        <v>1748121124864</v>
      </c>
      <c r="C548" s="182">
        <v>0</v>
      </c>
      <c r="D548" s="183" t="s">
        <v>1221</v>
      </c>
      <c r="E548" s="184">
        <v>0.37104199999999998</v>
      </c>
      <c r="F548" s="185">
        <v>308.12195400000002</v>
      </c>
      <c r="G548" s="181">
        <v>11258246946816</v>
      </c>
      <c r="H548" s="182">
        <v>1</v>
      </c>
      <c r="I548" s="183" t="s">
        <v>1187</v>
      </c>
      <c r="J548" s="184">
        <v>0.49265100000000001</v>
      </c>
      <c r="K548" s="185">
        <v>668.31665199999998</v>
      </c>
      <c r="L548" s="181">
        <v>2713531424768</v>
      </c>
      <c r="M548" s="182">
        <v>0</v>
      </c>
      <c r="N548" s="183" t="s">
        <v>1139</v>
      </c>
      <c r="O548" s="184">
        <v>0.37547000000000003</v>
      </c>
      <c r="P548" s="185">
        <v>313.45527299999998</v>
      </c>
      <c r="S548" s="175"/>
    </row>
    <row r="549" spans="1:19" x14ac:dyDescent="0.2">
      <c r="A549" s="172">
        <v>523</v>
      </c>
      <c r="B549" s="181">
        <v>19851486830592</v>
      </c>
      <c r="C549" s="182">
        <v>2</v>
      </c>
      <c r="D549" s="183" t="s">
        <v>224</v>
      </c>
      <c r="E549" s="184">
        <v>0</v>
      </c>
      <c r="F549" s="185">
        <v>0</v>
      </c>
      <c r="G549" s="181">
        <v>4185187328000</v>
      </c>
      <c r="H549" s="182">
        <v>0</v>
      </c>
      <c r="I549" s="183" t="s">
        <v>1188</v>
      </c>
      <c r="J549" s="184">
        <v>0.37356200000000001</v>
      </c>
      <c r="K549" s="185">
        <v>311.12532800000002</v>
      </c>
      <c r="L549" s="181">
        <v>671967256576</v>
      </c>
      <c r="M549" s="182">
        <v>0</v>
      </c>
      <c r="N549" s="183" t="s">
        <v>1141</v>
      </c>
      <c r="O549" s="184">
        <v>0.37460599999999999</v>
      </c>
      <c r="P549" s="185">
        <v>313.13719700000001</v>
      </c>
      <c r="S549" s="175"/>
    </row>
    <row r="550" spans="1:19" x14ac:dyDescent="0.2">
      <c r="A550" s="172">
        <v>524</v>
      </c>
      <c r="B550" s="181">
        <v>5252991442944</v>
      </c>
      <c r="C550" s="182">
        <v>0</v>
      </c>
      <c r="D550" s="183" t="s">
        <v>1228</v>
      </c>
      <c r="E550" s="184">
        <v>0.37588300000000002</v>
      </c>
      <c r="F550" s="185">
        <v>314.60568699999999</v>
      </c>
      <c r="G550" s="181">
        <v>26891980374016</v>
      </c>
      <c r="H550" s="182">
        <v>2</v>
      </c>
      <c r="I550" s="183" t="s">
        <v>231</v>
      </c>
      <c r="J550" s="184">
        <v>2.4000000000000001E-5</v>
      </c>
      <c r="K550" s="185">
        <v>1.9799999999999999E-4</v>
      </c>
      <c r="L550" s="181">
        <v>3842720915456</v>
      </c>
      <c r="M550" s="182">
        <v>2</v>
      </c>
      <c r="N550" s="183" t="s">
        <v>248</v>
      </c>
      <c r="O550" s="184">
        <v>3.6000000000000001E-5</v>
      </c>
      <c r="P550" s="185">
        <v>2.8899999999999998E-4</v>
      </c>
      <c r="S550" s="175"/>
    </row>
    <row r="551" spans="1:19" x14ac:dyDescent="0.2">
      <c r="A551" s="172">
        <v>525</v>
      </c>
      <c r="B551" s="181">
        <v>27858282815488</v>
      </c>
      <c r="C551" s="182">
        <v>0</v>
      </c>
      <c r="D551" s="183" t="s">
        <v>1231</v>
      </c>
      <c r="E551" s="184">
        <v>0.36834600000000001</v>
      </c>
      <c r="F551" s="185">
        <v>304.80496699999998</v>
      </c>
      <c r="G551" s="181">
        <v>26731475705856</v>
      </c>
      <c r="H551" s="182">
        <v>0</v>
      </c>
      <c r="I551" s="183" t="s">
        <v>1191</v>
      </c>
      <c r="J551" s="184">
        <v>0.37370500000000001</v>
      </c>
      <c r="K551" s="185">
        <v>311.29065800000001</v>
      </c>
      <c r="L551" s="181">
        <v>3200697090048</v>
      </c>
      <c r="M551" s="182">
        <v>0</v>
      </c>
      <c r="N551" s="183" t="s">
        <v>1146</v>
      </c>
      <c r="O551" s="184">
        <v>0.37449100000000002</v>
      </c>
      <c r="P551" s="185">
        <v>311.96471700000001</v>
      </c>
      <c r="S551" s="175"/>
    </row>
    <row r="552" spans="1:19" x14ac:dyDescent="0.2">
      <c r="A552" s="172">
        <v>526</v>
      </c>
      <c r="B552" s="181">
        <v>2671194873856</v>
      </c>
      <c r="C552" s="182">
        <v>1</v>
      </c>
      <c r="D552" s="183" t="s">
        <v>1232</v>
      </c>
      <c r="E552" s="184">
        <v>0.49693300000000001</v>
      </c>
      <c r="F552" s="185">
        <v>673.45258799999999</v>
      </c>
      <c r="G552" s="181">
        <v>2151049641984</v>
      </c>
      <c r="H552" s="182">
        <v>2</v>
      </c>
      <c r="I552" s="183" t="s">
        <v>313</v>
      </c>
      <c r="J552" s="184">
        <v>1.1E-5</v>
      </c>
      <c r="K552" s="185">
        <v>9.1000000000000003E-5</v>
      </c>
      <c r="L552" s="181">
        <v>5499762638848</v>
      </c>
      <c r="M552" s="182">
        <v>2</v>
      </c>
      <c r="N552" s="183" t="s">
        <v>179</v>
      </c>
      <c r="O552" s="184">
        <v>1.5E-5</v>
      </c>
      <c r="P552" s="185">
        <v>1.22E-4</v>
      </c>
      <c r="S552" s="175"/>
    </row>
    <row r="553" spans="1:19" x14ac:dyDescent="0.2">
      <c r="A553" s="172">
        <v>527</v>
      </c>
      <c r="B553" s="181">
        <v>21431040630784</v>
      </c>
      <c r="C553" s="182">
        <v>1</v>
      </c>
      <c r="D553" s="183" t="s">
        <v>1234</v>
      </c>
      <c r="E553" s="184">
        <v>0.50644999999999996</v>
      </c>
      <c r="F553" s="185">
        <v>695.07247800000005</v>
      </c>
      <c r="G553" s="181">
        <v>16510712430592</v>
      </c>
      <c r="H553" s="182">
        <v>0</v>
      </c>
      <c r="I553" s="183" t="s">
        <v>1193</v>
      </c>
      <c r="J553" s="184">
        <v>0.37465799999999999</v>
      </c>
      <c r="K553" s="185">
        <v>313.14505700000001</v>
      </c>
      <c r="L553" s="181">
        <v>119992025088</v>
      </c>
      <c r="M553" s="182">
        <v>2</v>
      </c>
      <c r="N553" s="183" t="s">
        <v>300</v>
      </c>
      <c r="O553" s="184">
        <v>0</v>
      </c>
      <c r="P553" s="185">
        <v>0</v>
      </c>
      <c r="S553" s="175"/>
    </row>
    <row r="554" spans="1:19" x14ac:dyDescent="0.2">
      <c r="A554" s="172">
        <v>528</v>
      </c>
      <c r="B554" s="181">
        <v>7594116169728</v>
      </c>
      <c r="C554" s="182">
        <v>0</v>
      </c>
      <c r="D554" s="183" t="s">
        <v>1235</v>
      </c>
      <c r="E554" s="184">
        <v>0.373585</v>
      </c>
      <c r="F554" s="185">
        <v>311.665841</v>
      </c>
      <c r="G554" s="181">
        <v>10447292956672</v>
      </c>
      <c r="H554" s="182">
        <v>0</v>
      </c>
      <c r="I554" s="183" t="s">
        <v>1194</v>
      </c>
      <c r="J554" s="184">
        <v>0.37193700000000002</v>
      </c>
      <c r="K554" s="185">
        <v>309.86440800000003</v>
      </c>
      <c r="L554" s="181">
        <v>2827019354112</v>
      </c>
      <c r="M554" s="182">
        <v>2</v>
      </c>
      <c r="N554" s="183" t="s">
        <v>231</v>
      </c>
      <c r="O554" s="184">
        <v>2.8E-5</v>
      </c>
      <c r="P554" s="185">
        <v>2.2800000000000001E-4</v>
      </c>
      <c r="S554" s="175"/>
    </row>
    <row r="555" spans="1:19" x14ac:dyDescent="0.2">
      <c r="A555" s="172">
        <v>529</v>
      </c>
      <c r="B555" s="181">
        <v>4194955395072</v>
      </c>
      <c r="C555" s="182">
        <v>0</v>
      </c>
      <c r="D555" s="183" t="s">
        <v>1241</v>
      </c>
      <c r="E555" s="184">
        <v>0.37423099999999998</v>
      </c>
      <c r="F555" s="185">
        <v>312.09635500000002</v>
      </c>
      <c r="G555" s="181">
        <v>27326179229696</v>
      </c>
      <c r="H555" s="182">
        <v>0</v>
      </c>
      <c r="I555" s="183" t="s">
        <v>1195</v>
      </c>
      <c r="J555" s="184">
        <v>0.37239100000000003</v>
      </c>
      <c r="K555" s="185">
        <v>310.07320600000003</v>
      </c>
      <c r="L555" s="181">
        <v>4351394750464</v>
      </c>
      <c r="M555" s="182">
        <v>2</v>
      </c>
      <c r="N555" s="183" t="s">
        <v>246</v>
      </c>
      <c r="O555" s="184">
        <v>1.5E-5</v>
      </c>
      <c r="P555" s="185">
        <v>1.22E-4</v>
      </c>
      <c r="S555" s="175"/>
    </row>
    <row r="556" spans="1:19" x14ac:dyDescent="0.2">
      <c r="A556" s="172">
        <v>530</v>
      </c>
      <c r="B556" s="181">
        <v>25556043186176</v>
      </c>
      <c r="C556" s="182">
        <v>1</v>
      </c>
      <c r="D556" s="183" t="s">
        <v>1242</v>
      </c>
      <c r="E556" s="184">
        <v>0.49509799999999998</v>
      </c>
      <c r="F556" s="185">
        <v>672.691552</v>
      </c>
      <c r="G556" s="181">
        <v>11480160575488</v>
      </c>
      <c r="H556" s="182">
        <v>2</v>
      </c>
      <c r="I556" s="183" t="s">
        <v>234</v>
      </c>
      <c r="J556" s="184">
        <v>1.2999999999999999E-5</v>
      </c>
      <c r="K556" s="185">
        <v>1.06E-4</v>
      </c>
      <c r="L556" s="181">
        <v>3862026387456</v>
      </c>
      <c r="M556" s="182">
        <v>2</v>
      </c>
      <c r="N556" s="183" t="s">
        <v>300</v>
      </c>
      <c r="O556" s="184">
        <v>0</v>
      </c>
      <c r="P556" s="185">
        <v>0</v>
      </c>
      <c r="S556" s="175"/>
    </row>
    <row r="557" spans="1:19" x14ac:dyDescent="0.2">
      <c r="A557" s="172">
        <v>531</v>
      </c>
      <c r="B557" s="181">
        <v>22350973263872</v>
      </c>
      <c r="C557" s="182">
        <v>2</v>
      </c>
      <c r="D557" s="183" t="s">
        <v>246</v>
      </c>
      <c r="E557" s="184">
        <v>1.9000000000000001E-5</v>
      </c>
      <c r="F557" s="185">
        <v>1.5200000000000001E-4</v>
      </c>
      <c r="G557" s="181">
        <v>26581546901504</v>
      </c>
      <c r="H557" s="182">
        <v>2</v>
      </c>
      <c r="I557" s="183" t="s">
        <v>226</v>
      </c>
      <c r="J557" s="184">
        <v>2.5999999999999998E-5</v>
      </c>
      <c r="K557" s="185">
        <v>2.13E-4</v>
      </c>
      <c r="L557" s="181">
        <v>3177120440320</v>
      </c>
      <c r="M557" s="182">
        <v>0</v>
      </c>
      <c r="N557" s="183" t="s">
        <v>1151</v>
      </c>
      <c r="O557" s="184">
        <v>0.37607200000000002</v>
      </c>
      <c r="P557" s="185">
        <v>314.37389200000001</v>
      </c>
      <c r="S557" s="175"/>
    </row>
    <row r="558" spans="1:19" x14ac:dyDescent="0.2">
      <c r="A558" s="172">
        <v>532</v>
      </c>
      <c r="B558" s="181">
        <v>23632875085824</v>
      </c>
      <c r="C558" s="182">
        <v>0</v>
      </c>
      <c r="D558" s="183" t="s">
        <v>1250</v>
      </c>
      <c r="E558" s="184">
        <v>0.37399900000000003</v>
      </c>
      <c r="F558" s="185">
        <v>312.02335900000003</v>
      </c>
      <c r="G558" s="181">
        <v>25714305228800</v>
      </c>
      <c r="H558" s="182">
        <v>0</v>
      </c>
      <c r="I558" s="183" t="s">
        <v>1196</v>
      </c>
      <c r="J558" s="184">
        <v>0.377554</v>
      </c>
      <c r="K558" s="185">
        <v>316.53063500000002</v>
      </c>
      <c r="L558" s="181">
        <v>5274941243392</v>
      </c>
      <c r="M558" s="182">
        <v>0</v>
      </c>
      <c r="N558" s="183" t="s">
        <v>1152</v>
      </c>
      <c r="O558" s="184">
        <v>0.37435600000000002</v>
      </c>
      <c r="P558" s="185">
        <v>312.12060100000002</v>
      </c>
      <c r="S558" s="175"/>
    </row>
    <row r="559" spans="1:19" x14ac:dyDescent="0.2">
      <c r="A559" s="172">
        <v>533</v>
      </c>
      <c r="B559" s="181">
        <v>6627228041216</v>
      </c>
      <c r="C559" s="182">
        <v>2</v>
      </c>
      <c r="D559" s="183" t="s">
        <v>246</v>
      </c>
      <c r="E559" s="184">
        <v>0</v>
      </c>
      <c r="F559" s="185">
        <v>0</v>
      </c>
      <c r="G559" s="181">
        <v>22562052685824</v>
      </c>
      <c r="H559" s="182">
        <v>2</v>
      </c>
      <c r="I559" s="183" t="s">
        <v>234</v>
      </c>
      <c r="J559" s="184">
        <v>1.7E-5</v>
      </c>
      <c r="K559" s="185">
        <v>1.37E-4</v>
      </c>
      <c r="L559" s="181">
        <v>4568412577792</v>
      </c>
      <c r="M559" s="182">
        <v>0</v>
      </c>
      <c r="N559" s="183" t="s">
        <v>1153</v>
      </c>
      <c r="O559" s="184">
        <v>0.37486399999999998</v>
      </c>
      <c r="P559" s="185">
        <v>312.56045</v>
      </c>
      <c r="S559" s="175"/>
    </row>
    <row r="560" spans="1:19" x14ac:dyDescent="0.2">
      <c r="A560" s="172">
        <v>534</v>
      </c>
      <c r="B560" s="181">
        <v>1438826070016</v>
      </c>
      <c r="C560" s="182">
        <v>2</v>
      </c>
      <c r="D560" s="183" t="s">
        <v>303</v>
      </c>
      <c r="E560" s="184">
        <v>1.5E-5</v>
      </c>
      <c r="F560" s="185">
        <v>1.22E-4</v>
      </c>
      <c r="G560" s="181">
        <v>19399454638080</v>
      </c>
      <c r="H560" s="182">
        <v>1</v>
      </c>
      <c r="I560" s="183" t="s">
        <v>1198</v>
      </c>
      <c r="J560" s="184">
        <v>0.494367</v>
      </c>
      <c r="K560" s="185">
        <v>669.88214500000004</v>
      </c>
      <c r="L560" s="181">
        <v>1439655632896</v>
      </c>
      <c r="M560" s="182">
        <v>1</v>
      </c>
      <c r="N560" s="183" t="s">
        <v>1154</v>
      </c>
      <c r="O560" s="184">
        <v>0.50682000000000005</v>
      </c>
      <c r="P560" s="185">
        <v>691.38858000000005</v>
      </c>
      <c r="S560" s="175"/>
    </row>
    <row r="561" spans="1:19" x14ac:dyDescent="0.2">
      <c r="A561" s="172">
        <v>535</v>
      </c>
      <c r="B561" s="181">
        <v>29503648931840</v>
      </c>
      <c r="C561" s="182">
        <v>1</v>
      </c>
      <c r="D561" s="183" t="s">
        <v>1255</v>
      </c>
      <c r="E561" s="184">
        <v>0.50724599999999997</v>
      </c>
      <c r="F561" s="185">
        <v>691.90648699999997</v>
      </c>
      <c r="G561" s="181">
        <v>18757572182016</v>
      </c>
      <c r="H561" s="182">
        <v>0</v>
      </c>
      <c r="I561" s="183" t="s">
        <v>1204</v>
      </c>
      <c r="J561" s="184">
        <v>0.37323200000000001</v>
      </c>
      <c r="K561" s="185">
        <v>310.40051899999997</v>
      </c>
      <c r="L561" s="181">
        <v>6067905765376</v>
      </c>
      <c r="M561" s="182">
        <v>1</v>
      </c>
      <c r="N561" s="183" t="s">
        <v>1159</v>
      </c>
      <c r="O561" s="184">
        <v>0.50278999999999996</v>
      </c>
      <c r="P561" s="185">
        <v>686.19947999999999</v>
      </c>
      <c r="S561" s="175"/>
    </row>
    <row r="562" spans="1:19" x14ac:dyDescent="0.2">
      <c r="A562" s="172">
        <v>536</v>
      </c>
      <c r="B562" s="181">
        <v>25376212467712</v>
      </c>
      <c r="C562" s="182">
        <v>0</v>
      </c>
      <c r="D562" s="183" t="s">
        <v>1256</v>
      </c>
      <c r="E562" s="184">
        <v>0.371585</v>
      </c>
      <c r="F562" s="185">
        <v>309.33201400000002</v>
      </c>
      <c r="G562" s="181">
        <v>19955160514560</v>
      </c>
      <c r="H562" s="182">
        <v>1</v>
      </c>
      <c r="I562" s="183" t="s">
        <v>1205</v>
      </c>
      <c r="J562" s="184">
        <v>0.50471299999999997</v>
      </c>
      <c r="K562" s="185">
        <v>694.14192800000001</v>
      </c>
      <c r="L562" s="181">
        <v>5649304010752</v>
      </c>
      <c r="M562" s="182">
        <v>2</v>
      </c>
      <c r="N562" s="183" t="s">
        <v>234</v>
      </c>
      <c r="O562" s="184">
        <v>5.0000000000000004E-6</v>
      </c>
      <c r="P562" s="185">
        <v>4.5000000000000003E-5</v>
      </c>
      <c r="S562" s="175"/>
    </row>
    <row r="563" spans="1:19" x14ac:dyDescent="0.2">
      <c r="A563" s="172">
        <v>537</v>
      </c>
      <c r="B563" s="181">
        <v>27619311165440</v>
      </c>
      <c r="C563" s="182">
        <v>0</v>
      </c>
      <c r="D563" s="183" t="s">
        <v>1258</v>
      </c>
      <c r="E563" s="184">
        <v>0.37484899999999999</v>
      </c>
      <c r="F563" s="185">
        <v>312.33923499999997</v>
      </c>
      <c r="G563" s="181">
        <v>3699532824576</v>
      </c>
      <c r="H563" s="182">
        <v>1</v>
      </c>
      <c r="I563" s="183" t="s">
        <v>1209</v>
      </c>
      <c r="J563" s="184">
        <v>0.49465599999999998</v>
      </c>
      <c r="K563" s="185">
        <v>661.68537100000003</v>
      </c>
      <c r="L563" s="181">
        <v>2122158694400</v>
      </c>
      <c r="M563" s="182">
        <v>2</v>
      </c>
      <c r="N563" s="183" t="s">
        <v>231</v>
      </c>
      <c r="O563" s="184">
        <v>3.6000000000000001E-5</v>
      </c>
      <c r="P563" s="185">
        <v>2.8899999999999998E-4</v>
      </c>
      <c r="S563" s="175"/>
    </row>
    <row r="564" spans="1:19" x14ac:dyDescent="0.2">
      <c r="A564" s="172">
        <v>538</v>
      </c>
      <c r="B564" s="181">
        <v>4585756442624</v>
      </c>
      <c r="C564" s="182">
        <v>0</v>
      </c>
      <c r="D564" s="183" t="s">
        <v>1260</v>
      </c>
      <c r="E564" s="184">
        <v>0.370888</v>
      </c>
      <c r="F564" s="185">
        <v>308.41160200000002</v>
      </c>
      <c r="G564" s="181">
        <v>15659619278848</v>
      </c>
      <c r="H564" s="182">
        <v>2</v>
      </c>
      <c r="I564" s="183" t="s">
        <v>246</v>
      </c>
      <c r="J564" s="184">
        <v>3.0000000000000001E-6</v>
      </c>
      <c r="K564" s="185">
        <v>3.0000000000000001E-5</v>
      </c>
      <c r="L564" s="181">
        <v>6625880440832</v>
      </c>
      <c r="M564" s="182">
        <v>2</v>
      </c>
      <c r="N564" s="183" t="s">
        <v>179</v>
      </c>
      <c r="O564" s="184">
        <v>3.4E-5</v>
      </c>
      <c r="P564" s="185">
        <v>2.7399999999999999E-4</v>
      </c>
      <c r="S564" s="175"/>
    </row>
    <row r="565" spans="1:19" x14ac:dyDescent="0.2">
      <c r="A565" s="172">
        <v>539</v>
      </c>
      <c r="B565" s="181">
        <v>9978166992896</v>
      </c>
      <c r="C565" s="182">
        <v>1</v>
      </c>
      <c r="D565" s="183" t="s">
        <v>1261</v>
      </c>
      <c r="E565" s="184">
        <v>0.49959599999999998</v>
      </c>
      <c r="F565" s="185">
        <v>682.37493099999995</v>
      </c>
      <c r="G565" s="181">
        <v>10508033925120</v>
      </c>
      <c r="H565" s="182">
        <v>1</v>
      </c>
      <c r="I565" s="183" t="s">
        <v>1212</v>
      </c>
      <c r="J565" s="184">
        <v>0.49833100000000002</v>
      </c>
      <c r="K565" s="185">
        <v>681.481899</v>
      </c>
      <c r="L565" s="181">
        <v>4546260402176</v>
      </c>
      <c r="M565" s="182">
        <v>0</v>
      </c>
      <c r="N565" s="183" t="s">
        <v>1165</v>
      </c>
      <c r="O565" s="184">
        <v>0.37431500000000001</v>
      </c>
      <c r="P565" s="185">
        <v>311.94849099999999</v>
      </c>
      <c r="S565" s="175"/>
    </row>
    <row r="566" spans="1:19" x14ac:dyDescent="0.2">
      <c r="A566" s="172">
        <v>540</v>
      </c>
      <c r="B566" s="181">
        <v>9131906211840</v>
      </c>
      <c r="C566" s="182">
        <v>2</v>
      </c>
      <c r="D566" s="183" t="s">
        <v>239</v>
      </c>
      <c r="E566" s="184">
        <v>6.9999999999999999E-6</v>
      </c>
      <c r="F566" s="185">
        <v>6.0999999999999999E-5</v>
      </c>
      <c r="G566" s="181">
        <v>7254307291136</v>
      </c>
      <c r="H566" s="182">
        <v>0</v>
      </c>
      <c r="I566" s="183" t="s">
        <v>1217</v>
      </c>
      <c r="J566" s="184">
        <v>0.37228099999999997</v>
      </c>
      <c r="K566" s="185">
        <v>310.39418799999999</v>
      </c>
      <c r="L566" s="181">
        <v>78468849664</v>
      </c>
      <c r="M566" s="182">
        <v>2</v>
      </c>
      <c r="N566" s="183" t="s">
        <v>231</v>
      </c>
      <c r="O566" s="184">
        <v>2.0999999999999999E-5</v>
      </c>
      <c r="P566" s="185">
        <v>1.6699999999999999E-4</v>
      </c>
      <c r="S566" s="175"/>
    </row>
    <row r="567" spans="1:19" x14ac:dyDescent="0.2">
      <c r="A567" s="172">
        <v>541</v>
      </c>
      <c r="B567" s="181">
        <v>18476953714688</v>
      </c>
      <c r="C567" s="182">
        <v>0</v>
      </c>
      <c r="D567" s="183" t="s">
        <v>1264</v>
      </c>
      <c r="E567" s="184">
        <v>0.37723499999999999</v>
      </c>
      <c r="F567" s="185">
        <v>315.38414399999999</v>
      </c>
      <c r="G567" s="181">
        <v>4585907871744</v>
      </c>
      <c r="H567" s="182">
        <v>1</v>
      </c>
      <c r="I567" s="183" t="s">
        <v>1219</v>
      </c>
      <c r="J567" s="184">
        <v>0.49700800000000001</v>
      </c>
      <c r="K567" s="185">
        <v>674.59356300000002</v>
      </c>
      <c r="L567" s="181">
        <v>2991035310080</v>
      </c>
      <c r="M567" s="182">
        <v>0</v>
      </c>
      <c r="N567" s="183" t="s">
        <v>1166</v>
      </c>
      <c r="O567" s="184">
        <v>0.37470199999999998</v>
      </c>
      <c r="P567" s="185">
        <v>312.61940399999997</v>
      </c>
      <c r="S567" s="175"/>
    </row>
    <row r="568" spans="1:19" x14ac:dyDescent="0.2">
      <c r="A568" s="172">
        <v>542</v>
      </c>
      <c r="B568" s="181">
        <v>16961364566016</v>
      </c>
      <c r="C568" s="182">
        <v>0</v>
      </c>
      <c r="D568" s="183" t="s">
        <v>1266</v>
      </c>
      <c r="E568" s="184">
        <v>0.37564700000000001</v>
      </c>
      <c r="F568" s="185">
        <v>313.78892100000002</v>
      </c>
      <c r="G568" s="181">
        <v>22621030645760</v>
      </c>
      <c r="H568" s="182">
        <v>0</v>
      </c>
      <c r="I568" s="183" t="s">
        <v>1222</v>
      </c>
      <c r="J568" s="184">
        <v>0.37698199999999998</v>
      </c>
      <c r="K568" s="185">
        <v>314.92653100000001</v>
      </c>
      <c r="L568" s="181">
        <v>5220362305536</v>
      </c>
      <c r="M568" s="182">
        <v>0</v>
      </c>
      <c r="N568" s="183" t="s">
        <v>1167</v>
      </c>
      <c r="O568" s="184">
        <v>0.37681399999999998</v>
      </c>
      <c r="P568" s="185">
        <v>315.48246599999999</v>
      </c>
      <c r="S568" s="175"/>
    </row>
    <row r="569" spans="1:19" x14ac:dyDescent="0.2">
      <c r="A569" s="172">
        <v>543</v>
      </c>
      <c r="B569" s="181">
        <v>19417798778880</v>
      </c>
      <c r="C569" s="182">
        <v>2</v>
      </c>
      <c r="D569" s="183" t="s">
        <v>242</v>
      </c>
      <c r="E569" s="184">
        <v>5.0000000000000004E-6</v>
      </c>
      <c r="F569" s="185">
        <v>4.5000000000000003E-5</v>
      </c>
      <c r="G569" s="181">
        <v>29248891232256</v>
      </c>
      <c r="H569" s="182">
        <v>0</v>
      </c>
      <c r="I569" s="183" t="s">
        <v>1224</v>
      </c>
      <c r="J569" s="184">
        <v>0.37617400000000001</v>
      </c>
      <c r="K569" s="185">
        <v>314.786584</v>
      </c>
      <c r="L569" s="181">
        <v>6001728733184</v>
      </c>
      <c r="M569" s="182">
        <v>2</v>
      </c>
      <c r="N569" s="183" t="s">
        <v>179</v>
      </c>
      <c r="O569" s="184">
        <v>2.3E-5</v>
      </c>
      <c r="P569" s="185">
        <v>1.83E-4</v>
      </c>
      <c r="S569" s="175"/>
    </row>
    <row r="570" spans="1:19" x14ac:dyDescent="0.2">
      <c r="A570" s="172">
        <v>544</v>
      </c>
      <c r="B570" s="181">
        <v>22819665027072</v>
      </c>
      <c r="C570" s="182">
        <v>1</v>
      </c>
      <c r="D570" s="183" t="s">
        <v>1267</v>
      </c>
      <c r="E570" s="184">
        <v>0.49319600000000002</v>
      </c>
      <c r="F570" s="185">
        <v>671.66117599999995</v>
      </c>
      <c r="G570" s="181">
        <v>12124039913472</v>
      </c>
      <c r="H570" s="182">
        <v>2</v>
      </c>
      <c r="I570" s="183" t="s">
        <v>231</v>
      </c>
      <c r="J570" s="184">
        <v>5.0000000000000004E-6</v>
      </c>
      <c r="K570" s="185">
        <v>4.5000000000000003E-5</v>
      </c>
      <c r="L570" s="181">
        <v>4183848747008</v>
      </c>
      <c r="M570" s="182">
        <v>0</v>
      </c>
      <c r="N570" s="183" t="s">
        <v>1173</v>
      </c>
      <c r="O570" s="184">
        <v>0.374</v>
      </c>
      <c r="P570" s="185">
        <v>312.230052</v>
      </c>
      <c r="S570" s="175"/>
    </row>
    <row r="571" spans="1:19" x14ac:dyDescent="0.2">
      <c r="A571" s="172">
        <v>545</v>
      </c>
      <c r="B571" s="181">
        <v>13929415024640</v>
      </c>
      <c r="C571" s="182">
        <v>0</v>
      </c>
      <c r="D571" s="183" t="s">
        <v>1268</v>
      </c>
      <c r="E571" s="184">
        <v>0.37442300000000001</v>
      </c>
      <c r="F571" s="185">
        <v>312.48273699999999</v>
      </c>
      <c r="G571" s="181">
        <v>1748091650048</v>
      </c>
      <c r="H571" s="182">
        <v>0</v>
      </c>
      <c r="I571" s="183" t="s">
        <v>1225</v>
      </c>
      <c r="J571" s="184">
        <v>0.37441600000000003</v>
      </c>
      <c r="K571" s="185">
        <v>312.36660999999998</v>
      </c>
      <c r="L571" s="181">
        <v>761333071872</v>
      </c>
      <c r="M571" s="182">
        <v>1</v>
      </c>
      <c r="N571" s="183" t="s">
        <v>1181</v>
      </c>
      <c r="O571" s="184">
        <v>0.49676700000000001</v>
      </c>
      <c r="P571" s="185">
        <v>672.77769599999999</v>
      </c>
      <c r="S571" s="175"/>
    </row>
    <row r="572" spans="1:19" x14ac:dyDescent="0.2">
      <c r="A572" s="172">
        <v>546</v>
      </c>
      <c r="B572" s="181">
        <v>1125676351488</v>
      </c>
      <c r="C572" s="182">
        <v>1</v>
      </c>
      <c r="D572" s="183" t="s">
        <v>1273</v>
      </c>
      <c r="E572" s="184">
        <v>0.50127600000000005</v>
      </c>
      <c r="F572" s="185">
        <v>682.43106999999998</v>
      </c>
      <c r="G572" s="181">
        <v>28544311025664</v>
      </c>
      <c r="H572" s="182">
        <v>0</v>
      </c>
      <c r="I572" s="183" t="s">
        <v>1226</v>
      </c>
      <c r="J572" s="184">
        <v>0.37431799999999998</v>
      </c>
      <c r="K572" s="185">
        <v>312.24199099999998</v>
      </c>
      <c r="L572" s="181">
        <v>1175801700352</v>
      </c>
      <c r="M572" s="182">
        <v>0</v>
      </c>
      <c r="N572" s="183" t="s">
        <v>1183</v>
      </c>
      <c r="O572" s="184">
        <v>0.37410199999999999</v>
      </c>
      <c r="P572" s="185">
        <v>312.361087</v>
      </c>
      <c r="S572" s="175"/>
    </row>
    <row r="573" spans="1:19" x14ac:dyDescent="0.2">
      <c r="A573" s="172">
        <v>547</v>
      </c>
      <c r="B573" s="181">
        <v>22674784378880</v>
      </c>
      <c r="C573" s="182">
        <v>2</v>
      </c>
      <c r="D573" s="183" t="s">
        <v>313</v>
      </c>
      <c r="E573" s="184">
        <v>1.5E-5</v>
      </c>
      <c r="F573" s="185">
        <v>1.22E-4</v>
      </c>
      <c r="G573" s="181">
        <v>25132205080576</v>
      </c>
      <c r="H573" s="182">
        <v>0</v>
      </c>
      <c r="I573" s="183" t="s">
        <v>1229</v>
      </c>
      <c r="J573" s="184">
        <v>0.37635000000000002</v>
      </c>
      <c r="K573" s="185">
        <v>314.557704</v>
      </c>
      <c r="L573" s="181">
        <v>6421550235648</v>
      </c>
      <c r="M573" s="182">
        <v>0</v>
      </c>
      <c r="N573" s="183" t="s">
        <v>1184</v>
      </c>
      <c r="O573" s="184">
        <v>0.37470399999999998</v>
      </c>
      <c r="P573" s="185">
        <v>312.49375400000002</v>
      </c>
      <c r="S573" s="175"/>
    </row>
    <row r="574" spans="1:19" x14ac:dyDescent="0.2">
      <c r="A574" s="172">
        <v>548</v>
      </c>
      <c r="B574" s="181">
        <v>11346756681728</v>
      </c>
      <c r="C574" s="182">
        <v>1</v>
      </c>
      <c r="D574" s="183" t="s">
        <v>1275</v>
      </c>
      <c r="E574" s="184">
        <v>0.503556</v>
      </c>
      <c r="F574" s="185">
        <v>685.00874399999998</v>
      </c>
      <c r="G574" s="181">
        <v>8233476407296</v>
      </c>
      <c r="H574" s="182">
        <v>0</v>
      </c>
      <c r="I574" s="183" t="s">
        <v>1230</v>
      </c>
      <c r="J574" s="184">
        <v>0.37375999999999998</v>
      </c>
      <c r="K574" s="185">
        <v>311.36612200000002</v>
      </c>
      <c r="L574" s="181">
        <v>322755895296</v>
      </c>
      <c r="M574" s="182">
        <v>0</v>
      </c>
      <c r="N574" s="183" t="s">
        <v>1185</v>
      </c>
      <c r="O574" s="184">
        <v>0.37725700000000001</v>
      </c>
      <c r="P574" s="185">
        <v>315.91606000000002</v>
      </c>
      <c r="S574" s="175"/>
    </row>
    <row r="575" spans="1:19" x14ac:dyDescent="0.2">
      <c r="A575" s="172">
        <v>549</v>
      </c>
      <c r="B575" s="181">
        <v>16539919048704</v>
      </c>
      <c r="C575" s="182">
        <v>2</v>
      </c>
      <c r="D575" s="183" t="s">
        <v>179</v>
      </c>
      <c r="E575" s="184">
        <v>1.5E-5</v>
      </c>
      <c r="F575" s="185">
        <v>1.22E-4</v>
      </c>
      <c r="G575" s="181">
        <v>4573972832256</v>
      </c>
      <c r="H575" s="182">
        <v>0</v>
      </c>
      <c r="I575" s="183" t="s">
        <v>1233</v>
      </c>
      <c r="J575" s="184">
        <v>0.37415199999999998</v>
      </c>
      <c r="K575" s="185">
        <v>312.34457900000001</v>
      </c>
      <c r="L575" s="181">
        <v>8779128832</v>
      </c>
      <c r="M575" s="182">
        <v>0</v>
      </c>
      <c r="N575" s="183" t="s">
        <v>1189</v>
      </c>
      <c r="O575" s="184">
        <v>0.37656400000000001</v>
      </c>
      <c r="P575" s="185">
        <v>314.71269000000001</v>
      </c>
      <c r="S575" s="175"/>
    </row>
    <row r="576" spans="1:19" x14ac:dyDescent="0.2">
      <c r="A576" s="172">
        <v>550</v>
      </c>
      <c r="B576" s="181">
        <v>15670955311104</v>
      </c>
      <c r="C576" s="182">
        <v>2</v>
      </c>
      <c r="D576" s="183" t="s">
        <v>242</v>
      </c>
      <c r="E576" s="184">
        <v>5.0000000000000004E-6</v>
      </c>
      <c r="F576" s="185">
        <v>4.5000000000000003E-5</v>
      </c>
      <c r="G576" s="181">
        <v>5978761764864</v>
      </c>
      <c r="H576" s="182">
        <v>2</v>
      </c>
      <c r="I576" s="183" t="s">
        <v>242</v>
      </c>
      <c r="J576" s="184">
        <v>1.7E-5</v>
      </c>
      <c r="K576" s="185">
        <v>1.37E-4</v>
      </c>
      <c r="L576" s="181">
        <v>4030808481792</v>
      </c>
      <c r="M576" s="182">
        <v>0</v>
      </c>
      <c r="N576" s="183" t="s">
        <v>1190</v>
      </c>
      <c r="O576" s="184">
        <v>0.373278</v>
      </c>
      <c r="P576" s="185">
        <v>311.58756699999998</v>
      </c>
      <c r="S576" s="175"/>
    </row>
    <row r="577" spans="1:19" x14ac:dyDescent="0.2">
      <c r="A577" s="172">
        <v>551</v>
      </c>
      <c r="B577" s="181">
        <v>6617591021568</v>
      </c>
      <c r="C577" s="182">
        <v>0</v>
      </c>
      <c r="D577" s="183" t="s">
        <v>1276</v>
      </c>
      <c r="E577" s="184">
        <v>0.37341299999999999</v>
      </c>
      <c r="F577" s="185">
        <v>311.32784199999998</v>
      </c>
      <c r="G577" s="181">
        <v>20597937979392</v>
      </c>
      <c r="H577" s="182">
        <v>0</v>
      </c>
      <c r="I577" s="183" t="s">
        <v>1237</v>
      </c>
      <c r="J577" s="184">
        <v>0.37350800000000001</v>
      </c>
      <c r="K577" s="185">
        <v>311.403705</v>
      </c>
      <c r="L577" s="181">
        <v>447491751936</v>
      </c>
      <c r="M577" s="182">
        <v>2</v>
      </c>
      <c r="N577" s="183" t="s">
        <v>300</v>
      </c>
      <c r="O577" s="184">
        <v>3.0000000000000001E-6</v>
      </c>
      <c r="P577" s="185">
        <v>3.0000000000000001E-5</v>
      </c>
      <c r="S577" s="175"/>
    </row>
    <row r="578" spans="1:19" x14ac:dyDescent="0.2">
      <c r="A578" s="172">
        <v>552</v>
      </c>
      <c r="B578" s="181">
        <v>8650107805696</v>
      </c>
      <c r="C578" s="182">
        <v>2</v>
      </c>
      <c r="D578" s="183" t="s">
        <v>234</v>
      </c>
      <c r="E578" s="184">
        <v>9.0000000000000002E-6</v>
      </c>
      <c r="F578" s="185">
        <v>7.6000000000000004E-5</v>
      </c>
      <c r="G578" s="181">
        <v>3883585191936</v>
      </c>
      <c r="H578" s="182">
        <v>0</v>
      </c>
      <c r="I578" s="183" t="s">
        <v>1238</v>
      </c>
      <c r="J578" s="184">
        <v>0.37462800000000002</v>
      </c>
      <c r="K578" s="185">
        <v>312.88618100000002</v>
      </c>
      <c r="L578" s="181">
        <v>1044453031936</v>
      </c>
      <c r="M578" s="182">
        <v>2</v>
      </c>
      <c r="N578" s="183" t="s">
        <v>231</v>
      </c>
      <c r="O578" s="184">
        <v>9.0000000000000002E-6</v>
      </c>
      <c r="P578" s="185">
        <v>7.6000000000000004E-5</v>
      </c>
      <c r="S578" s="175"/>
    </row>
    <row r="579" spans="1:19" x14ac:dyDescent="0.2">
      <c r="A579" s="172">
        <v>553</v>
      </c>
      <c r="B579" s="181">
        <v>325131583488</v>
      </c>
      <c r="C579" s="182">
        <v>1</v>
      </c>
      <c r="D579" s="183" t="s">
        <v>1279</v>
      </c>
      <c r="E579" s="184">
        <v>0.49989600000000001</v>
      </c>
      <c r="F579" s="185">
        <v>684.64878399999998</v>
      </c>
      <c r="G579" s="181">
        <v>23077868732416</v>
      </c>
      <c r="H579" s="182">
        <v>0</v>
      </c>
      <c r="I579" s="183" t="s">
        <v>1239</v>
      </c>
      <c r="J579" s="184">
        <v>0.37643500000000002</v>
      </c>
      <c r="K579" s="185">
        <v>315.08672899999999</v>
      </c>
      <c r="L579" s="181">
        <v>3896079425536</v>
      </c>
      <c r="M579" s="182">
        <v>0</v>
      </c>
      <c r="N579" s="183" t="s">
        <v>1192</v>
      </c>
      <c r="O579" s="184">
        <v>0.37831700000000001</v>
      </c>
      <c r="P579" s="185">
        <v>316.56472100000002</v>
      </c>
      <c r="S579" s="175"/>
    </row>
    <row r="580" spans="1:19" x14ac:dyDescent="0.2">
      <c r="A580" s="172">
        <v>554</v>
      </c>
      <c r="B580" s="181">
        <v>5938089639936</v>
      </c>
      <c r="C580" s="182">
        <v>2</v>
      </c>
      <c r="D580" s="183" t="s">
        <v>226</v>
      </c>
      <c r="E580" s="184">
        <v>0</v>
      </c>
      <c r="F580" s="185">
        <v>0</v>
      </c>
      <c r="G580" s="181">
        <v>27435645059072</v>
      </c>
      <c r="H580" s="182">
        <v>2</v>
      </c>
      <c r="I580" s="183" t="s">
        <v>313</v>
      </c>
      <c r="J580" s="184">
        <v>0</v>
      </c>
      <c r="K580" s="185">
        <v>0</v>
      </c>
      <c r="L580" s="181">
        <v>5199822274560</v>
      </c>
      <c r="M580" s="182">
        <v>2</v>
      </c>
      <c r="N580" s="183" t="s">
        <v>239</v>
      </c>
      <c r="O580" s="184">
        <v>6.9999999999999999E-6</v>
      </c>
      <c r="P580" s="185">
        <v>6.0999999999999999E-5</v>
      </c>
      <c r="S580" s="175"/>
    </row>
    <row r="581" spans="1:19" x14ac:dyDescent="0.2">
      <c r="A581" s="172">
        <v>555</v>
      </c>
      <c r="B581" s="181">
        <v>10005515411456</v>
      </c>
      <c r="C581" s="182">
        <v>0</v>
      </c>
      <c r="D581" s="183" t="s">
        <v>1280</v>
      </c>
      <c r="E581" s="184">
        <v>0.37275199999999997</v>
      </c>
      <c r="F581" s="185">
        <v>310.086094</v>
      </c>
      <c r="G581" s="181">
        <v>1109335949312</v>
      </c>
      <c r="H581" s="182">
        <v>0</v>
      </c>
      <c r="I581" s="183" t="s">
        <v>1243</v>
      </c>
      <c r="J581" s="184">
        <v>0.376662</v>
      </c>
      <c r="K581" s="185">
        <v>314.96690000000001</v>
      </c>
      <c r="L581" s="181">
        <v>1154154381312</v>
      </c>
      <c r="M581" s="182">
        <v>0</v>
      </c>
      <c r="N581" s="183" t="s">
        <v>1197</v>
      </c>
      <c r="O581" s="184">
        <v>0.37254700000000002</v>
      </c>
      <c r="P581" s="185">
        <v>309.761663</v>
      </c>
      <c r="S581" s="175"/>
    </row>
    <row r="582" spans="1:19" x14ac:dyDescent="0.2">
      <c r="A582" s="172">
        <v>556</v>
      </c>
      <c r="B582" s="181">
        <v>5681584529408</v>
      </c>
      <c r="C582" s="182">
        <v>0</v>
      </c>
      <c r="D582" s="183" t="s">
        <v>1281</v>
      </c>
      <c r="E582" s="184">
        <v>0.37270199999999998</v>
      </c>
      <c r="F582" s="185">
        <v>310.89108499999998</v>
      </c>
      <c r="G582" s="181">
        <v>26093044637696</v>
      </c>
      <c r="H582" s="182">
        <v>2</v>
      </c>
      <c r="I582" s="183" t="s">
        <v>246</v>
      </c>
      <c r="J582" s="184">
        <v>6.9999999999999999E-6</v>
      </c>
      <c r="K582" s="185">
        <v>6.0999999999999999E-5</v>
      </c>
      <c r="L582" s="181">
        <v>3666192662528</v>
      </c>
      <c r="M582" s="182">
        <v>1</v>
      </c>
      <c r="N582" s="183" t="s">
        <v>1199</v>
      </c>
      <c r="O582" s="184">
        <v>0.50876500000000002</v>
      </c>
      <c r="P582" s="185">
        <v>697.73273500000005</v>
      </c>
      <c r="S582" s="175"/>
    </row>
    <row r="583" spans="1:19" x14ac:dyDescent="0.2">
      <c r="A583" s="172">
        <v>557</v>
      </c>
      <c r="B583" s="181">
        <v>10273592836096</v>
      </c>
      <c r="C583" s="182">
        <v>1</v>
      </c>
      <c r="D583" s="183" t="s">
        <v>1283</v>
      </c>
      <c r="E583" s="184">
        <v>0.50202899999999995</v>
      </c>
      <c r="F583" s="185">
        <v>682.23026300000004</v>
      </c>
      <c r="G583" s="181">
        <v>26128268828672</v>
      </c>
      <c r="H583" s="182">
        <v>1</v>
      </c>
      <c r="I583" s="183" t="s">
        <v>1247</v>
      </c>
      <c r="J583" s="184">
        <v>0.49486799999999997</v>
      </c>
      <c r="K583" s="185">
        <v>670.73118599999998</v>
      </c>
      <c r="L583" s="181">
        <v>3506075877376</v>
      </c>
      <c r="M583" s="182">
        <v>2</v>
      </c>
      <c r="N583" s="183" t="s">
        <v>246</v>
      </c>
      <c r="O583" s="184">
        <v>6.9999999999999999E-6</v>
      </c>
      <c r="P583" s="185">
        <v>6.0999999999999999E-5</v>
      </c>
      <c r="S583" s="175"/>
    </row>
    <row r="584" spans="1:19" x14ac:dyDescent="0.2">
      <c r="A584" s="172">
        <v>558</v>
      </c>
      <c r="B584" s="181">
        <v>16561555030016</v>
      </c>
      <c r="C584" s="182">
        <v>2</v>
      </c>
      <c r="D584" s="183" t="s">
        <v>303</v>
      </c>
      <c r="E584" s="184">
        <v>1.5E-5</v>
      </c>
      <c r="F584" s="185">
        <v>1.22E-4</v>
      </c>
      <c r="G584" s="181">
        <v>28139477696512</v>
      </c>
      <c r="H584" s="182">
        <v>0</v>
      </c>
      <c r="I584" s="183" t="s">
        <v>1248</v>
      </c>
      <c r="J584" s="184">
        <v>0.36919800000000003</v>
      </c>
      <c r="K584" s="185">
        <v>306.062479</v>
      </c>
      <c r="L584" s="181">
        <v>3147418091520</v>
      </c>
      <c r="M584" s="182">
        <v>2</v>
      </c>
      <c r="N584" s="183" t="s">
        <v>246</v>
      </c>
      <c r="O584" s="184">
        <v>0</v>
      </c>
      <c r="P584" s="185">
        <v>0</v>
      </c>
      <c r="S584" s="175"/>
    </row>
    <row r="585" spans="1:19" x14ac:dyDescent="0.2">
      <c r="A585" s="172">
        <v>559</v>
      </c>
      <c r="B585" s="181">
        <v>4460114657280</v>
      </c>
      <c r="C585" s="182">
        <v>0</v>
      </c>
      <c r="D585" s="183" t="s">
        <v>1285</v>
      </c>
      <c r="E585" s="184">
        <v>0.37137399999999998</v>
      </c>
      <c r="F585" s="185">
        <v>309.14027399999998</v>
      </c>
      <c r="G585" s="181">
        <v>26547075137536</v>
      </c>
      <c r="H585" s="182">
        <v>0</v>
      </c>
      <c r="I585" s="183" t="s">
        <v>1251</v>
      </c>
      <c r="J585" s="184">
        <v>0.37608200000000003</v>
      </c>
      <c r="K585" s="185">
        <v>314.202201</v>
      </c>
      <c r="L585" s="181">
        <v>3490003910656</v>
      </c>
      <c r="M585" s="182">
        <v>2</v>
      </c>
      <c r="N585" s="183" t="s">
        <v>239</v>
      </c>
      <c r="O585" s="184">
        <v>1.5E-5</v>
      </c>
      <c r="P585" s="185">
        <v>1.22E-4</v>
      </c>
      <c r="S585" s="175"/>
    </row>
    <row r="586" spans="1:19" x14ac:dyDescent="0.2">
      <c r="A586" s="172">
        <v>560</v>
      </c>
      <c r="B586" s="181">
        <v>1901552115712</v>
      </c>
      <c r="C586" s="182">
        <v>2</v>
      </c>
      <c r="D586" s="183" t="s">
        <v>239</v>
      </c>
      <c r="E586" s="184">
        <v>1.9000000000000001E-5</v>
      </c>
      <c r="F586" s="185">
        <v>1.5200000000000001E-4</v>
      </c>
      <c r="G586" s="181">
        <v>9018323722240</v>
      </c>
      <c r="H586" s="182">
        <v>0</v>
      </c>
      <c r="I586" s="183" t="s">
        <v>1252</v>
      </c>
      <c r="J586" s="184">
        <v>0.37508999999999998</v>
      </c>
      <c r="K586" s="185">
        <v>312.97187100000002</v>
      </c>
      <c r="L586" s="181">
        <v>1666994585600</v>
      </c>
      <c r="M586" s="182">
        <v>0</v>
      </c>
      <c r="N586" s="183" t="s">
        <v>1203</v>
      </c>
      <c r="O586" s="184">
        <v>0.37631300000000001</v>
      </c>
      <c r="P586" s="185">
        <v>314.81247000000002</v>
      </c>
      <c r="S586" s="175"/>
    </row>
    <row r="587" spans="1:19" x14ac:dyDescent="0.2">
      <c r="A587" s="172">
        <v>561</v>
      </c>
      <c r="B587" s="181">
        <v>1191165771776</v>
      </c>
      <c r="C587" s="182">
        <v>2</v>
      </c>
      <c r="D587" s="183" t="s">
        <v>255</v>
      </c>
      <c r="E587" s="184">
        <v>1.7E-5</v>
      </c>
      <c r="F587" s="185">
        <v>1.37E-4</v>
      </c>
      <c r="G587" s="181">
        <v>2045608992768</v>
      </c>
      <c r="H587" s="182">
        <v>0</v>
      </c>
      <c r="I587" s="183" t="s">
        <v>1254</v>
      </c>
      <c r="J587" s="184">
        <v>0.37807299999999999</v>
      </c>
      <c r="K587" s="185">
        <v>316.58226300000001</v>
      </c>
      <c r="L587" s="181">
        <v>844717678592</v>
      </c>
      <c r="M587" s="182">
        <v>2</v>
      </c>
      <c r="N587" s="183" t="s">
        <v>179</v>
      </c>
      <c r="O587" s="184">
        <v>0</v>
      </c>
      <c r="P587" s="185">
        <v>0</v>
      </c>
      <c r="S587" s="175"/>
    </row>
    <row r="588" spans="1:19" x14ac:dyDescent="0.2">
      <c r="A588" s="172">
        <v>562</v>
      </c>
      <c r="B588" s="181">
        <v>7123283271680</v>
      </c>
      <c r="C588" s="182">
        <v>2</v>
      </c>
      <c r="D588" s="183" t="s">
        <v>239</v>
      </c>
      <c r="E588" s="184">
        <v>3.4E-5</v>
      </c>
      <c r="F588" s="185">
        <v>2.7399999999999999E-4</v>
      </c>
      <c r="G588" s="181">
        <v>17845477744640</v>
      </c>
      <c r="H588" s="182">
        <v>2</v>
      </c>
      <c r="I588" s="183" t="s">
        <v>224</v>
      </c>
      <c r="J588" s="184">
        <v>1.1E-5</v>
      </c>
      <c r="K588" s="185">
        <v>9.1000000000000003E-5</v>
      </c>
      <c r="L588" s="181">
        <v>3111664074752</v>
      </c>
      <c r="M588" s="182">
        <v>2</v>
      </c>
      <c r="N588" s="183" t="s">
        <v>300</v>
      </c>
      <c r="O588" s="184">
        <v>1.1E-5</v>
      </c>
      <c r="P588" s="185">
        <v>9.1000000000000003E-5</v>
      </c>
      <c r="S588" s="175"/>
    </row>
    <row r="589" spans="1:19" x14ac:dyDescent="0.2">
      <c r="A589" s="172">
        <v>563</v>
      </c>
      <c r="B589" s="181">
        <v>8267174813696</v>
      </c>
      <c r="C589" s="182">
        <v>2</v>
      </c>
      <c r="D589" s="183" t="s">
        <v>303</v>
      </c>
      <c r="E589" s="184">
        <v>2.1999999999999999E-5</v>
      </c>
      <c r="F589" s="185">
        <v>1.83E-4</v>
      </c>
      <c r="G589" s="181">
        <v>28603298463744</v>
      </c>
      <c r="H589" s="182">
        <v>1</v>
      </c>
      <c r="I589" s="183" t="s">
        <v>1257</v>
      </c>
      <c r="J589" s="184">
        <v>0.50499700000000003</v>
      </c>
      <c r="K589" s="185">
        <v>695.81044399999996</v>
      </c>
      <c r="L589" s="181">
        <v>4927408791552</v>
      </c>
      <c r="M589" s="182">
        <v>2</v>
      </c>
      <c r="N589" s="183" t="s">
        <v>255</v>
      </c>
      <c r="O589" s="184">
        <v>2.4000000000000001E-5</v>
      </c>
      <c r="P589" s="185">
        <v>1.9799999999999999E-4</v>
      </c>
      <c r="S589" s="175"/>
    </row>
    <row r="590" spans="1:19" x14ac:dyDescent="0.2">
      <c r="A590" s="172">
        <v>564</v>
      </c>
      <c r="B590" s="181">
        <v>27656196612096</v>
      </c>
      <c r="C590" s="182">
        <v>2</v>
      </c>
      <c r="D590" s="183" t="s">
        <v>234</v>
      </c>
      <c r="E590" s="184">
        <v>2.0000000000000002E-5</v>
      </c>
      <c r="F590" s="185">
        <v>1.6699999999999999E-4</v>
      </c>
      <c r="G590" s="181">
        <v>18873692889088</v>
      </c>
      <c r="H590" s="182">
        <v>2</v>
      </c>
      <c r="I590" s="183" t="s">
        <v>242</v>
      </c>
      <c r="J590" s="184">
        <v>1.2999999999999999E-5</v>
      </c>
      <c r="K590" s="185">
        <v>1.06E-4</v>
      </c>
      <c r="L590" s="181">
        <v>1193617866752</v>
      </c>
      <c r="M590" s="182">
        <v>0</v>
      </c>
      <c r="N590" s="183" t="s">
        <v>1207</v>
      </c>
      <c r="O590" s="184">
        <v>0.36959199999999998</v>
      </c>
      <c r="P590" s="185">
        <v>306.88578999999999</v>
      </c>
      <c r="S590" s="175"/>
    </row>
    <row r="591" spans="1:19" x14ac:dyDescent="0.2">
      <c r="A591" s="172">
        <v>565</v>
      </c>
      <c r="B591" s="181">
        <v>28577486159872</v>
      </c>
      <c r="C591" s="182">
        <v>0</v>
      </c>
      <c r="D591" s="183" t="s">
        <v>1295</v>
      </c>
      <c r="E591" s="184">
        <v>0.37540499999999999</v>
      </c>
      <c r="F591" s="185">
        <v>313.52750300000002</v>
      </c>
      <c r="G591" s="181">
        <v>16230878232576</v>
      </c>
      <c r="H591" s="182">
        <v>0</v>
      </c>
      <c r="I591" s="183" t="s">
        <v>1259</v>
      </c>
      <c r="J591" s="184">
        <v>0.37291000000000002</v>
      </c>
      <c r="K591" s="185">
        <v>310.64060799999999</v>
      </c>
      <c r="L591" s="181">
        <v>1843247923200</v>
      </c>
      <c r="M591" s="182">
        <v>1</v>
      </c>
      <c r="N591" s="183" t="s">
        <v>1208</v>
      </c>
      <c r="O591" s="184">
        <v>0.50501600000000002</v>
      </c>
      <c r="P591" s="185">
        <v>697.00386000000003</v>
      </c>
      <c r="S591" s="175"/>
    </row>
    <row r="592" spans="1:19" x14ac:dyDescent="0.2">
      <c r="A592" s="172">
        <v>566</v>
      </c>
      <c r="B592" s="181">
        <v>10250302930944</v>
      </c>
      <c r="C592" s="182">
        <v>0</v>
      </c>
      <c r="D592" s="183" t="s">
        <v>1299</v>
      </c>
      <c r="E592" s="184">
        <v>0.37148999999999999</v>
      </c>
      <c r="F592" s="185">
        <v>308.79558600000001</v>
      </c>
      <c r="G592" s="181">
        <v>27832307081216</v>
      </c>
      <c r="H592" s="182">
        <v>2</v>
      </c>
      <c r="I592" s="183" t="s">
        <v>313</v>
      </c>
      <c r="J592" s="184">
        <v>2.1999999999999999E-5</v>
      </c>
      <c r="K592" s="185">
        <v>1.83E-4</v>
      </c>
      <c r="L592" s="181">
        <v>4366775238656</v>
      </c>
      <c r="M592" s="182">
        <v>1</v>
      </c>
      <c r="N592" s="183" t="s">
        <v>1210</v>
      </c>
      <c r="O592" s="184">
        <v>0.49785600000000002</v>
      </c>
      <c r="P592" s="185">
        <v>679.02648299999998</v>
      </c>
      <c r="S592" s="175"/>
    </row>
    <row r="593" spans="1:19" x14ac:dyDescent="0.2">
      <c r="A593" s="172">
        <v>567</v>
      </c>
      <c r="B593" s="181">
        <v>13061091311616</v>
      </c>
      <c r="C593" s="182">
        <v>2</v>
      </c>
      <c r="D593" s="183" t="s">
        <v>254</v>
      </c>
      <c r="E593" s="184">
        <v>1.7E-5</v>
      </c>
      <c r="F593" s="185">
        <v>1.37E-4</v>
      </c>
      <c r="G593" s="181">
        <v>27306725670912</v>
      </c>
      <c r="H593" s="182">
        <v>0</v>
      </c>
      <c r="I593" s="183" t="s">
        <v>1263</v>
      </c>
      <c r="J593" s="184">
        <v>0.37532300000000002</v>
      </c>
      <c r="K593" s="185">
        <v>313.38137699999999</v>
      </c>
      <c r="L593" s="181">
        <v>505587228672</v>
      </c>
      <c r="M593" s="182">
        <v>2</v>
      </c>
      <c r="N593" s="183" t="s">
        <v>231</v>
      </c>
      <c r="O593" s="184">
        <v>1.2999999999999999E-5</v>
      </c>
      <c r="P593" s="185">
        <v>1.06E-4</v>
      </c>
      <c r="S593" s="175"/>
    </row>
    <row r="594" spans="1:19" x14ac:dyDescent="0.2">
      <c r="A594" s="172">
        <v>568</v>
      </c>
      <c r="B594" s="181">
        <v>7784807448576</v>
      </c>
      <c r="C594" s="182">
        <v>2</v>
      </c>
      <c r="D594" s="183" t="s">
        <v>224</v>
      </c>
      <c r="E594" s="184">
        <v>0</v>
      </c>
      <c r="F594" s="185">
        <v>0</v>
      </c>
      <c r="G594" s="181">
        <v>12823478026240</v>
      </c>
      <c r="H594" s="182">
        <v>0</v>
      </c>
      <c r="I594" s="183" t="s">
        <v>1265</v>
      </c>
      <c r="J594" s="184">
        <v>0.37889099999999998</v>
      </c>
      <c r="K594" s="185">
        <v>317.49657100000002</v>
      </c>
      <c r="L594" s="181">
        <v>3804390531072</v>
      </c>
      <c r="M594" s="182">
        <v>0</v>
      </c>
      <c r="N594" s="183" t="s">
        <v>1214</v>
      </c>
      <c r="O594" s="184">
        <v>0.376193</v>
      </c>
      <c r="P594" s="185">
        <v>314.54377699999998</v>
      </c>
      <c r="S594" s="175"/>
    </row>
    <row r="595" spans="1:19" x14ac:dyDescent="0.2">
      <c r="A595" s="172">
        <v>569</v>
      </c>
      <c r="B595" s="181">
        <v>20210912133120</v>
      </c>
      <c r="C595" s="182">
        <v>2</v>
      </c>
      <c r="D595" s="183" t="s">
        <v>247</v>
      </c>
      <c r="E595" s="184">
        <v>9.0000000000000002E-6</v>
      </c>
      <c r="F595" s="185">
        <v>7.6000000000000004E-5</v>
      </c>
      <c r="G595" s="181">
        <v>6704372555776</v>
      </c>
      <c r="H595" s="182">
        <v>2</v>
      </c>
      <c r="I595" s="183" t="s">
        <v>224</v>
      </c>
      <c r="J595" s="184">
        <v>1.1E-5</v>
      </c>
      <c r="K595" s="185">
        <v>9.1000000000000003E-5</v>
      </c>
      <c r="L595" s="181">
        <v>5812209098752</v>
      </c>
      <c r="M595" s="182">
        <v>1</v>
      </c>
      <c r="N595" s="183" t="s">
        <v>1215</v>
      </c>
      <c r="O595" s="184">
        <v>0.49491200000000002</v>
      </c>
      <c r="P595" s="185">
        <v>673.35951499999999</v>
      </c>
      <c r="S595" s="175"/>
    </row>
    <row r="596" spans="1:19" x14ac:dyDescent="0.2">
      <c r="A596" s="172">
        <v>570</v>
      </c>
      <c r="B596" s="181">
        <v>2268567019520</v>
      </c>
      <c r="C596" s="182">
        <v>0</v>
      </c>
      <c r="D596" s="183" t="s">
        <v>1300</v>
      </c>
      <c r="E596" s="184">
        <v>0.377805</v>
      </c>
      <c r="F596" s="185">
        <v>316.556173</v>
      </c>
      <c r="G596" s="181">
        <v>3096521637888</v>
      </c>
      <c r="H596" s="182">
        <v>1</v>
      </c>
      <c r="I596" s="183" t="s">
        <v>1270</v>
      </c>
      <c r="J596" s="184">
        <v>0.50709700000000002</v>
      </c>
      <c r="K596" s="185">
        <v>692.68918499999995</v>
      </c>
      <c r="L596" s="181">
        <v>1398268854272</v>
      </c>
      <c r="M596" s="182">
        <v>2</v>
      </c>
      <c r="N596" s="183" t="s">
        <v>313</v>
      </c>
      <c r="O596" s="184">
        <v>1.9000000000000001E-5</v>
      </c>
      <c r="P596" s="185">
        <v>1.5200000000000001E-4</v>
      </c>
      <c r="S596" s="175"/>
    </row>
    <row r="597" spans="1:19" x14ac:dyDescent="0.2">
      <c r="A597" s="172">
        <v>571</v>
      </c>
      <c r="B597" s="181">
        <v>3838900740096</v>
      </c>
      <c r="C597" s="182">
        <v>2</v>
      </c>
      <c r="D597" s="183" t="s">
        <v>300</v>
      </c>
      <c r="E597" s="184">
        <v>0</v>
      </c>
      <c r="F597" s="185">
        <v>0</v>
      </c>
      <c r="G597" s="181">
        <v>13339078516736</v>
      </c>
      <c r="H597" s="182">
        <v>0</v>
      </c>
      <c r="I597" s="183" t="s">
        <v>1271</v>
      </c>
      <c r="J597" s="184">
        <v>0.37593399999999999</v>
      </c>
      <c r="K597" s="185">
        <v>314.13103799999999</v>
      </c>
      <c r="L597" s="181">
        <v>5543514177536</v>
      </c>
      <c r="M597" s="182">
        <v>1</v>
      </c>
      <c r="N597" s="183" t="s">
        <v>1218</v>
      </c>
      <c r="O597" s="184">
        <v>0.499477</v>
      </c>
      <c r="P597" s="185">
        <v>679.21902399999999</v>
      </c>
      <c r="S597" s="175"/>
    </row>
    <row r="598" spans="1:19" x14ac:dyDescent="0.2">
      <c r="A598" s="172">
        <v>572</v>
      </c>
      <c r="B598" s="181">
        <v>25375201214464</v>
      </c>
      <c r="C598" s="182">
        <v>2</v>
      </c>
      <c r="D598" s="183" t="s">
        <v>300</v>
      </c>
      <c r="E598" s="184">
        <v>0</v>
      </c>
      <c r="F598" s="185">
        <v>0</v>
      </c>
      <c r="G598" s="181">
        <v>28606497095680</v>
      </c>
      <c r="H598" s="182">
        <v>2</v>
      </c>
      <c r="I598" s="183" t="s">
        <v>246</v>
      </c>
      <c r="J598" s="184">
        <v>3.0000000000000001E-6</v>
      </c>
      <c r="K598" s="185">
        <v>3.0000000000000001E-5</v>
      </c>
      <c r="L598" s="181">
        <v>4260316258304</v>
      </c>
      <c r="M598" s="182">
        <v>0</v>
      </c>
      <c r="N598" s="183" t="s">
        <v>1223</v>
      </c>
      <c r="O598" s="184">
        <v>0.37628600000000001</v>
      </c>
      <c r="P598" s="185">
        <v>314.652649</v>
      </c>
      <c r="S598" s="175"/>
    </row>
    <row r="599" spans="1:19" x14ac:dyDescent="0.2">
      <c r="A599" s="172">
        <v>573</v>
      </c>
      <c r="B599" s="181">
        <v>2819193004032</v>
      </c>
      <c r="C599" s="182">
        <v>2</v>
      </c>
      <c r="D599" s="183" t="s">
        <v>226</v>
      </c>
      <c r="E599" s="184">
        <v>2.5999999999999998E-5</v>
      </c>
      <c r="F599" s="185">
        <v>2.13E-4</v>
      </c>
      <c r="G599" s="181">
        <v>13646121140224</v>
      </c>
      <c r="H599" s="182">
        <v>1</v>
      </c>
      <c r="I599" s="183" t="s">
        <v>1272</v>
      </c>
      <c r="J599" s="184">
        <v>0.49588900000000002</v>
      </c>
      <c r="K599" s="185">
        <v>677.88730099999998</v>
      </c>
      <c r="L599" s="181">
        <v>3699672604672</v>
      </c>
      <c r="M599" s="182">
        <v>2</v>
      </c>
      <c r="N599" s="183" t="s">
        <v>246</v>
      </c>
      <c r="O599" s="184">
        <v>0</v>
      </c>
      <c r="P599" s="185">
        <v>0</v>
      </c>
      <c r="S599" s="175"/>
    </row>
    <row r="600" spans="1:19" x14ac:dyDescent="0.2">
      <c r="A600" s="172">
        <v>574</v>
      </c>
      <c r="B600" s="181">
        <v>8828622397440</v>
      </c>
      <c r="C600" s="182">
        <v>2</v>
      </c>
      <c r="D600" s="183" t="s">
        <v>239</v>
      </c>
      <c r="E600" s="184">
        <v>0</v>
      </c>
      <c r="F600" s="185">
        <v>0</v>
      </c>
      <c r="G600" s="181">
        <v>20147804684288</v>
      </c>
      <c r="H600" s="182">
        <v>0</v>
      </c>
      <c r="I600" s="183" t="s">
        <v>1274</v>
      </c>
      <c r="J600" s="184">
        <v>0.375083</v>
      </c>
      <c r="K600" s="185">
        <v>312.83617500000003</v>
      </c>
      <c r="L600" s="181">
        <v>2372761722880</v>
      </c>
      <c r="M600" s="182">
        <v>2</v>
      </c>
      <c r="N600" s="183" t="s">
        <v>242</v>
      </c>
      <c r="O600" s="184">
        <v>2.8E-5</v>
      </c>
      <c r="P600" s="185">
        <v>2.2800000000000001E-4</v>
      </c>
      <c r="S600" s="175"/>
    </row>
    <row r="601" spans="1:19" x14ac:dyDescent="0.2">
      <c r="A601" s="172">
        <v>575</v>
      </c>
      <c r="B601" s="181">
        <v>24045327728640</v>
      </c>
      <c r="C601" s="182">
        <v>0</v>
      </c>
      <c r="D601" s="183" t="s">
        <v>1301</v>
      </c>
      <c r="E601" s="184">
        <v>0.377475</v>
      </c>
      <c r="F601" s="185">
        <v>316.595978</v>
      </c>
      <c r="G601" s="181">
        <v>9160742600704</v>
      </c>
      <c r="H601" s="182">
        <v>2</v>
      </c>
      <c r="I601" s="183" t="s">
        <v>231</v>
      </c>
      <c r="J601" s="184">
        <v>2.0999999999999999E-5</v>
      </c>
      <c r="K601" s="185">
        <v>1.6699999999999999E-4</v>
      </c>
      <c r="L601" s="181">
        <v>5334515679232</v>
      </c>
      <c r="M601" s="182">
        <v>0</v>
      </c>
      <c r="N601" s="183" t="s">
        <v>1227</v>
      </c>
      <c r="O601" s="184">
        <v>0.37673899999999999</v>
      </c>
      <c r="P601" s="185">
        <v>314.80199699999997</v>
      </c>
      <c r="S601" s="175"/>
    </row>
    <row r="602" spans="1:19" x14ac:dyDescent="0.2">
      <c r="A602" s="172">
        <v>576</v>
      </c>
      <c r="B602" s="181">
        <v>11754947321856</v>
      </c>
      <c r="C602" s="182">
        <v>1</v>
      </c>
      <c r="D602" s="183" t="s">
        <v>1302</v>
      </c>
      <c r="E602" s="184">
        <v>0.50474399999999997</v>
      </c>
      <c r="F602" s="185">
        <v>697.610998</v>
      </c>
      <c r="G602" s="181">
        <v>16618177896448</v>
      </c>
      <c r="H602" s="182">
        <v>2</v>
      </c>
      <c r="I602" s="183" t="s">
        <v>300</v>
      </c>
      <c r="J602" s="184">
        <v>6.9999999999999999E-6</v>
      </c>
      <c r="K602" s="185">
        <v>6.0999999999999999E-5</v>
      </c>
      <c r="L602" s="181">
        <v>1110971097088</v>
      </c>
      <c r="M602" s="182">
        <v>0</v>
      </c>
      <c r="N602" s="183" t="s">
        <v>1236</v>
      </c>
      <c r="O602" s="184">
        <v>0.37498599999999999</v>
      </c>
      <c r="P602" s="185">
        <v>313.50053000000003</v>
      </c>
      <c r="S602" s="175"/>
    </row>
    <row r="603" spans="1:19" x14ac:dyDescent="0.2">
      <c r="A603" s="172">
        <v>577</v>
      </c>
      <c r="B603" s="181">
        <v>5776397737984</v>
      </c>
      <c r="C603" s="182">
        <v>1</v>
      </c>
      <c r="D603" s="183" t="s">
        <v>1303</v>
      </c>
      <c r="E603" s="184">
        <v>0.49040099999999998</v>
      </c>
      <c r="F603" s="185">
        <v>662.79091400000004</v>
      </c>
      <c r="G603" s="181">
        <v>28381364256768</v>
      </c>
      <c r="H603" s="182">
        <v>2</v>
      </c>
      <c r="I603" s="183" t="s">
        <v>247</v>
      </c>
      <c r="J603" s="184">
        <v>5.0000000000000004E-6</v>
      </c>
      <c r="K603" s="185">
        <v>4.5000000000000003E-5</v>
      </c>
      <c r="L603" s="181">
        <v>1036681150464</v>
      </c>
      <c r="M603" s="182">
        <v>2</v>
      </c>
      <c r="N603" s="183" t="s">
        <v>303</v>
      </c>
      <c r="O603" s="184">
        <v>1.9000000000000001E-5</v>
      </c>
      <c r="P603" s="185">
        <v>1.5200000000000001E-4</v>
      </c>
      <c r="S603" s="175"/>
    </row>
    <row r="604" spans="1:19" x14ac:dyDescent="0.2">
      <c r="A604" s="172">
        <v>578</v>
      </c>
      <c r="B604" s="181">
        <v>9069416718336</v>
      </c>
      <c r="C604" s="182">
        <v>0</v>
      </c>
      <c r="D604" s="183" t="s">
        <v>1304</v>
      </c>
      <c r="E604" s="184">
        <v>0.37668499999999999</v>
      </c>
      <c r="F604" s="185">
        <v>315.50331999999997</v>
      </c>
      <c r="G604" s="181">
        <v>24568980865024</v>
      </c>
      <c r="H604" s="182">
        <v>0</v>
      </c>
      <c r="I604" s="183" t="s">
        <v>1284</v>
      </c>
      <c r="J604" s="184">
        <v>0.36769600000000002</v>
      </c>
      <c r="K604" s="185">
        <v>303.95712099999997</v>
      </c>
      <c r="L604" s="181">
        <v>3079234928640</v>
      </c>
      <c r="M604" s="182">
        <v>2</v>
      </c>
      <c r="N604" s="183" t="s">
        <v>179</v>
      </c>
      <c r="O604" s="184">
        <v>1.1E-5</v>
      </c>
      <c r="P604" s="185">
        <v>9.1000000000000003E-5</v>
      </c>
      <c r="S604" s="175"/>
    </row>
    <row r="605" spans="1:19" x14ac:dyDescent="0.2">
      <c r="A605" s="172">
        <v>579</v>
      </c>
      <c r="B605" s="181">
        <v>6824595996672</v>
      </c>
      <c r="C605" s="182">
        <v>1</v>
      </c>
      <c r="D605" s="183" t="s">
        <v>1306</v>
      </c>
      <c r="E605" s="184">
        <v>0.503135</v>
      </c>
      <c r="F605" s="185">
        <v>688.78272100000004</v>
      </c>
      <c r="G605" s="181">
        <v>28945660526592</v>
      </c>
      <c r="H605" s="182">
        <v>0</v>
      </c>
      <c r="I605" s="183" t="s">
        <v>1286</v>
      </c>
      <c r="J605" s="184">
        <v>0.37829400000000002</v>
      </c>
      <c r="K605" s="185">
        <v>317.41857800000002</v>
      </c>
      <c r="L605" s="181">
        <v>3795140632576</v>
      </c>
      <c r="M605" s="182">
        <v>2</v>
      </c>
      <c r="N605" s="183" t="s">
        <v>303</v>
      </c>
      <c r="O605" s="184">
        <v>0</v>
      </c>
      <c r="P605" s="185">
        <v>0</v>
      </c>
      <c r="S605" s="175"/>
    </row>
    <row r="606" spans="1:19" x14ac:dyDescent="0.2">
      <c r="A606" s="172">
        <v>580</v>
      </c>
      <c r="B606" s="181">
        <v>14634487365632</v>
      </c>
      <c r="C606" s="182">
        <v>2</v>
      </c>
      <c r="D606" s="183" t="s">
        <v>247</v>
      </c>
      <c r="E606" s="184">
        <v>9.0000000000000002E-6</v>
      </c>
      <c r="F606" s="185">
        <v>7.6000000000000004E-5</v>
      </c>
      <c r="G606" s="181">
        <v>13623424090112</v>
      </c>
      <c r="H606" s="182">
        <v>0</v>
      </c>
      <c r="I606" s="183" t="s">
        <v>1287</v>
      </c>
      <c r="J606" s="184">
        <v>0.37515700000000002</v>
      </c>
      <c r="K606" s="185">
        <v>313.12200999999999</v>
      </c>
      <c r="L606" s="181">
        <v>2230248259584</v>
      </c>
      <c r="M606" s="182">
        <v>0</v>
      </c>
      <c r="N606" s="183" t="s">
        <v>1240</v>
      </c>
      <c r="O606" s="184">
        <v>0.37343900000000002</v>
      </c>
      <c r="P606" s="185">
        <v>310.89539200000002</v>
      </c>
      <c r="S606" s="175"/>
    </row>
    <row r="607" spans="1:19" x14ac:dyDescent="0.2">
      <c r="A607" s="172">
        <v>581</v>
      </c>
      <c r="B607" s="181">
        <v>5061232762880</v>
      </c>
      <c r="C607" s="182">
        <v>2</v>
      </c>
      <c r="D607" s="183" t="s">
        <v>313</v>
      </c>
      <c r="E607" s="184">
        <v>1.1E-5</v>
      </c>
      <c r="F607" s="185">
        <v>9.1000000000000003E-5</v>
      </c>
      <c r="G607" s="181">
        <v>20683076829184</v>
      </c>
      <c r="H607" s="182">
        <v>2</v>
      </c>
      <c r="I607" s="183" t="s">
        <v>234</v>
      </c>
      <c r="J607" s="184">
        <v>1.2999999999999999E-5</v>
      </c>
      <c r="K607" s="185">
        <v>1.06E-4</v>
      </c>
      <c r="L607" s="181">
        <v>5447578066944</v>
      </c>
      <c r="M607" s="182">
        <v>2</v>
      </c>
      <c r="N607" s="183" t="s">
        <v>292</v>
      </c>
      <c r="O607" s="184">
        <v>1.2999999999999999E-5</v>
      </c>
      <c r="P607" s="185">
        <v>1.06E-4</v>
      </c>
      <c r="S607" s="175"/>
    </row>
    <row r="608" spans="1:19" x14ac:dyDescent="0.2">
      <c r="A608" s="172">
        <v>582</v>
      </c>
      <c r="B608" s="181">
        <v>17529121660928</v>
      </c>
      <c r="C608" s="182">
        <v>1</v>
      </c>
      <c r="D608" s="183" t="s">
        <v>1314</v>
      </c>
      <c r="E608" s="184">
        <v>0.48896899999999999</v>
      </c>
      <c r="F608" s="185">
        <v>657.08515899999998</v>
      </c>
      <c r="G608" s="181">
        <v>27673539149824</v>
      </c>
      <c r="H608" s="182">
        <v>2</v>
      </c>
      <c r="I608" s="183" t="s">
        <v>234</v>
      </c>
      <c r="J608" s="184">
        <v>9.9999999999999995E-7</v>
      </c>
      <c r="K608" s="185">
        <v>1.5E-5</v>
      </c>
      <c r="L608" s="181">
        <v>6498670886912</v>
      </c>
      <c r="M608" s="182">
        <v>2</v>
      </c>
      <c r="N608" s="183" t="s">
        <v>254</v>
      </c>
      <c r="O608" s="184">
        <v>2.0999999999999999E-5</v>
      </c>
      <c r="P608" s="185">
        <v>1.6699999999999999E-4</v>
      </c>
      <c r="S608" s="175"/>
    </row>
    <row r="609" spans="1:19" x14ac:dyDescent="0.2">
      <c r="A609" s="172">
        <v>583</v>
      </c>
      <c r="B609" s="181">
        <v>24099093929984</v>
      </c>
      <c r="C609" s="182">
        <v>2</v>
      </c>
      <c r="D609" s="183" t="s">
        <v>179</v>
      </c>
      <c r="E609" s="184">
        <v>5.3000000000000001E-5</v>
      </c>
      <c r="F609" s="185">
        <v>4.2700000000000002E-4</v>
      </c>
      <c r="G609" s="181">
        <v>20506466099200</v>
      </c>
      <c r="H609" s="182">
        <v>0</v>
      </c>
      <c r="I609" s="183" t="s">
        <v>1289</v>
      </c>
      <c r="J609" s="184">
        <v>0.37499900000000003</v>
      </c>
      <c r="K609" s="185">
        <v>312.94304799999998</v>
      </c>
      <c r="L609" s="181">
        <v>4040857010176</v>
      </c>
      <c r="M609" s="182">
        <v>0</v>
      </c>
      <c r="N609" s="183" t="s">
        <v>1244</v>
      </c>
      <c r="O609" s="184">
        <v>0.37372</v>
      </c>
      <c r="P609" s="185">
        <v>310.69713999999999</v>
      </c>
      <c r="S609" s="175"/>
    </row>
    <row r="610" spans="1:19" x14ac:dyDescent="0.2">
      <c r="A610" s="172">
        <v>584</v>
      </c>
      <c r="B610" s="181">
        <v>5573063016448</v>
      </c>
      <c r="C610" s="182">
        <v>2</v>
      </c>
      <c r="D610" s="183" t="s">
        <v>248</v>
      </c>
      <c r="E610" s="184">
        <v>1.7E-5</v>
      </c>
      <c r="F610" s="185">
        <v>1.37E-4</v>
      </c>
      <c r="G610" s="181">
        <v>26704059629568</v>
      </c>
      <c r="H610" s="182">
        <v>0</v>
      </c>
      <c r="I610" s="183" t="s">
        <v>1290</v>
      </c>
      <c r="J610" s="184">
        <v>0.37762299999999999</v>
      </c>
      <c r="K610" s="185">
        <v>315.92604299999999</v>
      </c>
      <c r="L610" s="181">
        <v>2479101788160</v>
      </c>
      <c r="M610" s="182">
        <v>2</v>
      </c>
      <c r="N610" s="183" t="s">
        <v>179</v>
      </c>
      <c r="O610" s="184">
        <v>3.0000000000000001E-6</v>
      </c>
      <c r="P610" s="185">
        <v>3.0000000000000001E-5</v>
      </c>
      <c r="S610" s="175"/>
    </row>
    <row r="611" spans="1:19" x14ac:dyDescent="0.2">
      <c r="A611" s="172">
        <v>585</v>
      </c>
      <c r="B611" s="181">
        <v>9636575903744</v>
      </c>
      <c r="C611" s="182">
        <v>0</v>
      </c>
      <c r="D611" s="183" t="s">
        <v>1319</v>
      </c>
      <c r="E611" s="184">
        <v>0.37373299999999998</v>
      </c>
      <c r="F611" s="185">
        <v>312.07146</v>
      </c>
      <c r="G611" s="181">
        <v>16357349425152</v>
      </c>
      <c r="H611" s="182">
        <v>0</v>
      </c>
      <c r="I611" s="183" t="s">
        <v>1291</v>
      </c>
      <c r="J611" s="184">
        <v>0.37639499999999998</v>
      </c>
      <c r="K611" s="185">
        <v>314.727011</v>
      </c>
      <c r="L611" s="181">
        <v>6252656246784</v>
      </c>
      <c r="M611" s="182">
        <v>0</v>
      </c>
      <c r="N611" s="183" t="s">
        <v>1245</v>
      </c>
      <c r="O611" s="184">
        <v>0.37673699999999999</v>
      </c>
      <c r="P611" s="185">
        <v>314.809798</v>
      </c>
      <c r="S611" s="175"/>
    </row>
    <row r="612" spans="1:19" x14ac:dyDescent="0.2">
      <c r="A612" s="172">
        <v>586</v>
      </c>
      <c r="B612" s="181">
        <v>13046572326912</v>
      </c>
      <c r="C612" s="182">
        <v>0</v>
      </c>
      <c r="D612" s="183" t="s">
        <v>1322</v>
      </c>
      <c r="E612" s="184">
        <v>0.37282700000000002</v>
      </c>
      <c r="F612" s="185">
        <v>311.187004</v>
      </c>
      <c r="G612" s="181">
        <v>23836078374912</v>
      </c>
      <c r="H612" s="182">
        <v>2</v>
      </c>
      <c r="I612" s="183" t="s">
        <v>303</v>
      </c>
      <c r="J612" s="184">
        <v>3.0000000000000001E-5</v>
      </c>
      <c r="K612" s="185">
        <v>2.4399999999999999E-4</v>
      </c>
      <c r="L612" s="181">
        <v>393153634304</v>
      </c>
      <c r="M612" s="182">
        <v>1</v>
      </c>
      <c r="N612" s="183" t="s">
        <v>1246</v>
      </c>
      <c r="O612" s="184">
        <v>0.49878400000000001</v>
      </c>
      <c r="P612" s="185">
        <v>679.525443</v>
      </c>
      <c r="S612" s="175"/>
    </row>
    <row r="613" spans="1:19" x14ac:dyDescent="0.2">
      <c r="A613" s="172">
        <v>587</v>
      </c>
      <c r="B613" s="181">
        <v>16868391755776</v>
      </c>
      <c r="C613" s="182">
        <v>0</v>
      </c>
      <c r="D613" s="183" t="s">
        <v>1329</v>
      </c>
      <c r="E613" s="184">
        <v>0.36996400000000002</v>
      </c>
      <c r="F613" s="185">
        <v>306.96469100000002</v>
      </c>
      <c r="G613" s="181">
        <v>20812052561920</v>
      </c>
      <c r="H613" s="182">
        <v>2</v>
      </c>
      <c r="I613" s="183" t="s">
        <v>226</v>
      </c>
      <c r="J613" s="184">
        <v>4.5000000000000003E-5</v>
      </c>
      <c r="K613" s="185">
        <v>3.6600000000000001E-4</v>
      </c>
      <c r="L613" s="181">
        <v>4978660196352</v>
      </c>
      <c r="M613" s="182">
        <v>0</v>
      </c>
      <c r="N613" s="183" t="s">
        <v>1249</v>
      </c>
      <c r="O613" s="184">
        <v>0.37514199999999998</v>
      </c>
      <c r="P613" s="185">
        <v>313.40740499999998</v>
      </c>
      <c r="S613" s="175"/>
    </row>
    <row r="614" spans="1:19" x14ac:dyDescent="0.2">
      <c r="A614" s="172">
        <v>588</v>
      </c>
      <c r="B614" s="181">
        <v>18560255213568</v>
      </c>
      <c r="C614" s="182">
        <v>2</v>
      </c>
      <c r="D614" s="183" t="s">
        <v>255</v>
      </c>
      <c r="E614" s="184">
        <v>1.2999999999999999E-5</v>
      </c>
      <c r="F614" s="185">
        <v>1.06E-4</v>
      </c>
      <c r="G614" s="181">
        <v>25271717691392</v>
      </c>
      <c r="H614" s="182">
        <v>0</v>
      </c>
      <c r="I614" s="183" t="s">
        <v>1293</v>
      </c>
      <c r="J614" s="184">
        <v>0.373137</v>
      </c>
      <c r="K614" s="185">
        <v>310.74464</v>
      </c>
      <c r="L614" s="181">
        <v>1937330094080</v>
      </c>
      <c r="M614" s="182">
        <v>2</v>
      </c>
      <c r="N614" s="183" t="s">
        <v>248</v>
      </c>
      <c r="O614" s="184">
        <v>1.2999999999999999E-5</v>
      </c>
      <c r="P614" s="185">
        <v>1.06E-4</v>
      </c>
      <c r="S614" s="175"/>
    </row>
    <row r="615" spans="1:19" x14ac:dyDescent="0.2">
      <c r="A615" s="172">
        <v>589</v>
      </c>
      <c r="B615" s="181">
        <v>1231792398336</v>
      </c>
      <c r="C615" s="182">
        <v>0</v>
      </c>
      <c r="D615" s="183" t="s">
        <v>1330</v>
      </c>
      <c r="E615" s="184">
        <v>0.36800100000000002</v>
      </c>
      <c r="F615" s="185">
        <v>304.17968000000002</v>
      </c>
      <c r="G615" s="181">
        <v>27712974651392</v>
      </c>
      <c r="H615" s="182">
        <v>0</v>
      </c>
      <c r="I615" s="183" t="s">
        <v>1294</v>
      </c>
      <c r="J615" s="184">
        <v>0.37529800000000002</v>
      </c>
      <c r="K615" s="185">
        <v>313.58844099999999</v>
      </c>
      <c r="L615" s="181">
        <v>5426486386688</v>
      </c>
      <c r="M615" s="182">
        <v>0</v>
      </c>
      <c r="N615" s="183" t="s">
        <v>1253</v>
      </c>
      <c r="O615" s="184">
        <v>0.371838</v>
      </c>
      <c r="P615" s="185">
        <v>308.49836800000003</v>
      </c>
      <c r="S615" s="175"/>
    </row>
    <row r="616" spans="1:19" x14ac:dyDescent="0.2">
      <c r="A616" s="172">
        <v>590</v>
      </c>
      <c r="B616" s="181">
        <v>1895472857088</v>
      </c>
      <c r="C616" s="182">
        <v>2</v>
      </c>
      <c r="D616" s="183" t="s">
        <v>254</v>
      </c>
      <c r="E616" s="184">
        <v>9.0000000000000002E-6</v>
      </c>
      <c r="F616" s="185">
        <v>7.6000000000000004E-5</v>
      </c>
      <c r="G616" s="181">
        <v>19163063328768</v>
      </c>
      <c r="H616" s="182">
        <v>0</v>
      </c>
      <c r="I616" s="183" t="s">
        <v>1296</v>
      </c>
      <c r="J616" s="184">
        <v>0.37369999999999998</v>
      </c>
      <c r="K616" s="185">
        <v>310.878828</v>
      </c>
      <c r="L616" s="181">
        <v>2952408580096</v>
      </c>
      <c r="M616" s="182">
        <v>2</v>
      </c>
      <c r="N616" s="183" t="s">
        <v>242</v>
      </c>
      <c r="O616" s="184">
        <v>9.0000000000000002E-6</v>
      </c>
      <c r="P616" s="185">
        <v>7.6000000000000004E-5</v>
      </c>
      <c r="S616" s="175"/>
    </row>
    <row r="617" spans="1:19" x14ac:dyDescent="0.2">
      <c r="A617" s="172">
        <v>591</v>
      </c>
      <c r="B617" s="181">
        <v>17631884279808</v>
      </c>
      <c r="C617" s="182">
        <v>2</v>
      </c>
      <c r="D617" s="183" t="s">
        <v>234</v>
      </c>
      <c r="E617" s="184">
        <v>2.0999999999999999E-5</v>
      </c>
      <c r="F617" s="185">
        <v>1.6699999999999999E-4</v>
      </c>
      <c r="G617" s="181">
        <v>24659344080896</v>
      </c>
      <c r="H617" s="182">
        <v>0</v>
      </c>
      <c r="I617" s="183" t="s">
        <v>1298</v>
      </c>
      <c r="J617" s="184">
        <v>0.377197</v>
      </c>
      <c r="K617" s="185">
        <v>315.25916799999999</v>
      </c>
      <c r="L617" s="181">
        <v>4130325430272</v>
      </c>
      <c r="M617" s="182">
        <v>2</v>
      </c>
      <c r="N617" s="183" t="s">
        <v>231</v>
      </c>
      <c r="O617" s="184">
        <v>1.7E-5</v>
      </c>
      <c r="P617" s="185">
        <v>1.37E-4</v>
      </c>
      <c r="S617" s="175"/>
    </row>
    <row r="618" spans="1:19" x14ac:dyDescent="0.2">
      <c r="A618" s="172">
        <v>592</v>
      </c>
      <c r="B618" s="181">
        <v>2748197535744</v>
      </c>
      <c r="C618" s="182">
        <v>0</v>
      </c>
      <c r="D618" s="183" t="s">
        <v>1332</v>
      </c>
      <c r="E618" s="184">
        <v>0.372</v>
      </c>
      <c r="F618" s="185">
        <v>308.96122000000003</v>
      </c>
      <c r="G618" s="181">
        <v>3724255043584</v>
      </c>
      <c r="H618" s="182">
        <v>2</v>
      </c>
      <c r="I618" s="183" t="s">
        <v>313</v>
      </c>
      <c r="J618" s="184">
        <v>2.5999999999999998E-5</v>
      </c>
      <c r="K618" s="185">
        <v>2.13E-4</v>
      </c>
      <c r="L618" s="181">
        <v>5660561678336</v>
      </c>
      <c r="M618" s="182">
        <v>2</v>
      </c>
      <c r="N618" s="183" t="s">
        <v>292</v>
      </c>
      <c r="O618" s="184">
        <v>9.0000000000000002E-6</v>
      </c>
      <c r="P618" s="185">
        <v>7.6000000000000004E-5</v>
      </c>
      <c r="S618" s="175"/>
    </row>
    <row r="619" spans="1:19" x14ac:dyDescent="0.2">
      <c r="A619" s="172">
        <v>593</v>
      </c>
      <c r="B619" s="181">
        <v>2883707011072</v>
      </c>
      <c r="C619" s="182">
        <v>2</v>
      </c>
      <c r="D619" s="183" t="s">
        <v>239</v>
      </c>
      <c r="E619" s="184">
        <v>0</v>
      </c>
      <c r="F619" s="185">
        <v>0</v>
      </c>
      <c r="G619" s="181">
        <v>25170438176768</v>
      </c>
      <c r="H619" s="182">
        <v>2</v>
      </c>
      <c r="I619" s="183" t="s">
        <v>224</v>
      </c>
      <c r="J619" s="184">
        <v>1.5E-5</v>
      </c>
      <c r="K619" s="185">
        <v>1.22E-4</v>
      </c>
      <c r="L619" s="181">
        <v>1279737585664</v>
      </c>
      <c r="M619" s="182">
        <v>0</v>
      </c>
      <c r="N619" s="183" t="s">
        <v>1262</v>
      </c>
      <c r="O619" s="184">
        <v>0.37676100000000001</v>
      </c>
      <c r="P619" s="185">
        <v>315.20473299999998</v>
      </c>
      <c r="S619" s="175"/>
    </row>
    <row r="620" spans="1:19" x14ac:dyDescent="0.2">
      <c r="A620" s="172">
        <v>594</v>
      </c>
      <c r="B620" s="181">
        <v>12987077033984</v>
      </c>
      <c r="C620" s="182">
        <v>0</v>
      </c>
      <c r="D620" s="183" t="s">
        <v>1337</v>
      </c>
      <c r="E620" s="184">
        <v>0.37548900000000002</v>
      </c>
      <c r="F620" s="185">
        <v>313.97963299999998</v>
      </c>
      <c r="G620" s="181">
        <v>12091289894912</v>
      </c>
      <c r="H620" s="182">
        <v>0</v>
      </c>
      <c r="I620" s="183" t="s">
        <v>1305</v>
      </c>
      <c r="J620" s="184">
        <v>0.37249100000000002</v>
      </c>
      <c r="K620" s="185">
        <v>309.63509199999999</v>
      </c>
      <c r="L620" s="181">
        <v>6206688075776</v>
      </c>
      <c r="M620" s="182">
        <v>2</v>
      </c>
      <c r="N620" s="183" t="s">
        <v>292</v>
      </c>
      <c r="O620" s="184">
        <v>1.7E-5</v>
      </c>
      <c r="P620" s="185">
        <v>1.37E-4</v>
      </c>
      <c r="S620" s="175"/>
    </row>
    <row r="621" spans="1:19" x14ac:dyDescent="0.2">
      <c r="A621" s="172">
        <v>595</v>
      </c>
      <c r="B621" s="181">
        <v>4970742677504</v>
      </c>
      <c r="C621" s="182">
        <v>0</v>
      </c>
      <c r="D621" s="183" t="s">
        <v>1340</v>
      </c>
      <c r="E621" s="184">
        <v>0.37254999999999999</v>
      </c>
      <c r="F621" s="185">
        <v>309.834586</v>
      </c>
      <c r="G621" s="181">
        <v>26182029926400</v>
      </c>
      <c r="H621" s="182">
        <v>2</v>
      </c>
      <c r="I621" s="183" t="s">
        <v>231</v>
      </c>
      <c r="J621" s="184">
        <v>2.8E-5</v>
      </c>
      <c r="K621" s="185">
        <v>2.2800000000000001E-4</v>
      </c>
      <c r="L621" s="181">
        <v>2287639650304</v>
      </c>
      <c r="M621" s="182">
        <v>0</v>
      </c>
      <c r="N621" s="183" t="s">
        <v>1269</v>
      </c>
      <c r="O621" s="184">
        <v>0.37635299999999999</v>
      </c>
      <c r="P621" s="185">
        <v>314.63540399999999</v>
      </c>
      <c r="S621" s="175"/>
    </row>
    <row r="622" spans="1:19" x14ac:dyDescent="0.2">
      <c r="A622" s="172">
        <v>596</v>
      </c>
      <c r="B622" s="181">
        <v>24431714287616</v>
      </c>
      <c r="C622" s="182">
        <v>2</v>
      </c>
      <c r="D622" s="183" t="s">
        <v>248</v>
      </c>
      <c r="E622" s="184">
        <v>9.0000000000000002E-6</v>
      </c>
      <c r="F622" s="185">
        <v>7.6000000000000004E-5</v>
      </c>
      <c r="G622" s="181">
        <v>6600142938112</v>
      </c>
      <c r="H622" s="182">
        <v>2</v>
      </c>
      <c r="I622" s="183" t="s">
        <v>234</v>
      </c>
      <c r="J622" s="184">
        <v>5.0000000000000004E-6</v>
      </c>
      <c r="K622" s="185">
        <v>4.5000000000000003E-5</v>
      </c>
      <c r="L622" s="181">
        <v>1093600280576</v>
      </c>
      <c r="M622" s="182">
        <v>2</v>
      </c>
      <c r="N622" s="183" t="s">
        <v>224</v>
      </c>
      <c r="O622" s="184">
        <v>1.5E-5</v>
      </c>
      <c r="P622" s="185">
        <v>1.22E-4</v>
      </c>
      <c r="S622" s="175"/>
    </row>
    <row r="623" spans="1:19" x14ac:dyDescent="0.2">
      <c r="A623" s="172">
        <v>597</v>
      </c>
      <c r="B623" s="181">
        <v>14970214719488</v>
      </c>
      <c r="C623" s="182">
        <v>0</v>
      </c>
      <c r="D623" s="183" t="s">
        <v>1342</v>
      </c>
      <c r="E623" s="184">
        <v>0.37414599999999998</v>
      </c>
      <c r="F623" s="185">
        <v>312.00681300000002</v>
      </c>
      <c r="G623" s="181">
        <v>25927189979136</v>
      </c>
      <c r="H623" s="182">
        <v>0</v>
      </c>
      <c r="I623" s="183" t="s">
        <v>1309</v>
      </c>
      <c r="J623" s="184">
        <v>0.372921</v>
      </c>
      <c r="K623" s="185">
        <v>310.66944000000001</v>
      </c>
      <c r="L623" s="181">
        <v>4325225693184</v>
      </c>
      <c r="M623" s="182">
        <v>2</v>
      </c>
      <c r="N623" s="183" t="s">
        <v>242</v>
      </c>
      <c r="O623" s="184">
        <v>1.2999999999999999E-5</v>
      </c>
      <c r="P623" s="185">
        <v>1.06E-4</v>
      </c>
      <c r="S623" s="175"/>
    </row>
    <row r="624" spans="1:19" x14ac:dyDescent="0.2">
      <c r="A624" s="172">
        <v>598</v>
      </c>
      <c r="B624" s="181">
        <v>22935670931456</v>
      </c>
      <c r="C624" s="182">
        <v>2</v>
      </c>
      <c r="D624" s="183" t="s">
        <v>248</v>
      </c>
      <c r="E624" s="184">
        <v>2.0999999999999999E-5</v>
      </c>
      <c r="F624" s="185">
        <v>1.6699999999999999E-4</v>
      </c>
      <c r="G624" s="181">
        <v>26618070024192</v>
      </c>
      <c r="H624" s="182">
        <v>2</v>
      </c>
      <c r="I624" s="183" t="s">
        <v>242</v>
      </c>
      <c r="J624" s="184">
        <v>1.7E-5</v>
      </c>
      <c r="K624" s="185">
        <v>1.37E-4</v>
      </c>
      <c r="L624" s="181">
        <v>5078806790144</v>
      </c>
      <c r="M624" s="182">
        <v>2</v>
      </c>
      <c r="N624" s="183" t="s">
        <v>226</v>
      </c>
      <c r="O624" s="184">
        <v>3.0000000000000001E-6</v>
      </c>
      <c r="P624" s="185">
        <v>3.0000000000000001E-5</v>
      </c>
      <c r="S624" s="175"/>
    </row>
    <row r="625" spans="1:19" x14ac:dyDescent="0.2">
      <c r="A625" s="172">
        <v>599</v>
      </c>
      <c r="B625" s="181">
        <v>16586933493760</v>
      </c>
      <c r="C625" s="182">
        <v>0</v>
      </c>
      <c r="D625" s="183" t="s">
        <v>1347</v>
      </c>
      <c r="E625" s="184">
        <v>0.37459599999999998</v>
      </c>
      <c r="F625" s="185">
        <v>312.32860499999998</v>
      </c>
      <c r="G625" s="181">
        <v>14569140568064</v>
      </c>
      <c r="H625" s="182">
        <v>0</v>
      </c>
      <c r="I625" s="183" t="s">
        <v>1310</v>
      </c>
      <c r="J625" s="184">
        <v>0.37525599999999998</v>
      </c>
      <c r="K625" s="185">
        <v>313.33669800000001</v>
      </c>
      <c r="L625" s="181">
        <v>2344641708032</v>
      </c>
      <c r="M625" s="182">
        <v>2</v>
      </c>
      <c r="N625" s="183" t="s">
        <v>224</v>
      </c>
      <c r="O625" s="184">
        <v>1.1E-5</v>
      </c>
      <c r="P625" s="185">
        <v>9.1000000000000003E-5</v>
      </c>
      <c r="S625" s="175"/>
    </row>
    <row r="626" spans="1:19" x14ac:dyDescent="0.2">
      <c r="A626" s="172">
        <v>600</v>
      </c>
      <c r="B626" s="181">
        <v>1269734080512</v>
      </c>
      <c r="C626" s="182">
        <v>0</v>
      </c>
      <c r="D626" s="183" t="s">
        <v>1348</v>
      </c>
      <c r="E626" s="184">
        <v>0.367674</v>
      </c>
      <c r="F626" s="185">
        <v>304.04920700000002</v>
      </c>
      <c r="G626" s="181">
        <v>21121900978176</v>
      </c>
      <c r="H626" s="182">
        <v>2</v>
      </c>
      <c r="I626" s="183" t="s">
        <v>248</v>
      </c>
      <c r="J626" s="184">
        <v>2.4000000000000001E-5</v>
      </c>
      <c r="K626" s="185">
        <v>1.9799999999999999E-4</v>
      </c>
      <c r="L626" s="181">
        <v>791113203712</v>
      </c>
      <c r="M626" s="182">
        <v>0</v>
      </c>
      <c r="N626" s="183" t="s">
        <v>1277</v>
      </c>
      <c r="O626" s="184">
        <v>0.37485400000000002</v>
      </c>
      <c r="P626" s="185">
        <v>313.44917199999998</v>
      </c>
      <c r="S626" s="175"/>
    </row>
    <row r="627" spans="1:19" x14ac:dyDescent="0.2">
      <c r="A627" s="172">
        <v>601</v>
      </c>
      <c r="B627" s="181">
        <v>18209189150720</v>
      </c>
      <c r="C627" s="182">
        <v>2</v>
      </c>
      <c r="D627" s="183" t="s">
        <v>313</v>
      </c>
      <c r="E627" s="184">
        <v>6.9999999999999999E-6</v>
      </c>
      <c r="F627" s="185">
        <v>6.0999999999999999E-5</v>
      </c>
      <c r="G627" s="181">
        <v>25453867622400</v>
      </c>
      <c r="H627" s="182">
        <v>2</v>
      </c>
      <c r="I627" s="183" t="s">
        <v>292</v>
      </c>
      <c r="J627" s="184">
        <v>1.7E-5</v>
      </c>
      <c r="K627" s="185">
        <v>1.37E-4</v>
      </c>
      <c r="L627" s="181">
        <v>4012727492608</v>
      </c>
      <c r="M627" s="182">
        <v>2</v>
      </c>
      <c r="N627" s="183" t="s">
        <v>292</v>
      </c>
      <c r="O627" s="184">
        <v>2.4000000000000001E-5</v>
      </c>
      <c r="P627" s="185">
        <v>1.9799999999999999E-4</v>
      </c>
      <c r="S627" s="175"/>
    </row>
    <row r="628" spans="1:19" x14ac:dyDescent="0.2">
      <c r="A628" s="172">
        <v>602</v>
      </c>
      <c r="B628" s="181">
        <v>12718478925824</v>
      </c>
      <c r="C628" s="182">
        <v>0</v>
      </c>
      <c r="D628" s="183" t="s">
        <v>1350</v>
      </c>
      <c r="E628" s="184">
        <v>0.37085000000000001</v>
      </c>
      <c r="F628" s="185">
        <v>307.68900600000001</v>
      </c>
      <c r="G628" s="181">
        <v>12073614270464</v>
      </c>
      <c r="H628" s="182">
        <v>2</v>
      </c>
      <c r="I628" s="183" t="s">
        <v>224</v>
      </c>
      <c r="J628" s="184">
        <v>1.1E-5</v>
      </c>
      <c r="K628" s="185">
        <v>9.1000000000000003E-5</v>
      </c>
      <c r="L628" s="181">
        <v>4536989040640</v>
      </c>
      <c r="M628" s="182">
        <v>2</v>
      </c>
      <c r="N628" s="183" t="s">
        <v>239</v>
      </c>
      <c r="O628" s="184">
        <v>2.5999999999999998E-5</v>
      </c>
      <c r="P628" s="185">
        <v>2.13E-4</v>
      </c>
      <c r="S628" s="175"/>
    </row>
    <row r="629" spans="1:19" x14ac:dyDescent="0.2">
      <c r="A629" s="172">
        <v>603</v>
      </c>
      <c r="B629" s="181">
        <v>14106185531392</v>
      </c>
      <c r="C629" s="182">
        <v>2</v>
      </c>
      <c r="D629" s="183" t="s">
        <v>254</v>
      </c>
      <c r="E629" s="184">
        <v>9.0000000000000002E-6</v>
      </c>
      <c r="F629" s="185">
        <v>7.6000000000000004E-5</v>
      </c>
      <c r="G629" s="181">
        <v>4694330351616</v>
      </c>
      <c r="H629" s="182">
        <v>2</v>
      </c>
      <c r="I629" s="183" t="s">
        <v>231</v>
      </c>
      <c r="J629" s="184">
        <v>5.0000000000000004E-6</v>
      </c>
      <c r="K629" s="185">
        <v>4.5000000000000003E-5</v>
      </c>
      <c r="L629" s="181">
        <v>427878645760</v>
      </c>
      <c r="M629" s="182">
        <v>1</v>
      </c>
      <c r="N629" s="183" t="s">
        <v>1278</v>
      </c>
      <c r="O629" s="184">
        <v>0.50328899999999999</v>
      </c>
      <c r="P629" s="185">
        <v>687.47760800000003</v>
      </c>
      <c r="S629" s="175"/>
    </row>
    <row r="630" spans="1:19" x14ac:dyDescent="0.2">
      <c r="A630" s="172">
        <v>604</v>
      </c>
      <c r="B630" s="181">
        <v>10052401250304</v>
      </c>
      <c r="C630" s="182">
        <v>0</v>
      </c>
      <c r="D630" s="183" t="s">
        <v>1351</v>
      </c>
      <c r="E630" s="184">
        <v>0.37837900000000002</v>
      </c>
      <c r="F630" s="185">
        <v>316.90477199999998</v>
      </c>
      <c r="G630" s="181">
        <v>26010352959488</v>
      </c>
      <c r="H630" s="182">
        <v>2</v>
      </c>
      <c r="I630" s="183" t="s">
        <v>242</v>
      </c>
      <c r="J630" s="184">
        <v>2.0000000000000002E-5</v>
      </c>
      <c r="K630" s="185">
        <v>1.6699999999999999E-4</v>
      </c>
      <c r="L630" s="181">
        <v>1909798412288</v>
      </c>
      <c r="M630" s="182">
        <v>1</v>
      </c>
      <c r="N630" s="183" t="s">
        <v>1282</v>
      </c>
      <c r="O630" s="184">
        <v>0.514432</v>
      </c>
      <c r="P630" s="185">
        <v>707.24888999999996</v>
      </c>
      <c r="S630" s="175"/>
    </row>
    <row r="631" spans="1:19" x14ac:dyDescent="0.2">
      <c r="A631" s="172">
        <v>605</v>
      </c>
      <c r="B631" s="181">
        <v>3401014312960</v>
      </c>
      <c r="C631" s="182">
        <v>1</v>
      </c>
      <c r="D631" s="183" t="s">
        <v>1352</v>
      </c>
      <c r="E631" s="184">
        <v>0.49747799999999998</v>
      </c>
      <c r="F631" s="185">
        <v>669.16234599999996</v>
      </c>
      <c r="G631" s="181">
        <v>7528768569344</v>
      </c>
      <c r="H631" s="182">
        <v>1</v>
      </c>
      <c r="I631" s="183" t="s">
        <v>1315</v>
      </c>
      <c r="J631" s="184">
        <v>0.50269699999999995</v>
      </c>
      <c r="K631" s="185">
        <v>686.82846199999994</v>
      </c>
      <c r="L631" s="181">
        <v>3065116778496</v>
      </c>
      <c r="M631" s="182">
        <v>2</v>
      </c>
      <c r="N631" s="183" t="s">
        <v>242</v>
      </c>
      <c r="O631" s="184">
        <v>1.2999999999999999E-5</v>
      </c>
      <c r="P631" s="185">
        <v>1.06E-4</v>
      </c>
      <c r="S631" s="175"/>
    </row>
    <row r="632" spans="1:19" x14ac:dyDescent="0.2">
      <c r="A632" s="172">
        <v>606</v>
      </c>
      <c r="B632" s="181">
        <v>10670879326208</v>
      </c>
      <c r="C632" s="182">
        <v>2</v>
      </c>
      <c r="D632" s="183" t="s">
        <v>246</v>
      </c>
      <c r="E632" s="184">
        <v>6.9999999999999999E-6</v>
      </c>
      <c r="F632" s="185">
        <v>6.0999999999999999E-5</v>
      </c>
      <c r="G632" s="181">
        <v>23993714319360</v>
      </c>
      <c r="H632" s="182">
        <v>0</v>
      </c>
      <c r="I632" s="183" t="s">
        <v>1316</v>
      </c>
      <c r="J632" s="184">
        <v>0.37734800000000002</v>
      </c>
      <c r="K632" s="185">
        <v>316.26340399999998</v>
      </c>
      <c r="L632" s="181">
        <v>235093557248</v>
      </c>
      <c r="M632" s="182">
        <v>2</v>
      </c>
      <c r="N632" s="183" t="s">
        <v>247</v>
      </c>
      <c r="O632" s="184">
        <v>1.2999999999999999E-5</v>
      </c>
      <c r="P632" s="185">
        <v>1.06E-4</v>
      </c>
      <c r="S632" s="175"/>
    </row>
    <row r="633" spans="1:19" x14ac:dyDescent="0.2">
      <c r="A633" s="172">
        <v>607</v>
      </c>
      <c r="B633" s="181">
        <v>13389792813056</v>
      </c>
      <c r="C633" s="182">
        <v>0</v>
      </c>
      <c r="D633" s="183" t="s">
        <v>1358</v>
      </c>
      <c r="E633" s="184">
        <v>0.37725199999999998</v>
      </c>
      <c r="F633" s="185">
        <v>315.88957199999999</v>
      </c>
      <c r="G633" s="181">
        <v>8430951735296</v>
      </c>
      <c r="H633" s="182">
        <v>2</v>
      </c>
      <c r="I633" s="183" t="s">
        <v>247</v>
      </c>
      <c r="J633" s="184">
        <v>1.7E-5</v>
      </c>
      <c r="K633" s="185">
        <v>1.37E-4</v>
      </c>
      <c r="L633" s="181">
        <v>3290897072128</v>
      </c>
      <c r="M633" s="182">
        <v>0</v>
      </c>
      <c r="N633" s="183" t="s">
        <v>1288</v>
      </c>
      <c r="O633" s="184">
        <v>0.37785400000000002</v>
      </c>
      <c r="P633" s="185">
        <v>316.791223</v>
      </c>
      <c r="S633" s="175"/>
    </row>
    <row r="634" spans="1:19" x14ac:dyDescent="0.2">
      <c r="A634" s="172">
        <v>608</v>
      </c>
      <c r="B634" s="181">
        <v>8660517330944</v>
      </c>
      <c r="C634" s="182">
        <v>1</v>
      </c>
      <c r="D634" s="183" t="s">
        <v>1359</v>
      </c>
      <c r="E634" s="184">
        <v>0.502494</v>
      </c>
      <c r="F634" s="185">
        <v>691.84715700000004</v>
      </c>
      <c r="G634" s="181">
        <v>835819339776</v>
      </c>
      <c r="H634" s="182">
        <v>0</v>
      </c>
      <c r="I634" s="183" t="s">
        <v>1317</v>
      </c>
      <c r="J634" s="184">
        <v>0.37791799999999998</v>
      </c>
      <c r="K634" s="185">
        <v>316.57231300000001</v>
      </c>
      <c r="L634" s="181">
        <v>5559875395584</v>
      </c>
      <c r="M634" s="182">
        <v>2</v>
      </c>
      <c r="N634" s="183" t="s">
        <v>226</v>
      </c>
      <c r="O634" s="184">
        <v>1.9000000000000001E-5</v>
      </c>
      <c r="P634" s="185">
        <v>1.5200000000000001E-4</v>
      </c>
      <c r="S634" s="175"/>
    </row>
    <row r="635" spans="1:19" x14ac:dyDescent="0.2">
      <c r="A635" s="172">
        <v>609</v>
      </c>
      <c r="B635" s="181">
        <v>11674696409088</v>
      </c>
      <c r="C635" s="182">
        <v>0</v>
      </c>
      <c r="D635" s="183" t="s">
        <v>1362</v>
      </c>
      <c r="E635" s="184">
        <v>0.37665399999999999</v>
      </c>
      <c r="F635" s="185">
        <v>315.28681399999999</v>
      </c>
      <c r="G635" s="181">
        <v>11556322025472</v>
      </c>
      <c r="H635" s="182">
        <v>0</v>
      </c>
      <c r="I635" s="183" t="s">
        <v>1318</v>
      </c>
      <c r="J635" s="184">
        <v>0.37679600000000002</v>
      </c>
      <c r="K635" s="185">
        <v>314.837084</v>
      </c>
      <c r="L635" s="181">
        <v>6264552202240</v>
      </c>
      <c r="M635" s="182">
        <v>0</v>
      </c>
      <c r="N635" s="183" t="s">
        <v>1292</v>
      </c>
      <c r="O635" s="184">
        <v>0.37513600000000002</v>
      </c>
      <c r="P635" s="185">
        <v>312.79468700000001</v>
      </c>
      <c r="S635" s="175"/>
    </row>
    <row r="636" spans="1:19" x14ac:dyDescent="0.2">
      <c r="A636" s="172">
        <v>610</v>
      </c>
      <c r="B636" s="181">
        <v>27492451409920</v>
      </c>
      <c r="C636" s="182">
        <v>0</v>
      </c>
      <c r="D636" s="183" t="s">
        <v>1363</v>
      </c>
      <c r="E636" s="184">
        <v>0.37516899999999997</v>
      </c>
      <c r="F636" s="185">
        <v>313.22366799999998</v>
      </c>
      <c r="G636" s="181">
        <v>9356537266176</v>
      </c>
      <c r="H636" s="182">
        <v>0</v>
      </c>
      <c r="I636" s="183" t="s">
        <v>1323</v>
      </c>
      <c r="J636" s="184">
        <v>0.37416700000000003</v>
      </c>
      <c r="K636" s="185">
        <v>311.75635699999998</v>
      </c>
      <c r="L636" s="181">
        <v>5370803265536</v>
      </c>
      <c r="M636" s="182">
        <v>2</v>
      </c>
      <c r="N636" s="183" t="s">
        <v>234</v>
      </c>
      <c r="O636" s="184">
        <v>2.4000000000000001E-5</v>
      </c>
      <c r="P636" s="185">
        <v>1.9799999999999999E-4</v>
      </c>
      <c r="S636" s="175"/>
    </row>
    <row r="637" spans="1:19" x14ac:dyDescent="0.2">
      <c r="A637" s="172">
        <v>611</v>
      </c>
      <c r="B637" s="181">
        <v>23531655372800</v>
      </c>
      <c r="C637" s="182">
        <v>0</v>
      </c>
      <c r="D637" s="183" t="s">
        <v>1364</v>
      </c>
      <c r="E637" s="184">
        <v>0.375218</v>
      </c>
      <c r="F637" s="185">
        <v>313.24697800000001</v>
      </c>
      <c r="G637" s="181">
        <v>12927555878912</v>
      </c>
      <c r="H637" s="182">
        <v>2</v>
      </c>
      <c r="I637" s="183" t="s">
        <v>231</v>
      </c>
      <c r="J637" s="184">
        <v>1.2999999999999999E-5</v>
      </c>
      <c r="K637" s="185">
        <v>1.06E-4</v>
      </c>
      <c r="L637" s="181">
        <v>1335966482432</v>
      </c>
      <c r="M637" s="182">
        <v>1</v>
      </c>
      <c r="N637" s="183" t="s">
        <v>1297</v>
      </c>
      <c r="O637" s="184">
        <v>0.50046400000000002</v>
      </c>
      <c r="P637" s="185">
        <v>680.99073999999996</v>
      </c>
      <c r="S637" s="175"/>
    </row>
    <row r="638" spans="1:19" x14ac:dyDescent="0.2">
      <c r="A638" s="172">
        <v>612</v>
      </c>
      <c r="B638" s="181">
        <v>14884219060224</v>
      </c>
      <c r="C638" s="182">
        <v>0</v>
      </c>
      <c r="D638" s="183" t="s">
        <v>1365</v>
      </c>
      <c r="E638" s="184">
        <v>0.37821399999999999</v>
      </c>
      <c r="F638" s="185">
        <v>316.527243</v>
      </c>
      <c r="G638" s="181">
        <v>12501721055232</v>
      </c>
      <c r="H638" s="182">
        <v>2</v>
      </c>
      <c r="I638" s="183" t="s">
        <v>292</v>
      </c>
      <c r="J638" s="184">
        <v>1.7E-5</v>
      </c>
      <c r="K638" s="185">
        <v>1.37E-4</v>
      </c>
      <c r="L638" s="181">
        <v>267935948800</v>
      </c>
      <c r="M638" s="182">
        <v>2</v>
      </c>
      <c r="N638" s="183" t="s">
        <v>224</v>
      </c>
      <c r="O638" s="184">
        <v>1.1E-5</v>
      </c>
      <c r="P638" s="185">
        <v>9.1000000000000003E-5</v>
      </c>
      <c r="S638" s="175"/>
    </row>
    <row r="639" spans="1:19" x14ac:dyDescent="0.2">
      <c r="A639" s="172">
        <v>613</v>
      </c>
      <c r="B639" s="181">
        <v>18553949003776</v>
      </c>
      <c r="C639" s="182">
        <v>0</v>
      </c>
      <c r="D639" s="183" t="s">
        <v>1367</v>
      </c>
      <c r="E639" s="184">
        <v>0.37242399999999998</v>
      </c>
      <c r="F639" s="185">
        <v>309.71076299999999</v>
      </c>
      <c r="G639" s="181">
        <v>23624812429312</v>
      </c>
      <c r="H639" s="182">
        <v>0</v>
      </c>
      <c r="I639" s="183" t="s">
        <v>1328</v>
      </c>
      <c r="J639" s="184">
        <v>0.37222100000000002</v>
      </c>
      <c r="K639" s="185">
        <v>310.07840299999998</v>
      </c>
      <c r="L639" s="181">
        <v>5129544826880</v>
      </c>
      <c r="M639" s="182">
        <v>2</v>
      </c>
      <c r="N639" s="183" t="s">
        <v>231</v>
      </c>
      <c r="O639" s="184">
        <v>1.2999999999999999E-5</v>
      </c>
      <c r="P639" s="185">
        <v>1.06E-4</v>
      </c>
      <c r="S639" s="175"/>
    </row>
    <row r="640" spans="1:19" x14ac:dyDescent="0.2">
      <c r="A640" s="172">
        <v>614</v>
      </c>
      <c r="B640" s="181">
        <v>20718820073472</v>
      </c>
      <c r="C640" s="182">
        <v>0</v>
      </c>
      <c r="D640" s="183" t="s">
        <v>1369</v>
      </c>
      <c r="E640" s="184">
        <v>0.37876300000000002</v>
      </c>
      <c r="F640" s="185">
        <v>317.54384299999998</v>
      </c>
      <c r="G640" s="181">
        <v>21716850786304</v>
      </c>
      <c r="H640" s="182">
        <v>2</v>
      </c>
      <c r="I640" s="183" t="s">
        <v>242</v>
      </c>
      <c r="J640" s="184">
        <v>1.2999999999999999E-5</v>
      </c>
      <c r="K640" s="185">
        <v>1.06E-4</v>
      </c>
      <c r="L640" s="181">
        <v>4636743188480</v>
      </c>
      <c r="M640" s="182">
        <v>2</v>
      </c>
      <c r="N640" s="183" t="s">
        <v>248</v>
      </c>
      <c r="O640" s="184">
        <v>1.2999999999999999E-5</v>
      </c>
      <c r="P640" s="185">
        <v>1.06E-4</v>
      </c>
      <c r="S640" s="175"/>
    </row>
    <row r="641" spans="1:19" x14ac:dyDescent="0.2">
      <c r="A641" s="172">
        <v>615</v>
      </c>
      <c r="B641" s="181">
        <v>16160919207936</v>
      </c>
      <c r="C641" s="182">
        <v>0</v>
      </c>
      <c r="D641" s="183" t="s">
        <v>1370</v>
      </c>
      <c r="E641" s="184">
        <v>0.37140000000000001</v>
      </c>
      <c r="F641" s="185">
        <v>308.80789299999998</v>
      </c>
      <c r="G641" s="181">
        <v>14065408802816</v>
      </c>
      <c r="H641" s="182">
        <v>2</v>
      </c>
      <c r="I641" s="183" t="s">
        <v>231</v>
      </c>
      <c r="J641" s="184">
        <v>1.7E-5</v>
      </c>
      <c r="K641" s="185">
        <v>1.37E-4</v>
      </c>
      <c r="L641" s="181">
        <v>2019603505152</v>
      </c>
      <c r="M641" s="182">
        <v>1</v>
      </c>
      <c r="N641" s="183" t="s">
        <v>1307</v>
      </c>
      <c r="O641" s="184">
        <v>0.50208900000000001</v>
      </c>
      <c r="P641" s="185">
        <v>686.14304600000003</v>
      </c>
      <c r="S641" s="175"/>
    </row>
    <row r="642" spans="1:19" x14ac:dyDescent="0.2">
      <c r="A642" s="172">
        <v>616</v>
      </c>
      <c r="B642" s="181">
        <v>18721761730560</v>
      </c>
      <c r="C642" s="182">
        <v>0</v>
      </c>
      <c r="D642" s="183" t="s">
        <v>1371</v>
      </c>
      <c r="E642" s="184">
        <v>0.371417</v>
      </c>
      <c r="F642" s="185">
        <v>308.74189999999999</v>
      </c>
      <c r="G642" s="181">
        <v>2329175343104</v>
      </c>
      <c r="H642" s="182">
        <v>2</v>
      </c>
      <c r="I642" s="183" t="s">
        <v>231</v>
      </c>
      <c r="J642" s="184">
        <v>2.4000000000000001E-5</v>
      </c>
      <c r="K642" s="185">
        <v>1.9799999999999999E-4</v>
      </c>
      <c r="L642" s="181">
        <v>3148516229120</v>
      </c>
      <c r="M642" s="182">
        <v>1</v>
      </c>
      <c r="N642" s="183" t="s">
        <v>1308</v>
      </c>
      <c r="O642" s="184">
        <v>0.49176700000000001</v>
      </c>
      <c r="P642" s="185">
        <v>667.23462600000005</v>
      </c>
      <c r="S642" s="175"/>
    </row>
    <row r="643" spans="1:19" x14ac:dyDescent="0.2">
      <c r="A643" s="172">
        <v>617</v>
      </c>
      <c r="B643" s="181">
        <v>14646524698624</v>
      </c>
      <c r="C643" s="182">
        <v>0</v>
      </c>
      <c r="D643" s="183" t="s">
        <v>1375</v>
      </c>
      <c r="E643" s="184">
        <v>0.37560500000000002</v>
      </c>
      <c r="F643" s="185">
        <v>313.87606299999999</v>
      </c>
      <c r="G643" s="181">
        <v>8378821533696</v>
      </c>
      <c r="H643" s="182">
        <v>2</v>
      </c>
      <c r="I643" s="183" t="s">
        <v>239</v>
      </c>
      <c r="J643" s="184">
        <v>6.9999999999999999E-6</v>
      </c>
      <c r="K643" s="185">
        <v>6.0999999999999999E-5</v>
      </c>
      <c r="L643" s="181">
        <v>3892708925440</v>
      </c>
      <c r="M643" s="182">
        <v>2</v>
      </c>
      <c r="N643" s="183" t="s">
        <v>254</v>
      </c>
      <c r="O643" s="184">
        <v>2.4000000000000001E-5</v>
      </c>
      <c r="P643" s="185">
        <v>1.9799999999999999E-4</v>
      </c>
      <c r="S643" s="175"/>
    </row>
    <row r="644" spans="1:19" x14ac:dyDescent="0.2">
      <c r="A644" s="172">
        <v>618</v>
      </c>
      <c r="B644" s="181">
        <v>11759149891584</v>
      </c>
      <c r="C644" s="182">
        <v>0</v>
      </c>
      <c r="D644" s="183" t="s">
        <v>1376</v>
      </c>
      <c r="E644" s="184">
        <v>0.37792900000000001</v>
      </c>
      <c r="F644" s="185">
        <v>316.39268600000003</v>
      </c>
      <c r="G644" s="181">
        <v>14074190053376</v>
      </c>
      <c r="H644" s="182">
        <v>0</v>
      </c>
      <c r="I644" s="183" t="s">
        <v>1331</v>
      </c>
      <c r="J644" s="184">
        <v>0.37239800000000001</v>
      </c>
      <c r="K644" s="185">
        <v>311.06939999999997</v>
      </c>
      <c r="L644" s="181">
        <v>658012291072</v>
      </c>
      <c r="M644" s="182">
        <v>2</v>
      </c>
      <c r="N644" s="183" t="s">
        <v>179</v>
      </c>
      <c r="O644" s="184">
        <v>6.9999999999999999E-6</v>
      </c>
      <c r="P644" s="185">
        <v>6.0999999999999999E-5</v>
      </c>
      <c r="S644" s="175"/>
    </row>
    <row r="645" spans="1:19" x14ac:dyDescent="0.2">
      <c r="A645" s="172">
        <v>619</v>
      </c>
      <c r="B645" s="181">
        <v>25683404791808</v>
      </c>
      <c r="C645" s="182">
        <v>0</v>
      </c>
      <c r="D645" s="183" t="s">
        <v>1377</v>
      </c>
      <c r="E645" s="184">
        <v>0.37103399999999997</v>
      </c>
      <c r="F645" s="185">
        <v>308.84369400000003</v>
      </c>
      <c r="G645" s="181">
        <v>16010326892544</v>
      </c>
      <c r="H645" s="182">
        <v>0</v>
      </c>
      <c r="I645" s="183" t="s">
        <v>1333</v>
      </c>
      <c r="J645" s="184">
        <v>0.36922100000000002</v>
      </c>
      <c r="K645" s="185">
        <v>306.28405199999997</v>
      </c>
      <c r="L645" s="181">
        <v>345602793472</v>
      </c>
      <c r="M645" s="182">
        <v>0</v>
      </c>
      <c r="N645" s="183" t="s">
        <v>1311</v>
      </c>
      <c r="O645" s="184">
        <v>0.37368400000000002</v>
      </c>
      <c r="P645" s="185">
        <v>311.15665799999999</v>
      </c>
      <c r="S645" s="175"/>
    </row>
    <row r="646" spans="1:19" x14ac:dyDescent="0.2">
      <c r="A646" s="172">
        <v>620</v>
      </c>
      <c r="B646" s="181">
        <v>6991578324992</v>
      </c>
      <c r="C646" s="182">
        <v>0</v>
      </c>
      <c r="D646" s="183" t="s">
        <v>1378</v>
      </c>
      <c r="E646" s="184">
        <v>0.37328099999999997</v>
      </c>
      <c r="F646" s="185">
        <v>310.96860900000001</v>
      </c>
      <c r="G646" s="181">
        <v>24303358689280</v>
      </c>
      <c r="H646" s="182">
        <v>2</v>
      </c>
      <c r="I646" s="183" t="s">
        <v>234</v>
      </c>
      <c r="J646" s="184">
        <v>1.2999999999999999E-5</v>
      </c>
      <c r="K646" s="185">
        <v>1.06E-4</v>
      </c>
      <c r="L646" s="181">
        <v>2804360814592</v>
      </c>
      <c r="M646" s="182">
        <v>1</v>
      </c>
      <c r="N646" s="183" t="s">
        <v>1312</v>
      </c>
      <c r="O646" s="184">
        <v>0.49623200000000001</v>
      </c>
      <c r="P646" s="185">
        <v>669.73543600000005</v>
      </c>
      <c r="S646" s="175"/>
    </row>
    <row r="647" spans="1:19" x14ac:dyDescent="0.2">
      <c r="A647" s="172">
        <v>621</v>
      </c>
      <c r="B647" s="181">
        <v>10841923698688</v>
      </c>
      <c r="C647" s="182">
        <v>1</v>
      </c>
      <c r="D647" s="183" t="s">
        <v>1381</v>
      </c>
      <c r="E647" s="184">
        <v>0.49153200000000002</v>
      </c>
      <c r="F647" s="185">
        <v>663.50557500000002</v>
      </c>
      <c r="G647" s="181">
        <v>15013609652224</v>
      </c>
      <c r="H647" s="182">
        <v>1</v>
      </c>
      <c r="I647" s="183" t="s">
        <v>1334</v>
      </c>
      <c r="J647" s="184">
        <v>0.50378999999999996</v>
      </c>
      <c r="K647" s="185">
        <v>694.57040099999995</v>
      </c>
      <c r="L647" s="181">
        <v>90873143296</v>
      </c>
      <c r="M647" s="182">
        <v>0</v>
      </c>
      <c r="N647" s="183" t="s">
        <v>1313</v>
      </c>
      <c r="O647" s="184">
        <v>0.37267600000000001</v>
      </c>
      <c r="P647" s="185">
        <v>309.88358699999998</v>
      </c>
      <c r="S647" s="175"/>
    </row>
    <row r="648" spans="1:19" x14ac:dyDescent="0.2">
      <c r="A648" s="172">
        <v>622</v>
      </c>
      <c r="B648" s="181">
        <v>25393519542272</v>
      </c>
      <c r="C648" s="182">
        <v>0</v>
      </c>
      <c r="D648" s="183" t="s">
        <v>1383</v>
      </c>
      <c r="E648" s="184">
        <v>0.37385699999999999</v>
      </c>
      <c r="F648" s="185">
        <v>312.45988299999999</v>
      </c>
      <c r="G648" s="181">
        <v>15087870705664</v>
      </c>
      <c r="H648" s="182">
        <v>1</v>
      </c>
      <c r="I648" s="183" t="s">
        <v>1336</v>
      </c>
      <c r="J648" s="184">
        <v>0.48941899999999999</v>
      </c>
      <c r="K648" s="185">
        <v>660.09402699999998</v>
      </c>
      <c r="L648" s="181">
        <v>6280515706880</v>
      </c>
      <c r="M648" s="182">
        <v>2</v>
      </c>
      <c r="N648" s="183" t="s">
        <v>313</v>
      </c>
      <c r="O648" s="184">
        <v>6.9999999999999999E-6</v>
      </c>
      <c r="P648" s="185">
        <v>6.0999999999999999E-5</v>
      </c>
      <c r="S648" s="175"/>
    </row>
    <row r="649" spans="1:19" x14ac:dyDescent="0.2">
      <c r="A649" s="172">
        <v>623</v>
      </c>
      <c r="B649" s="181">
        <v>407049617408</v>
      </c>
      <c r="C649" s="182">
        <v>2</v>
      </c>
      <c r="D649" s="183" t="s">
        <v>246</v>
      </c>
      <c r="E649" s="184">
        <v>3.0000000000000001E-6</v>
      </c>
      <c r="F649" s="185">
        <v>3.0000000000000001E-5</v>
      </c>
      <c r="G649" s="181">
        <v>14227412934656</v>
      </c>
      <c r="H649" s="182">
        <v>2</v>
      </c>
      <c r="I649" s="183" t="s">
        <v>292</v>
      </c>
      <c r="J649" s="184">
        <v>9.0000000000000002E-6</v>
      </c>
      <c r="K649" s="185">
        <v>7.6000000000000004E-5</v>
      </c>
      <c r="L649" s="181">
        <v>6317140164608</v>
      </c>
      <c r="M649" s="182">
        <v>2</v>
      </c>
      <c r="N649" s="183" t="s">
        <v>234</v>
      </c>
      <c r="O649" s="184">
        <v>1.7E-5</v>
      </c>
      <c r="P649" s="185">
        <v>1.37E-4</v>
      </c>
      <c r="S649" s="175"/>
    </row>
    <row r="650" spans="1:19" x14ac:dyDescent="0.2">
      <c r="A650" s="172">
        <v>624</v>
      </c>
      <c r="B650" s="181">
        <v>20889116295168</v>
      </c>
      <c r="C650" s="182">
        <v>1</v>
      </c>
      <c r="D650" s="183" t="s">
        <v>1389</v>
      </c>
      <c r="E650" s="184">
        <v>0.49831900000000001</v>
      </c>
      <c r="F650" s="185">
        <v>678.002521</v>
      </c>
      <c r="G650" s="181">
        <v>18109502283776</v>
      </c>
      <c r="H650" s="182">
        <v>2</v>
      </c>
      <c r="I650" s="183" t="s">
        <v>292</v>
      </c>
      <c r="J650" s="184">
        <v>1.7E-5</v>
      </c>
      <c r="K650" s="185">
        <v>1.37E-4</v>
      </c>
      <c r="L650" s="181">
        <v>1260333367296</v>
      </c>
      <c r="M650" s="182">
        <v>0</v>
      </c>
      <c r="N650" s="183" t="s">
        <v>1320</v>
      </c>
      <c r="O650" s="184">
        <v>0.37885000000000002</v>
      </c>
      <c r="P650" s="185">
        <v>317.48666400000002</v>
      </c>
      <c r="S650" s="175"/>
    </row>
    <row r="651" spans="1:19" x14ac:dyDescent="0.2">
      <c r="A651" s="172">
        <v>625</v>
      </c>
      <c r="B651" s="181">
        <v>15498271006720</v>
      </c>
      <c r="C651" s="182">
        <v>2</v>
      </c>
      <c r="D651" s="183" t="s">
        <v>247</v>
      </c>
      <c r="E651" s="184">
        <v>1.2999999999999999E-5</v>
      </c>
      <c r="F651" s="185">
        <v>1.06E-4</v>
      </c>
      <c r="G651" s="181">
        <v>29454664212480</v>
      </c>
      <c r="H651" s="182">
        <v>0</v>
      </c>
      <c r="I651" s="183" t="s">
        <v>1339</v>
      </c>
      <c r="J651" s="184">
        <v>0.373417</v>
      </c>
      <c r="K651" s="185">
        <v>311.22448700000001</v>
      </c>
      <c r="L651" s="181">
        <v>6428228419584</v>
      </c>
      <c r="M651" s="182">
        <v>1</v>
      </c>
      <c r="N651" s="183" t="s">
        <v>1321</v>
      </c>
      <c r="O651" s="184">
        <v>0.50625100000000001</v>
      </c>
      <c r="P651" s="185">
        <v>695.84788300000002</v>
      </c>
      <c r="S651" s="175"/>
    </row>
    <row r="652" spans="1:19" x14ac:dyDescent="0.2">
      <c r="A652" s="172">
        <v>626</v>
      </c>
      <c r="B652" s="181">
        <v>13676710076416</v>
      </c>
      <c r="C652" s="182">
        <v>2</v>
      </c>
      <c r="D652" s="183" t="s">
        <v>231</v>
      </c>
      <c r="E652" s="184">
        <v>2.0999999999999999E-5</v>
      </c>
      <c r="F652" s="185">
        <v>1.6699999999999999E-4</v>
      </c>
      <c r="G652" s="181">
        <v>19787230855168</v>
      </c>
      <c r="H652" s="182">
        <v>0</v>
      </c>
      <c r="I652" s="183" t="s">
        <v>1343</v>
      </c>
      <c r="J652" s="184">
        <v>0.37582599999999999</v>
      </c>
      <c r="K652" s="185">
        <v>314.20783899999998</v>
      </c>
      <c r="L652" s="181">
        <v>1222934413312</v>
      </c>
      <c r="M652" s="182">
        <v>2</v>
      </c>
      <c r="N652" s="183" t="s">
        <v>313</v>
      </c>
      <c r="O652" s="184">
        <v>1.9000000000000001E-5</v>
      </c>
      <c r="P652" s="185">
        <v>1.5200000000000001E-4</v>
      </c>
      <c r="S652" s="175"/>
    </row>
    <row r="653" spans="1:19" x14ac:dyDescent="0.2">
      <c r="A653" s="172">
        <v>627</v>
      </c>
      <c r="B653" s="181">
        <v>11591460454400</v>
      </c>
      <c r="C653" s="182">
        <v>2</v>
      </c>
      <c r="D653" s="183" t="s">
        <v>226</v>
      </c>
      <c r="E653" s="184">
        <v>1.9000000000000001E-5</v>
      </c>
      <c r="F653" s="185">
        <v>1.5200000000000001E-4</v>
      </c>
      <c r="G653" s="181">
        <v>18628536049664</v>
      </c>
      <c r="H653" s="182">
        <v>0</v>
      </c>
      <c r="I653" s="183" t="s">
        <v>1344</v>
      </c>
      <c r="J653" s="184">
        <v>0.37463000000000002</v>
      </c>
      <c r="K653" s="185">
        <v>313.13275499999997</v>
      </c>
      <c r="L653" s="181">
        <v>1213085605888</v>
      </c>
      <c r="M653" s="182">
        <v>2</v>
      </c>
      <c r="N653" s="183" t="s">
        <v>234</v>
      </c>
      <c r="O653" s="184">
        <v>9.0000000000000002E-6</v>
      </c>
      <c r="P653" s="185">
        <v>7.6000000000000004E-5</v>
      </c>
      <c r="S653" s="175"/>
    </row>
    <row r="654" spans="1:19" x14ac:dyDescent="0.2">
      <c r="A654" s="172">
        <v>628</v>
      </c>
      <c r="B654" s="181">
        <v>3726298669056</v>
      </c>
      <c r="C654" s="182">
        <v>0</v>
      </c>
      <c r="D654" s="183" t="s">
        <v>1400</v>
      </c>
      <c r="E654" s="184">
        <v>0.37454500000000002</v>
      </c>
      <c r="F654" s="185">
        <v>312.00934000000001</v>
      </c>
      <c r="G654" s="181">
        <v>3388414902272</v>
      </c>
      <c r="H654" s="182">
        <v>2</v>
      </c>
      <c r="I654" s="183" t="s">
        <v>239</v>
      </c>
      <c r="J654" s="184">
        <v>3.0000000000000001E-5</v>
      </c>
      <c r="K654" s="185">
        <v>2.4399999999999999E-4</v>
      </c>
      <c r="L654" s="181">
        <v>5171092946944</v>
      </c>
      <c r="M654" s="182">
        <v>0</v>
      </c>
      <c r="N654" s="183" t="s">
        <v>1324</v>
      </c>
      <c r="O654" s="184">
        <v>0.374637</v>
      </c>
      <c r="P654" s="185">
        <v>313.20694600000002</v>
      </c>
      <c r="S654" s="175"/>
    </row>
    <row r="655" spans="1:19" x14ac:dyDescent="0.2">
      <c r="A655" s="172">
        <v>629</v>
      </c>
      <c r="B655" s="181">
        <v>6933743017984</v>
      </c>
      <c r="C655" s="182">
        <v>1</v>
      </c>
      <c r="D655" s="183" t="s">
        <v>1405</v>
      </c>
      <c r="E655" s="184">
        <v>0.50099700000000003</v>
      </c>
      <c r="F655" s="185">
        <v>686.90098699999999</v>
      </c>
      <c r="G655" s="181">
        <v>19679008120832</v>
      </c>
      <c r="H655" s="182">
        <v>1</v>
      </c>
      <c r="I655" s="183" t="s">
        <v>1345</v>
      </c>
      <c r="J655" s="184">
        <v>0.49837700000000001</v>
      </c>
      <c r="K655" s="185">
        <v>676.43537300000003</v>
      </c>
      <c r="L655" s="181">
        <v>3762518786048</v>
      </c>
      <c r="M655" s="182">
        <v>0</v>
      </c>
      <c r="N655" s="183" t="s">
        <v>1325</v>
      </c>
      <c r="O655" s="184">
        <v>0.37789899999999998</v>
      </c>
      <c r="P655" s="185">
        <v>316.77174400000001</v>
      </c>
      <c r="S655" s="175"/>
    </row>
    <row r="656" spans="1:19" x14ac:dyDescent="0.2">
      <c r="A656" s="172">
        <v>630</v>
      </c>
      <c r="B656" s="181">
        <v>25982717485056</v>
      </c>
      <c r="C656" s="182">
        <v>2</v>
      </c>
      <c r="D656" s="183" t="s">
        <v>255</v>
      </c>
      <c r="E656" s="184">
        <v>5.0000000000000004E-6</v>
      </c>
      <c r="F656" s="185">
        <v>4.5000000000000003E-5</v>
      </c>
      <c r="G656" s="181">
        <v>1889970896896</v>
      </c>
      <c r="H656" s="182">
        <v>0</v>
      </c>
      <c r="I656" s="183" t="s">
        <v>1349</v>
      </c>
      <c r="J656" s="184">
        <v>0.375612</v>
      </c>
      <c r="K656" s="185">
        <v>313.23354899999998</v>
      </c>
      <c r="L656" s="181">
        <v>4044531679232</v>
      </c>
      <c r="M656" s="182">
        <v>1</v>
      </c>
      <c r="N656" s="183" t="s">
        <v>1326</v>
      </c>
      <c r="O656" s="184">
        <v>0.50221499999999997</v>
      </c>
      <c r="P656" s="185">
        <v>685.59256400000004</v>
      </c>
      <c r="S656" s="175"/>
    </row>
    <row r="657" spans="1:19" x14ac:dyDescent="0.2">
      <c r="A657" s="172">
        <v>631</v>
      </c>
      <c r="B657" s="181">
        <v>1796106723328</v>
      </c>
      <c r="C657" s="182">
        <v>1</v>
      </c>
      <c r="D657" s="183" t="s">
        <v>1406</v>
      </c>
      <c r="E657" s="184">
        <v>0.50513799999999998</v>
      </c>
      <c r="F657" s="185">
        <v>691.31765499999995</v>
      </c>
      <c r="G657" s="181">
        <v>2409401786368</v>
      </c>
      <c r="H657" s="182">
        <v>2</v>
      </c>
      <c r="I657" s="183" t="s">
        <v>292</v>
      </c>
      <c r="J657" s="184">
        <v>5.0000000000000004E-6</v>
      </c>
      <c r="K657" s="185">
        <v>4.5000000000000003E-5</v>
      </c>
      <c r="L657" s="181">
        <v>4542108123136</v>
      </c>
      <c r="M657" s="182">
        <v>1</v>
      </c>
      <c r="N657" s="183" t="s">
        <v>1327</v>
      </c>
      <c r="O657" s="184">
        <v>0.50470599999999999</v>
      </c>
      <c r="P657" s="185">
        <v>689.62373200000002</v>
      </c>
      <c r="S657" s="175"/>
    </row>
    <row r="658" spans="1:19" x14ac:dyDescent="0.2">
      <c r="A658" s="172">
        <v>632</v>
      </c>
      <c r="B658" s="181">
        <v>7959474610176</v>
      </c>
      <c r="C658" s="182">
        <v>2</v>
      </c>
      <c r="D658" s="183" t="s">
        <v>292</v>
      </c>
      <c r="E658" s="184">
        <v>9.9999999999999995E-7</v>
      </c>
      <c r="F658" s="185">
        <v>1.5E-5</v>
      </c>
      <c r="G658" s="181">
        <v>12270784413696</v>
      </c>
      <c r="H658" s="182">
        <v>1</v>
      </c>
      <c r="I658" s="183" t="s">
        <v>1353</v>
      </c>
      <c r="J658" s="184">
        <v>0.48968400000000001</v>
      </c>
      <c r="K658" s="185">
        <v>662.03547900000001</v>
      </c>
      <c r="L658" s="181">
        <v>6253432782848</v>
      </c>
      <c r="M658" s="182">
        <v>2</v>
      </c>
      <c r="N658" s="183" t="s">
        <v>239</v>
      </c>
      <c r="O658" s="184">
        <v>1.9000000000000001E-5</v>
      </c>
      <c r="P658" s="185">
        <v>1.5200000000000001E-4</v>
      </c>
      <c r="S658" s="175"/>
    </row>
    <row r="659" spans="1:19" x14ac:dyDescent="0.2">
      <c r="A659" s="172">
        <v>633</v>
      </c>
      <c r="B659" s="181">
        <v>9409465483264</v>
      </c>
      <c r="C659" s="182">
        <v>2</v>
      </c>
      <c r="D659" s="183" t="s">
        <v>239</v>
      </c>
      <c r="E659" s="184">
        <v>1.9000000000000001E-5</v>
      </c>
      <c r="F659" s="185">
        <v>1.5200000000000001E-4</v>
      </c>
      <c r="G659" s="181">
        <v>13119081472000</v>
      </c>
      <c r="H659" s="182">
        <v>1</v>
      </c>
      <c r="I659" s="183" t="s">
        <v>1354</v>
      </c>
      <c r="J659" s="184">
        <v>0.500726</v>
      </c>
      <c r="K659" s="185">
        <v>689.25818900000002</v>
      </c>
      <c r="L659" s="181">
        <v>836260683776</v>
      </c>
      <c r="M659" s="182">
        <v>2</v>
      </c>
      <c r="N659" s="183" t="s">
        <v>292</v>
      </c>
      <c r="O659" s="184">
        <v>2.0999999999999999E-5</v>
      </c>
      <c r="P659" s="185">
        <v>1.6699999999999999E-4</v>
      </c>
      <c r="S659" s="175"/>
    </row>
    <row r="660" spans="1:19" x14ac:dyDescent="0.2">
      <c r="A660" s="172">
        <v>634</v>
      </c>
      <c r="B660" s="181">
        <v>22375674028032</v>
      </c>
      <c r="C660" s="182">
        <v>0</v>
      </c>
      <c r="D660" s="183" t="s">
        <v>1408</v>
      </c>
      <c r="E660" s="184">
        <v>0.373778</v>
      </c>
      <c r="F660" s="185">
        <v>311.78194999999999</v>
      </c>
      <c r="G660" s="181">
        <v>2572354469888</v>
      </c>
      <c r="H660" s="182">
        <v>2</v>
      </c>
      <c r="I660" s="183" t="s">
        <v>226</v>
      </c>
      <c r="J660" s="184">
        <v>6.9999999999999999E-6</v>
      </c>
      <c r="K660" s="185">
        <v>6.0999999999999999E-5</v>
      </c>
      <c r="L660" s="181">
        <v>2686173831168</v>
      </c>
      <c r="M660" s="182">
        <v>2</v>
      </c>
      <c r="N660" s="183" t="s">
        <v>234</v>
      </c>
      <c r="O660" s="184">
        <v>1.2999999999999999E-5</v>
      </c>
      <c r="P660" s="185">
        <v>1.06E-4</v>
      </c>
      <c r="S660" s="175"/>
    </row>
    <row r="661" spans="1:19" x14ac:dyDescent="0.2">
      <c r="A661" s="172">
        <v>635</v>
      </c>
      <c r="B661" s="181">
        <v>21363465453568</v>
      </c>
      <c r="C661" s="182">
        <v>2</v>
      </c>
      <c r="D661" s="183" t="s">
        <v>254</v>
      </c>
      <c r="E661" s="184">
        <v>9.0000000000000002E-6</v>
      </c>
      <c r="F661" s="185">
        <v>7.6000000000000004E-5</v>
      </c>
      <c r="G661" s="181">
        <v>8554371366912</v>
      </c>
      <c r="H661" s="182">
        <v>1</v>
      </c>
      <c r="I661" s="183" t="s">
        <v>1356</v>
      </c>
      <c r="J661" s="184">
        <v>0.50238400000000005</v>
      </c>
      <c r="K661" s="185">
        <v>687.149224</v>
      </c>
      <c r="L661" s="181">
        <v>2684292726784</v>
      </c>
      <c r="M661" s="182">
        <v>1</v>
      </c>
      <c r="N661" s="183" t="s">
        <v>1335</v>
      </c>
      <c r="O661" s="184">
        <v>0.50006099999999998</v>
      </c>
      <c r="P661" s="185">
        <v>678.67942600000003</v>
      </c>
      <c r="S661" s="175"/>
    </row>
    <row r="662" spans="1:19" x14ac:dyDescent="0.2">
      <c r="A662" s="172">
        <v>636</v>
      </c>
      <c r="B662" s="181">
        <v>4156651806720</v>
      </c>
      <c r="C662" s="182">
        <v>2</v>
      </c>
      <c r="D662" s="183" t="s">
        <v>239</v>
      </c>
      <c r="E662" s="184">
        <v>3.8000000000000002E-5</v>
      </c>
      <c r="F662" s="185">
        <v>3.0499999999999999E-4</v>
      </c>
      <c r="G662" s="181">
        <v>10839255769088</v>
      </c>
      <c r="H662" s="182">
        <v>0</v>
      </c>
      <c r="I662" s="183" t="s">
        <v>1360</v>
      </c>
      <c r="J662" s="184">
        <v>0.37413999999999997</v>
      </c>
      <c r="K662" s="185">
        <v>312.21360099999998</v>
      </c>
      <c r="L662" s="181">
        <v>2039846461440</v>
      </c>
      <c r="M662" s="182">
        <v>0</v>
      </c>
      <c r="N662" s="183" t="s">
        <v>1338</v>
      </c>
      <c r="O662" s="184">
        <v>0.37601699999999999</v>
      </c>
      <c r="P662" s="185">
        <v>314.48648300000002</v>
      </c>
      <c r="S662" s="175"/>
    </row>
    <row r="663" spans="1:19" x14ac:dyDescent="0.2">
      <c r="A663" s="172">
        <v>637</v>
      </c>
      <c r="B663" s="181">
        <v>18002875326464</v>
      </c>
      <c r="C663" s="182">
        <v>2</v>
      </c>
      <c r="D663" s="183" t="s">
        <v>303</v>
      </c>
      <c r="E663" s="184">
        <v>1.1E-5</v>
      </c>
      <c r="F663" s="185">
        <v>9.1000000000000003E-5</v>
      </c>
      <c r="G663" s="181">
        <v>13014277390336</v>
      </c>
      <c r="H663" s="182">
        <v>1</v>
      </c>
      <c r="I663" s="183" t="s">
        <v>1368</v>
      </c>
      <c r="J663" s="184">
        <v>0.49683100000000002</v>
      </c>
      <c r="K663" s="185">
        <v>673.81110799999999</v>
      </c>
      <c r="L663" s="181">
        <v>3896969297920</v>
      </c>
      <c r="M663" s="182">
        <v>2</v>
      </c>
      <c r="N663" s="183" t="s">
        <v>234</v>
      </c>
      <c r="O663" s="184">
        <v>9.9999999999999995E-7</v>
      </c>
      <c r="P663" s="185">
        <v>1.5E-5</v>
      </c>
      <c r="S663" s="175"/>
    </row>
    <row r="664" spans="1:19" x14ac:dyDescent="0.2">
      <c r="A664" s="172">
        <v>638</v>
      </c>
      <c r="B664" s="181">
        <v>21974352633856</v>
      </c>
      <c r="C664" s="182">
        <v>0</v>
      </c>
      <c r="D664" s="183" t="s">
        <v>1417</v>
      </c>
      <c r="E664" s="184">
        <v>0.373695</v>
      </c>
      <c r="F664" s="185">
        <v>310.973906</v>
      </c>
      <c r="G664" s="181">
        <v>25176408457216</v>
      </c>
      <c r="H664" s="182">
        <v>0</v>
      </c>
      <c r="I664" s="183" t="s">
        <v>1372</v>
      </c>
      <c r="J664" s="184">
        <v>0.37686900000000001</v>
      </c>
      <c r="K664" s="185">
        <v>315.12764499999997</v>
      </c>
      <c r="L664" s="181">
        <v>4082517622784</v>
      </c>
      <c r="M664" s="182">
        <v>0</v>
      </c>
      <c r="N664" s="183" t="s">
        <v>1341</v>
      </c>
      <c r="O664" s="184">
        <v>0.37596200000000002</v>
      </c>
      <c r="P664" s="185">
        <v>314.222983</v>
      </c>
      <c r="S664" s="175"/>
    </row>
    <row r="665" spans="1:19" x14ac:dyDescent="0.2">
      <c r="A665" s="172">
        <v>639</v>
      </c>
      <c r="B665" s="181">
        <v>26506598268928</v>
      </c>
      <c r="C665" s="182">
        <v>0</v>
      </c>
      <c r="D665" s="183" t="s">
        <v>1419</v>
      </c>
      <c r="E665" s="184">
        <v>0.37528099999999998</v>
      </c>
      <c r="F665" s="185">
        <v>313.43090100000001</v>
      </c>
      <c r="G665" s="181">
        <v>12612782080000</v>
      </c>
      <c r="H665" s="182">
        <v>2</v>
      </c>
      <c r="I665" s="183" t="s">
        <v>239</v>
      </c>
      <c r="J665" s="184">
        <v>1.5E-5</v>
      </c>
      <c r="K665" s="185">
        <v>1.22E-4</v>
      </c>
      <c r="L665" s="181">
        <v>544784556032</v>
      </c>
      <c r="M665" s="182">
        <v>1</v>
      </c>
      <c r="N665" s="183" t="s">
        <v>1346</v>
      </c>
      <c r="O665" s="184">
        <v>0.49462200000000001</v>
      </c>
      <c r="P665" s="185">
        <v>673.68172500000003</v>
      </c>
      <c r="S665" s="175"/>
    </row>
    <row r="666" spans="1:19" x14ac:dyDescent="0.2">
      <c r="A666" s="172">
        <v>640</v>
      </c>
      <c r="B666" s="181">
        <v>10026299015168</v>
      </c>
      <c r="C666" s="182">
        <v>0</v>
      </c>
      <c r="D666" s="183" t="s">
        <v>1420</v>
      </c>
      <c r="E666" s="184">
        <v>0.37176500000000001</v>
      </c>
      <c r="F666" s="185">
        <v>309.01882799999998</v>
      </c>
      <c r="G666" s="181">
        <v>23902276460544</v>
      </c>
      <c r="H666" s="182">
        <v>0</v>
      </c>
      <c r="I666" s="183" t="s">
        <v>1380</v>
      </c>
      <c r="J666" s="184">
        <v>0.37433499999999997</v>
      </c>
      <c r="K666" s="185">
        <v>312.72016000000002</v>
      </c>
      <c r="L666" s="181">
        <v>3713192501248</v>
      </c>
      <c r="M666" s="182">
        <v>2</v>
      </c>
      <c r="N666" s="183" t="s">
        <v>242</v>
      </c>
      <c r="O666" s="184">
        <v>9.0000000000000002E-6</v>
      </c>
      <c r="P666" s="185">
        <v>7.6000000000000004E-5</v>
      </c>
      <c r="S666" s="175"/>
    </row>
    <row r="667" spans="1:19" x14ac:dyDescent="0.2">
      <c r="A667" s="172">
        <v>641</v>
      </c>
      <c r="B667" s="181">
        <v>22864473587712</v>
      </c>
      <c r="C667" s="182">
        <v>0</v>
      </c>
      <c r="D667" s="183" t="s">
        <v>1421</v>
      </c>
      <c r="E667" s="184">
        <v>0.37794699999999998</v>
      </c>
      <c r="F667" s="185">
        <v>315.70322199999998</v>
      </c>
      <c r="G667" s="181">
        <v>16833036222464</v>
      </c>
      <c r="H667" s="182">
        <v>2</v>
      </c>
      <c r="I667" s="183" t="s">
        <v>231</v>
      </c>
      <c r="J667" s="184">
        <v>9.0000000000000002E-6</v>
      </c>
      <c r="K667" s="185">
        <v>7.6000000000000004E-5</v>
      </c>
      <c r="L667" s="181">
        <v>4656931823616</v>
      </c>
      <c r="M667" s="182">
        <v>2</v>
      </c>
      <c r="N667" s="183" t="s">
        <v>300</v>
      </c>
      <c r="O667" s="184">
        <v>0</v>
      </c>
      <c r="P667" s="185">
        <v>0</v>
      </c>
      <c r="S667" s="175"/>
    </row>
    <row r="668" spans="1:19" x14ac:dyDescent="0.2">
      <c r="A668" s="172">
        <v>642</v>
      </c>
      <c r="B668" s="181">
        <v>4614315327488</v>
      </c>
      <c r="C668" s="182">
        <v>0</v>
      </c>
      <c r="D668" s="183" t="s">
        <v>1422</v>
      </c>
      <c r="E668" s="184">
        <v>0.371166</v>
      </c>
      <c r="F668" s="185">
        <v>308.21201400000001</v>
      </c>
      <c r="G668" s="181">
        <v>17920903528448</v>
      </c>
      <c r="H668" s="182">
        <v>1</v>
      </c>
      <c r="I668" s="183" t="s">
        <v>1382</v>
      </c>
      <c r="J668" s="184">
        <v>0.50036999999999998</v>
      </c>
      <c r="K668" s="185">
        <v>684.83050100000003</v>
      </c>
      <c r="L668" s="181">
        <v>4078522163200</v>
      </c>
      <c r="M668" s="182">
        <v>0</v>
      </c>
      <c r="N668" s="183" t="s">
        <v>1355</v>
      </c>
      <c r="O668" s="184">
        <v>0.37708999999999998</v>
      </c>
      <c r="P668" s="185">
        <v>315.805633</v>
      </c>
      <c r="S668" s="175"/>
    </row>
    <row r="669" spans="1:19" x14ac:dyDescent="0.2">
      <c r="A669" s="172">
        <v>643</v>
      </c>
      <c r="B669" s="181">
        <v>19755997290496</v>
      </c>
      <c r="C669" s="182">
        <v>0</v>
      </c>
      <c r="D669" s="183" t="s">
        <v>1423</v>
      </c>
      <c r="E669" s="184">
        <v>0.37434200000000001</v>
      </c>
      <c r="F669" s="185">
        <v>311.71485300000001</v>
      </c>
      <c r="G669" s="181">
        <v>27514670170112</v>
      </c>
      <c r="H669" s="182">
        <v>1</v>
      </c>
      <c r="I669" s="183" t="s">
        <v>1384</v>
      </c>
      <c r="J669" s="184">
        <v>0.50337100000000001</v>
      </c>
      <c r="K669" s="185">
        <v>696.51198199999999</v>
      </c>
      <c r="L669" s="181">
        <v>249282494464</v>
      </c>
      <c r="M669" s="182">
        <v>0</v>
      </c>
      <c r="N669" s="183" t="s">
        <v>1357</v>
      </c>
      <c r="O669" s="184">
        <v>0.370865</v>
      </c>
      <c r="P669" s="185">
        <v>307.84306099999998</v>
      </c>
      <c r="S669" s="175"/>
    </row>
    <row r="670" spans="1:19" x14ac:dyDescent="0.2">
      <c r="A670" s="172">
        <v>644</v>
      </c>
      <c r="B670" s="181">
        <v>11822952906752</v>
      </c>
      <c r="C670" s="182">
        <v>2</v>
      </c>
      <c r="D670" s="183" t="s">
        <v>248</v>
      </c>
      <c r="E670" s="184">
        <v>2.4000000000000001E-5</v>
      </c>
      <c r="F670" s="185">
        <v>1.9799999999999999E-4</v>
      </c>
      <c r="G670" s="181">
        <v>19423491833856</v>
      </c>
      <c r="H670" s="182">
        <v>2</v>
      </c>
      <c r="I670" s="183" t="s">
        <v>248</v>
      </c>
      <c r="J670" s="184">
        <v>3.6000000000000001E-5</v>
      </c>
      <c r="K670" s="185">
        <v>2.8899999999999998E-4</v>
      </c>
      <c r="L670" s="181">
        <v>6535575158784</v>
      </c>
      <c r="M670" s="182">
        <v>1</v>
      </c>
      <c r="N670" s="183" t="s">
        <v>1361</v>
      </c>
      <c r="O670" s="184">
        <v>0.49634299999999998</v>
      </c>
      <c r="P670" s="185">
        <v>680.98358099999996</v>
      </c>
      <c r="S670" s="175"/>
    </row>
    <row r="671" spans="1:19" x14ac:dyDescent="0.2">
      <c r="A671" s="172">
        <v>645</v>
      </c>
      <c r="B671" s="181">
        <v>17470169743360</v>
      </c>
      <c r="C671" s="182">
        <v>2</v>
      </c>
      <c r="D671" s="183" t="s">
        <v>300</v>
      </c>
      <c r="E671" s="184">
        <v>1.9000000000000001E-5</v>
      </c>
      <c r="F671" s="185">
        <v>1.5200000000000001E-4</v>
      </c>
      <c r="G671" s="181">
        <v>24784628539392</v>
      </c>
      <c r="H671" s="182">
        <v>1</v>
      </c>
      <c r="I671" s="183" t="s">
        <v>1386</v>
      </c>
      <c r="J671" s="184">
        <v>0.50399099999999997</v>
      </c>
      <c r="K671" s="185">
        <v>689.92555900000002</v>
      </c>
      <c r="L671" s="181">
        <v>4508713410560</v>
      </c>
      <c r="M671" s="182">
        <v>1</v>
      </c>
      <c r="N671" s="183" t="s">
        <v>1366</v>
      </c>
      <c r="O671" s="184">
        <v>0.498525</v>
      </c>
      <c r="P671" s="185">
        <v>680.69122200000004</v>
      </c>
      <c r="S671" s="175"/>
    </row>
    <row r="672" spans="1:19" x14ac:dyDescent="0.2">
      <c r="A672" s="172">
        <v>646</v>
      </c>
      <c r="B672" s="181">
        <v>17810795356160</v>
      </c>
      <c r="C672" s="182">
        <v>0</v>
      </c>
      <c r="D672" s="183" t="s">
        <v>1429</v>
      </c>
      <c r="E672" s="184">
        <v>0.37444899999999998</v>
      </c>
      <c r="F672" s="185">
        <v>312.48527899999999</v>
      </c>
      <c r="G672" s="181">
        <v>13401754648576</v>
      </c>
      <c r="H672" s="182">
        <v>0</v>
      </c>
      <c r="I672" s="183" t="s">
        <v>1387</v>
      </c>
      <c r="J672" s="184">
        <v>0.37232799999999999</v>
      </c>
      <c r="K672" s="185">
        <v>309.90313600000002</v>
      </c>
      <c r="L672" s="181">
        <v>4943045836800</v>
      </c>
      <c r="M672" s="182">
        <v>2</v>
      </c>
      <c r="N672" s="183" t="s">
        <v>247</v>
      </c>
      <c r="O672" s="184">
        <v>9.0000000000000002E-6</v>
      </c>
      <c r="P672" s="185">
        <v>7.6000000000000004E-5</v>
      </c>
      <c r="S672" s="175"/>
    </row>
    <row r="673" spans="1:19" x14ac:dyDescent="0.2">
      <c r="A673" s="172">
        <v>647</v>
      </c>
      <c r="B673" s="181">
        <v>6101863350272</v>
      </c>
      <c r="C673" s="182">
        <v>2</v>
      </c>
      <c r="D673" s="183" t="s">
        <v>231</v>
      </c>
      <c r="E673" s="184">
        <v>9.0000000000000002E-6</v>
      </c>
      <c r="F673" s="185">
        <v>7.6000000000000004E-5</v>
      </c>
      <c r="G673" s="181">
        <v>20341616590848</v>
      </c>
      <c r="H673" s="182">
        <v>2</v>
      </c>
      <c r="I673" s="183" t="s">
        <v>231</v>
      </c>
      <c r="J673" s="184">
        <v>9.0000000000000002E-6</v>
      </c>
      <c r="K673" s="185">
        <v>7.6000000000000004E-5</v>
      </c>
      <c r="L673" s="181">
        <v>1098669891584</v>
      </c>
      <c r="M673" s="182">
        <v>2</v>
      </c>
      <c r="N673" s="183" t="s">
        <v>292</v>
      </c>
      <c r="O673" s="184">
        <v>3.1999999999999999E-5</v>
      </c>
      <c r="P673" s="185">
        <v>2.5900000000000001E-4</v>
      </c>
      <c r="S673" s="175"/>
    </row>
    <row r="674" spans="1:19" x14ac:dyDescent="0.2">
      <c r="A674" s="172">
        <v>648</v>
      </c>
      <c r="B674" s="181">
        <v>1774814699520</v>
      </c>
      <c r="C674" s="182">
        <v>2</v>
      </c>
      <c r="D674" s="183" t="s">
        <v>231</v>
      </c>
      <c r="E674" s="184">
        <v>5.0000000000000004E-6</v>
      </c>
      <c r="F674" s="185">
        <v>4.5000000000000003E-5</v>
      </c>
      <c r="G674" s="181">
        <v>14182831734784</v>
      </c>
      <c r="H674" s="182">
        <v>2</v>
      </c>
      <c r="I674" s="183" t="s">
        <v>248</v>
      </c>
      <c r="J674" s="184">
        <v>1.7E-5</v>
      </c>
      <c r="K674" s="185">
        <v>1.37E-4</v>
      </c>
      <c r="L674" s="181">
        <v>3175901052928</v>
      </c>
      <c r="M674" s="182">
        <v>2</v>
      </c>
      <c r="N674" s="183" t="s">
        <v>300</v>
      </c>
      <c r="O674" s="184">
        <v>3.0000000000000001E-6</v>
      </c>
      <c r="P674" s="185">
        <v>3.0000000000000001E-5</v>
      </c>
      <c r="S674" s="175"/>
    </row>
    <row r="675" spans="1:19" x14ac:dyDescent="0.2">
      <c r="A675" s="172">
        <v>649</v>
      </c>
      <c r="B675" s="181">
        <v>24790991364096</v>
      </c>
      <c r="C675" s="182">
        <v>2</v>
      </c>
      <c r="D675" s="183" t="s">
        <v>179</v>
      </c>
      <c r="E675" s="184">
        <v>1.9000000000000001E-5</v>
      </c>
      <c r="F675" s="185">
        <v>1.5200000000000001E-4</v>
      </c>
      <c r="G675" s="181">
        <v>22582757146624</v>
      </c>
      <c r="H675" s="182">
        <v>1</v>
      </c>
      <c r="I675" s="183" t="s">
        <v>1393</v>
      </c>
      <c r="J675" s="184">
        <v>0.50251400000000002</v>
      </c>
      <c r="K675" s="185">
        <v>685.81945599999995</v>
      </c>
      <c r="L675" s="181">
        <v>5408759275520</v>
      </c>
      <c r="M675" s="182">
        <v>2</v>
      </c>
      <c r="N675" s="183" t="s">
        <v>313</v>
      </c>
      <c r="O675" s="184">
        <v>1.5E-5</v>
      </c>
      <c r="P675" s="185">
        <v>1.22E-4</v>
      </c>
      <c r="S675" s="175"/>
    </row>
    <row r="676" spans="1:19" x14ac:dyDescent="0.2">
      <c r="A676" s="172">
        <v>650</v>
      </c>
      <c r="B676" s="181">
        <v>22900925112320</v>
      </c>
      <c r="C676" s="182">
        <v>0</v>
      </c>
      <c r="D676" s="183" t="s">
        <v>1437</v>
      </c>
      <c r="E676" s="184">
        <v>0.376222</v>
      </c>
      <c r="F676" s="185">
        <v>314.43624899999998</v>
      </c>
      <c r="G676" s="181">
        <v>2495080505344</v>
      </c>
      <c r="H676" s="182">
        <v>2</v>
      </c>
      <c r="I676" s="183" t="s">
        <v>226</v>
      </c>
      <c r="J676" s="184">
        <v>6.9999999999999999E-6</v>
      </c>
      <c r="K676" s="185">
        <v>6.0999999999999999E-5</v>
      </c>
      <c r="L676" s="181">
        <v>2034918383616</v>
      </c>
      <c r="M676" s="182">
        <v>1</v>
      </c>
      <c r="N676" s="183" t="s">
        <v>1373</v>
      </c>
      <c r="O676" s="184">
        <v>0.49555100000000002</v>
      </c>
      <c r="P676" s="185">
        <v>673.49482999999998</v>
      </c>
      <c r="S676" s="175"/>
    </row>
    <row r="677" spans="1:19" x14ac:dyDescent="0.2">
      <c r="A677" s="172">
        <v>651</v>
      </c>
      <c r="B677" s="181">
        <v>26946633154560</v>
      </c>
      <c r="C677" s="182">
        <v>2</v>
      </c>
      <c r="D677" s="183" t="s">
        <v>248</v>
      </c>
      <c r="E677" s="184">
        <v>5.0000000000000004E-6</v>
      </c>
      <c r="F677" s="185">
        <v>4.5000000000000003E-5</v>
      </c>
      <c r="G677" s="181">
        <v>21789320298496</v>
      </c>
      <c r="H677" s="182">
        <v>2</v>
      </c>
      <c r="I677" s="183" t="s">
        <v>234</v>
      </c>
      <c r="J677" s="184">
        <v>2.0999999999999999E-5</v>
      </c>
      <c r="K677" s="185">
        <v>1.6699999999999999E-4</v>
      </c>
      <c r="L677" s="181">
        <v>4448305340416</v>
      </c>
      <c r="M677" s="182">
        <v>0</v>
      </c>
      <c r="N677" s="183" t="s">
        <v>1374</v>
      </c>
      <c r="O677" s="184">
        <v>0.37213000000000002</v>
      </c>
      <c r="P677" s="185">
        <v>309.76460200000002</v>
      </c>
      <c r="S677" s="175"/>
    </row>
    <row r="678" spans="1:19" x14ac:dyDescent="0.2">
      <c r="A678" s="172">
        <v>652</v>
      </c>
      <c r="B678" s="181">
        <v>17376734371840</v>
      </c>
      <c r="C678" s="182">
        <v>1</v>
      </c>
      <c r="D678" s="183" t="s">
        <v>1441</v>
      </c>
      <c r="E678" s="184">
        <v>0.49996499999999999</v>
      </c>
      <c r="F678" s="185">
        <v>682.73753699999997</v>
      </c>
      <c r="G678" s="181">
        <v>7093204975616</v>
      </c>
      <c r="H678" s="182">
        <v>2</v>
      </c>
      <c r="I678" s="183" t="s">
        <v>313</v>
      </c>
      <c r="J678" s="184">
        <v>6.9999999999999999E-6</v>
      </c>
      <c r="K678" s="185">
        <v>6.0999999999999999E-5</v>
      </c>
      <c r="L678" s="181">
        <v>2622055702528</v>
      </c>
      <c r="M678" s="182">
        <v>1</v>
      </c>
      <c r="N678" s="183" t="s">
        <v>1379</v>
      </c>
      <c r="O678" s="184">
        <v>0.509849</v>
      </c>
      <c r="P678" s="185">
        <v>705.828081</v>
      </c>
      <c r="S678" s="175"/>
    </row>
    <row r="679" spans="1:19" x14ac:dyDescent="0.2">
      <c r="A679" s="172">
        <v>653</v>
      </c>
      <c r="B679" s="181">
        <v>24918496018432</v>
      </c>
      <c r="C679" s="182">
        <v>0</v>
      </c>
      <c r="D679" s="183" t="s">
        <v>1444</v>
      </c>
      <c r="E679" s="184">
        <v>0.374641</v>
      </c>
      <c r="F679" s="185">
        <v>312.14648199999999</v>
      </c>
      <c r="G679" s="181">
        <v>25479213064192</v>
      </c>
      <c r="H679" s="182">
        <v>0</v>
      </c>
      <c r="I679" s="183" t="s">
        <v>1397</v>
      </c>
      <c r="J679" s="184">
        <v>0.37375999999999998</v>
      </c>
      <c r="K679" s="185">
        <v>311.52256199999999</v>
      </c>
      <c r="L679" s="181">
        <v>3627193761792</v>
      </c>
      <c r="M679" s="182">
        <v>2</v>
      </c>
      <c r="N679" s="183" t="s">
        <v>254</v>
      </c>
      <c r="O679" s="184">
        <v>2.0000000000000002E-5</v>
      </c>
      <c r="P679" s="185">
        <v>1.6699999999999999E-4</v>
      </c>
      <c r="S679" s="175"/>
    </row>
    <row r="680" spans="1:19" x14ac:dyDescent="0.2">
      <c r="A680" s="172">
        <v>654</v>
      </c>
      <c r="B680" s="181">
        <v>2726679101440</v>
      </c>
      <c r="C680" s="182">
        <v>2</v>
      </c>
      <c r="D680" s="183" t="s">
        <v>303</v>
      </c>
      <c r="E680" s="184">
        <v>0</v>
      </c>
      <c r="F680" s="185">
        <v>0</v>
      </c>
      <c r="G680" s="181">
        <v>10466697207808</v>
      </c>
      <c r="H680" s="182">
        <v>0</v>
      </c>
      <c r="I680" s="183" t="s">
        <v>1398</v>
      </c>
      <c r="J680" s="184">
        <v>0.37305500000000003</v>
      </c>
      <c r="K680" s="185">
        <v>310.88035100000002</v>
      </c>
      <c r="L680" s="181">
        <v>6214662709248</v>
      </c>
      <c r="M680" s="182">
        <v>2</v>
      </c>
      <c r="N680" s="183" t="s">
        <v>246</v>
      </c>
      <c r="O680" s="184">
        <v>1.9000000000000001E-5</v>
      </c>
      <c r="P680" s="185">
        <v>1.5200000000000001E-4</v>
      </c>
      <c r="S680" s="175"/>
    </row>
    <row r="681" spans="1:19" x14ac:dyDescent="0.2">
      <c r="A681" s="172">
        <v>655</v>
      </c>
      <c r="B681" s="181">
        <v>28616358125568</v>
      </c>
      <c r="C681" s="182">
        <v>2</v>
      </c>
      <c r="D681" s="183" t="s">
        <v>226</v>
      </c>
      <c r="E681" s="184">
        <v>6.9999999999999999E-6</v>
      </c>
      <c r="F681" s="185">
        <v>6.0999999999999999E-5</v>
      </c>
      <c r="G681" s="181">
        <v>25387717312512</v>
      </c>
      <c r="H681" s="182">
        <v>2</v>
      </c>
      <c r="I681" s="183" t="s">
        <v>254</v>
      </c>
      <c r="J681" s="184">
        <v>2.4000000000000001E-5</v>
      </c>
      <c r="K681" s="185">
        <v>1.9799999999999999E-4</v>
      </c>
      <c r="L681" s="181">
        <v>778856759296</v>
      </c>
      <c r="M681" s="182">
        <v>2</v>
      </c>
      <c r="N681" s="183" t="s">
        <v>247</v>
      </c>
      <c r="O681" s="184">
        <v>1.2999999999999999E-5</v>
      </c>
      <c r="P681" s="185">
        <v>1.06E-4</v>
      </c>
      <c r="S681" s="175"/>
    </row>
    <row r="682" spans="1:19" x14ac:dyDescent="0.2">
      <c r="A682" s="172">
        <v>656</v>
      </c>
      <c r="B682" s="181">
        <v>7111057776640</v>
      </c>
      <c r="C682" s="182">
        <v>1</v>
      </c>
      <c r="D682" s="183" t="s">
        <v>1452</v>
      </c>
      <c r="E682" s="184">
        <v>0.49920700000000001</v>
      </c>
      <c r="F682" s="185">
        <v>679.39850100000001</v>
      </c>
      <c r="G682" s="181">
        <v>27407135883264</v>
      </c>
      <c r="H682" s="182">
        <v>2</v>
      </c>
      <c r="I682" s="183" t="s">
        <v>254</v>
      </c>
      <c r="J682" s="184">
        <v>2.8E-5</v>
      </c>
      <c r="K682" s="185">
        <v>2.2800000000000001E-4</v>
      </c>
      <c r="L682" s="181">
        <v>5595236663296</v>
      </c>
      <c r="M682" s="182">
        <v>2</v>
      </c>
      <c r="N682" s="183" t="s">
        <v>239</v>
      </c>
      <c r="O682" s="184">
        <v>0</v>
      </c>
      <c r="P682" s="185">
        <v>0</v>
      </c>
      <c r="S682" s="175"/>
    </row>
    <row r="683" spans="1:19" x14ac:dyDescent="0.2">
      <c r="A683" s="172">
        <v>657</v>
      </c>
      <c r="B683" s="181">
        <v>10685608853504</v>
      </c>
      <c r="C683" s="182">
        <v>1</v>
      </c>
      <c r="D683" s="183" t="s">
        <v>1454</v>
      </c>
      <c r="E683" s="184">
        <v>0.49549799999999999</v>
      </c>
      <c r="F683" s="185">
        <v>674.463752</v>
      </c>
      <c r="G683" s="181">
        <v>8510990811136</v>
      </c>
      <c r="H683" s="182">
        <v>2</v>
      </c>
      <c r="I683" s="183" t="s">
        <v>255</v>
      </c>
      <c r="J683" s="184">
        <v>2.0999999999999999E-5</v>
      </c>
      <c r="K683" s="185">
        <v>1.6699999999999999E-4</v>
      </c>
      <c r="L683" s="181">
        <v>1751541202944</v>
      </c>
      <c r="M683" s="182">
        <v>1</v>
      </c>
      <c r="N683" s="183" t="s">
        <v>1385</v>
      </c>
      <c r="O683" s="184">
        <v>0.50875300000000001</v>
      </c>
      <c r="P683" s="185">
        <v>697.63304200000005</v>
      </c>
      <c r="S683" s="175"/>
    </row>
    <row r="684" spans="1:19" x14ac:dyDescent="0.2">
      <c r="A684" s="172">
        <v>658</v>
      </c>
      <c r="B684" s="181">
        <v>10598984327168</v>
      </c>
      <c r="C684" s="182">
        <v>1</v>
      </c>
      <c r="D684" s="183" t="s">
        <v>1457</v>
      </c>
      <c r="E684" s="184">
        <v>0.50000699999999998</v>
      </c>
      <c r="F684" s="185">
        <v>685.49695799999995</v>
      </c>
      <c r="G684" s="181">
        <v>12303735660544</v>
      </c>
      <c r="H684" s="182">
        <v>0</v>
      </c>
      <c r="I684" s="183" t="s">
        <v>1407</v>
      </c>
      <c r="J684" s="184">
        <v>0.373805</v>
      </c>
      <c r="K684" s="185">
        <v>312.13001400000002</v>
      </c>
      <c r="L684" s="181">
        <v>5099004764160</v>
      </c>
      <c r="M684" s="182">
        <v>0</v>
      </c>
      <c r="N684" s="183" t="s">
        <v>1388</v>
      </c>
      <c r="O684" s="184">
        <v>0.37311899999999998</v>
      </c>
      <c r="P684" s="185">
        <v>310.27837499999998</v>
      </c>
      <c r="S684" s="175"/>
    </row>
    <row r="685" spans="1:19" x14ac:dyDescent="0.2">
      <c r="A685" s="172">
        <v>659</v>
      </c>
      <c r="B685" s="181">
        <v>27127999258624</v>
      </c>
      <c r="C685" s="182">
        <v>0</v>
      </c>
      <c r="D685" s="183" t="s">
        <v>1459</v>
      </c>
      <c r="E685" s="184">
        <v>0.37778699999999998</v>
      </c>
      <c r="F685" s="185">
        <v>316.501532</v>
      </c>
      <c r="G685" s="181">
        <v>10658668945408</v>
      </c>
      <c r="H685" s="182">
        <v>1</v>
      </c>
      <c r="I685" s="183" t="s">
        <v>1411</v>
      </c>
      <c r="J685" s="184">
        <v>0.51005100000000003</v>
      </c>
      <c r="K685" s="185">
        <v>704.06117600000005</v>
      </c>
      <c r="L685" s="181">
        <v>4583547527168</v>
      </c>
      <c r="M685" s="182">
        <v>0</v>
      </c>
      <c r="N685" s="183" t="s">
        <v>1390</v>
      </c>
      <c r="O685" s="184">
        <v>0.37706600000000001</v>
      </c>
      <c r="P685" s="185">
        <v>315.615725</v>
      </c>
      <c r="S685" s="175"/>
    </row>
    <row r="686" spans="1:19" x14ac:dyDescent="0.2">
      <c r="A686" s="172">
        <v>660</v>
      </c>
      <c r="B686" s="181">
        <v>2310123880448</v>
      </c>
      <c r="C686" s="182">
        <v>1</v>
      </c>
      <c r="D686" s="183" t="s">
        <v>1462</v>
      </c>
      <c r="E686" s="184">
        <v>0.49865999999999999</v>
      </c>
      <c r="F686" s="185">
        <v>676.00840100000005</v>
      </c>
      <c r="G686" s="181">
        <v>28175713533952</v>
      </c>
      <c r="H686" s="182">
        <v>2</v>
      </c>
      <c r="I686" s="183" t="s">
        <v>242</v>
      </c>
      <c r="J686" s="184">
        <v>2.4000000000000001E-5</v>
      </c>
      <c r="K686" s="185">
        <v>1.9799999999999999E-4</v>
      </c>
      <c r="L686" s="181">
        <v>5642122469376</v>
      </c>
      <c r="M686" s="182">
        <v>1</v>
      </c>
      <c r="N686" s="183" t="s">
        <v>1391</v>
      </c>
      <c r="O686" s="184">
        <v>0.50245300000000004</v>
      </c>
      <c r="P686" s="185">
        <v>688.46608600000002</v>
      </c>
      <c r="S686" s="175"/>
    </row>
    <row r="687" spans="1:19" x14ac:dyDescent="0.2">
      <c r="A687" s="172">
        <v>661</v>
      </c>
      <c r="B687" s="181">
        <v>14102048751616</v>
      </c>
      <c r="C687" s="182">
        <v>2</v>
      </c>
      <c r="D687" s="183" t="s">
        <v>247</v>
      </c>
      <c r="E687" s="184">
        <v>2.0000000000000002E-5</v>
      </c>
      <c r="F687" s="185">
        <v>1.6699999999999999E-4</v>
      </c>
      <c r="G687" s="181">
        <v>1949669097472</v>
      </c>
      <c r="H687" s="182">
        <v>1</v>
      </c>
      <c r="I687" s="183" t="s">
        <v>1412</v>
      </c>
      <c r="J687" s="184">
        <v>0.51111300000000004</v>
      </c>
      <c r="K687" s="185">
        <v>708.13708799999995</v>
      </c>
      <c r="L687" s="181">
        <v>645086502912</v>
      </c>
      <c r="M687" s="182">
        <v>2</v>
      </c>
      <c r="N687" s="183" t="s">
        <v>254</v>
      </c>
      <c r="O687" s="184">
        <v>1.2999999999999999E-5</v>
      </c>
      <c r="P687" s="185">
        <v>1.06E-4</v>
      </c>
      <c r="S687" s="175"/>
    </row>
    <row r="688" spans="1:19" x14ac:dyDescent="0.2">
      <c r="A688" s="172">
        <v>662</v>
      </c>
      <c r="B688" s="181">
        <v>14797591044096</v>
      </c>
      <c r="C688" s="182">
        <v>0</v>
      </c>
      <c r="D688" s="183" t="s">
        <v>1464</v>
      </c>
      <c r="E688" s="184">
        <v>0.37573899999999999</v>
      </c>
      <c r="F688" s="185">
        <v>314.38312200000001</v>
      </c>
      <c r="G688" s="181">
        <v>4885590368256</v>
      </c>
      <c r="H688" s="182">
        <v>0</v>
      </c>
      <c r="I688" s="183" t="s">
        <v>1414</v>
      </c>
      <c r="J688" s="184">
        <v>0.37428800000000001</v>
      </c>
      <c r="K688" s="185">
        <v>311.59317199999998</v>
      </c>
      <c r="L688" s="181">
        <v>3415228014592</v>
      </c>
      <c r="M688" s="182">
        <v>2</v>
      </c>
      <c r="N688" s="183" t="s">
        <v>247</v>
      </c>
      <c r="O688" s="184">
        <v>9.0000000000000002E-6</v>
      </c>
      <c r="P688" s="185">
        <v>7.6000000000000004E-5</v>
      </c>
      <c r="S688" s="175"/>
    </row>
    <row r="689" spans="1:19" x14ac:dyDescent="0.2">
      <c r="A689" s="172">
        <v>663</v>
      </c>
      <c r="B689" s="181">
        <v>15744608657408</v>
      </c>
      <c r="C689" s="182">
        <v>2</v>
      </c>
      <c r="D689" s="183" t="s">
        <v>313</v>
      </c>
      <c r="E689" s="184">
        <v>0</v>
      </c>
      <c r="F689" s="185">
        <v>0</v>
      </c>
      <c r="G689" s="181">
        <v>22746921574400</v>
      </c>
      <c r="H689" s="182">
        <v>0</v>
      </c>
      <c r="I689" s="183" t="s">
        <v>1415</v>
      </c>
      <c r="J689" s="184">
        <v>0.37706899999999999</v>
      </c>
      <c r="K689" s="185">
        <v>315.74726199999998</v>
      </c>
      <c r="L689" s="181">
        <v>5265682472960</v>
      </c>
      <c r="M689" s="182">
        <v>2</v>
      </c>
      <c r="N689" s="183" t="s">
        <v>313</v>
      </c>
      <c r="O689" s="184">
        <v>4.1999999999999998E-5</v>
      </c>
      <c r="P689" s="185">
        <v>3.3500000000000001E-4</v>
      </c>
      <c r="S689" s="175"/>
    </row>
    <row r="690" spans="1:19" x14ac:dyDescent="0.2">
      <c r="A690" s="172">
        <v>664</v>
      </c>
      <c r="B690" s="181">
        <v>531942924288</v>
      </c>
      <c r="C690" s="182">
        <v>0</v>
      </c>
      <c r="D690" s="183" t="s">
        <v>1466</v>
      </c>
      <c r="E690" s="184">
        <v>0.37592500000000001</v>
      </c>
      <c r="F690" s="185">
        <v>314.52688899999998</v>
      </c>
      <c r="G690" s="181">
        <v>17813378424832</v>
      </c>
      <c r="H690" s="182">
        <v>0</v>
      </c>
      <c r="I690" s="183" t="s">
        <v>1416</v>
      </c>
      <c r="J690" s="184">
        <v>0.37705899999999998</v>
      </c>
      <c r="K690" s="185">
        <v>315.70175499999999</v>
      </c>
      <c r="L690" s="181">
        <v>1122568347648</v>
      </c>
      <c r="M690" s="182">
        <v>0</v>
      </c>
      <c r="N690" s="183" t="s">
        <v>1392</v>
      </c>
      <c r="O690" s="184">
        <v>0.372701</v>
      </c>
      <c r="P690" s="185">
        <v>310.120227</v>
      </c>
      <c r="S690" s="175"/>
    </row>
    <row r="691" spans="1:19" x14ac:dyDescent="0.2">
      <c r="A691" s="172">
        <v>665</v>
      </c>
      <c r="B691" s="181">
        <v>6487321182208</v>
      </c>
      <c r="C691" s="182">
        <v>0</v>
      </c>
      <c r="D691" s="183" t="s">
        <v>1467</v>
      </c>
      <c r="E691" s="184">
        <v>0.37687199999999998</v>
      </c>
      <c r="F691" s="185">
        <v>314.93966699999999</v>
      </c>
      <c r="G691" s="181">
        <v>27911633797120</v>
      </c>
      <c r="H691" s="182">
        <v>2</v>
      </c>
      <c r="I691" s="183" t="s">
        <v>239</v>
      </c>
      <c r="J691" s="184">
        <v>2.1999999999999999E-5</v>
      </c>
      <c r="K691" s="185">
        <v>1.83E-4</v>
      </c>
      <c r="L691" s="181">
        <v>5165065895936</v>
      </c>
      <c r="M691" s="182">
        <v>2</v>
      </c>
      <c r="N691" s="183" t="s">
        <v>254</v>
      </c>
      <c r="O691" s="184">
        <v>5.0000000000000004E-6</v>
      </c>
      <c r="P691" s="185">
        <v>4.5000000000000003E-5</v>
      </c>
      <c r="S691" s="175"/>
    </row>
    <row r="692" spans="1:19" x14ac:dyDescent="0.2">
      <c r="A692" s="172">
        <v>666</v>
      </c>
      <c r="B692" s="181">
        <v>24542546673664</v>
      </c>
      <c r="C692" s="182">
        <v>0</v>
      </c>
      <c r="D692" s="183" t="s">
        <v>1469</v>
      </c>
      <c r="E692" s="184">
        <v>0.372919</v>
      </c>
      <c r="F692" s="185">
        <v>311.24700799999999</v>
      </c>
      <c r="G692" s="181">
        <v>3954013708288</v>
      </c>
      <c r="H692" s="182">
        <v>2</v>
      </c>
      <c r="I692" s="183" t="s">
        <v>242</v>
      </c>
      <c r="J692" s="184">
        <v>3.1999999999999999E-5</v>
      </c>
      <c r="K692" s="185">
        <v>2.5900000000000001E-4</v>
      </c>
      <c r="L692" s="181">
        <v>341461581824</v>
      </c>
      <c r="M692" s="182">
        <v>1</v>
      </c>
      <c r="N692" s="183" t="s">
        <v>1394</v>
      </c>
      <c r="O692" s="184">
        <v>0.49188599999999999</v>
      </c>
      <c r="P692" s="185">
        <v>666.71200599999997</v>
      </c>
      <c r="S692" s="175"/>
    </row>
    <row r="693" spans="1:19" x14ac:dyDescent="0.2">
      <c r="A693" s="172">
        <v>667</v>
      </c>
      <c r="B693" s="181">
        <v>25706580860928</v>
      </c>
      <c r="C693" s="182">
        <v>0</v>
      </c>
      <c r="D693" s="183" t="s">
        <v>1471</v>
      </c>
      <c r="E693" s="184">
        <v>0.37395099999999998</v>
      </c>
      <c r="F693" s="185">
        <v>311.93801500000001</v>
      </c>
      <c r="G693" s="181">
        <v>3455434555392</v>
      </c>
      <c r="H693" s="182">
        <v>2</v>
      </c>
      <c r="I693" s="183" t="s">
        <v>247</v>
      </c>
      <c r="J693" s="184">
        <v>5.0000000000000004E-6</v>
      </c>
      <c r="K693" s="185">
        <v>4.5000000000000003E-5</v>
      </c>
      <c r="L693" s="181">
        <v>262059859968</v>
      </c>
      <c r="M693" s="182">
        <v>0</v>
      </c>
      <c r="N693" s="183" t="s">
        <v>1395</v>
      </c>
      <c r="O693" s="184">
        <v>0.37656600000000001</v>
      </c>
      <c r="P693" s="185">
        <v>315.58365300000003</v>
      </c>
      <c r="S693" s="175"/>
    </row>
    <row r="694" spans="1:19" x14ac:dyDescent="0.2">
      <c r="A694" s="172">
        <v>668</v>
      </c>
      <c r="B694" s="181">
        <v>3434739965952</v>
      </c>
      <c r="C694" s="182">
        <v>2</v>
      </c>
      <c r="D694" s="183" t="s">
        <v>313</v>
      </c>
      <c r="E694" s="184">
        <v>1.9000000000000001E-5</v>
      </c>
      <c r="F694" s="185">
        <v>1.5200000000000001E-4</v>
      </c>
      <c r="G694" s="181">
        <v>10499724001280</v>
      </c>
      <c r="H694" s="182">
        <v>2</v>
      </c>
      <c r="I694" s="183" t="s">
        <v>292</v>
      </c>
      <c r="J694" s="184">
        <v>5.0000000000000004E-6</v>
      </c>
      <c r="K694" s="185">
        <v>4.5000000000000003E-5</v>
      </c>
      <c r="L694" s="181">
        <v>6503039401984</v>
      </c>
      <c r="M694" s="182">
        <v>1</v>
      </c>
      <c r="N694" s="183" t="s">
        <v>1396</v>
      </c>
      <c r="O694" s="184">
        <v>0.492006</v>
      </c>
      <c r="P694" s="185">
        <v>666.35629700000004</v>
      </c>
      <c r="S694" s="175"/>
    </row>
    <row r="695" spans="1:19" x14ac:dyDescent="0.2">
      <c r="A695" s="172">
        <v>669</v>
      </c>
      <c r="B695" s="181">
        <v>17251939377152</v>
      </c>
      <c r="C695" s="182">
        <v>2</v>
      </c>
      <c r="D695" s="183" t="s">
        <v>231</v>
      </c>
      <c r="E695" s="184">
        <v>3.1999999999999999E-5</v>
      </c>
      <c r="F695" s="185">
        <v>2.5900000000000001E-4</v>
      </c>
      <c r="G695" s="181">
        <v>1689424617472</v>
      </c>
      <c r="H695" s="182">
        <v>0</v>
      </c>
      <c r="I695" s="183" t="s">
        <v>1424</v>
      </c>
      <c r="J695" s="184">
        <v>0.37393999999999999</v>
      </c>
      <c r="K695" s="185">
        <v>312.236649</v>
      </c>
      <c r="L695" s="181">
        <v>4530481651712</v>
      </c>
      <c r="M695" s="182">
        <v>2</v>
      </c>
      <c r="N695" s="183" t="s">
        <v>255</v>
      </c>
      <c r="O695" s="184">
        <v>2.4000000000000001E-5</v>
      </c>
      <c r="P695" s="185">
        <v>1.9799999999999999E-4</v>
      </c>
      <c r="S695" s="175"/>
    </row>
    <row r="696" spans="1:19" x14ac:dyDescent="0.2">
      <c r="A696" s="172">
        <v>670</v>
      </c>
      <c r="B696" s="181">
        <v>25659897020416</v>
      </c>
      <c r="C696" s="182">
        <v>0</v>
      </c>
      <c r="D696" s="183" t="s">
        <v>1474</v>
      </c>
      <c r="E696" s="184">
        <v>0.37388300000000002</v>
      </c>
      <c r="F696" s="185">
        <v>312.07932699999998</v>
      </c>
      <c r="G696" s="181">
        <v>2268025135104</v>
      </c>
      <c r="H696" s="182">
        <v>0</v>
      </c>
      <c r="I696" s="183" t="s">
        <v>1425</v>
      </c>
      <c r="J696" s="184">
        <v>0.37103799999999998</v>
      </c>
      <c r="K696" s="185">
        <v>308.15381600000001</v>
      </c>
      <c r="L696" s="181">
        <v>2565942124544</v>
      </c>
      <c r="M696" s="182">
        <v>0</v>
      </c>
      <c r="N696" s="183" t="s">
        <v>1399</v>
      </c>
      <c r="O696" s="184">
        <v>0.37404900000000002</v>
      </c>
      <c r="P696" s="185">
        <v>311.75387499999999</v>
      </c>
      <c r="S696" s="175"/>
    </row>
    <row r="697" spans="1:19" x14ac:dyDescent="0.2">
      <c r="A697" s="172">
        <v>671</v>
      </c>
      <c r="B697" s="181">
        <v>21401072680960</v>
      </c>
      <c r="C697" s="182">
        <v>2</v>
      </c>
      <c r="D697" s="183" t="s">
        <v>300</v>
      </c>
      <c r="E697" s="184">
        <v>0</v>
      </c>
      <c r="F697" s="185">
        <v>0</v>
      </c>
      <c r="G697" s="181">
        <v>22072711454720</v>
      </c>
      <c r="H697" s="182">
        <v>2</v>
      </c>
      <c r="I697" s="183" t="s">
        <v>231</v>
      </c>
      <c r="J697" s="184">
        <v>1.2999999999999999E-5</v>
      </c>
      <c r="K697" s="185">
        <v>1.06E-4</v>
      </c>
      <c r="L697" s="181">
        <v>6382303428608</v>
      </c>
      <c r="M697" s="182">
        <v>2</v>
      </c>
      <c r="N697" s="183" t="s">
        <v>292</v>
      </c>
      <c r="O697" s="184">
        <v>2.4000000000000001E-5</v>
      </c>
      <c r="P697" s="185">
        <v>1.9799999999999999E-4</v>
      </c>
      <c r="S697" s="175"/>
    </row>
    <row r="698" spans="1:19" x14ac:dyDescent="0.2">
      <c r="A698" s="172">
        <v>672</v>
      </c>
      <c r="B698" s="181">
        <v>10793103548416</v>
      </c>
      <c r="C698" s="182">
        <v>2</v>
      </c>
      <c r="D698" s="183" t="s">
        <v>246</v>
      </c>
      <c r="E698" s="184">
        <v>1.5E-5</v>
      </c>
      <c r="F698" s="185">
        <v>1.22E-4</v>
      </c>
      <c r="G698" s="181">
        <v>15550681104384</v>
      </c>
      <c r="H698" s="182">
        <v>2</v>
      </c>
      <c r="I698" s="183" t="s">
        <v>313</v>
      </c>
      <c r="J698" s="184">
        <v>1.5E-5</v>
      </c>
      <c r="K698" s="185">
        <v>1.22E-4</v>
      </c>
      <c r="L698" s="181">
        <v>972331933696</v>
      </c>
      <c r="M698" s="182">
        <v>0</v>
      </c>
      <c r="N698" s="183" t="s">
        <v>1401</v>
      </c>
      <c r="O698" s="184">
        <v>0.37682900000000003</v>
      </c>
      <c r="P698" s="185">
        <v>315.39068800000001</v>
      </c>
      <c r="S698" s="175"/>
    </row>
    <row r="699" spans="1:19" x14ac:dyDescent="0.2">
      <c r="A699" s="172">
        <v>673</v>
      </c>
      <c r="B699" s="181">
        <v>19696895713280</v>
      </c>
      <c r="C699" s="182">
        <v>2</v>
      </c>
      <c r="D699" s="183" t="s">
        <v>292</v>
      </c>
      <c r="E699" s="184">
        <v>1.7E-5</v>
      </c>
      <c r="F699" s="185">
        <v>1.37E-4</v>
      </c>
      <c r="G699" s="181">
        <v>27959658086400</v>
      </c>
      <c r="H699" s="182">
        <v>0</v>
      </c>
      <c r="I699" s="183" t="s">
        <v>1426</v>
      </c>
      <c r="J699" s="184">
        <v>0.37079600000000001</v>
      </c>
      <c r="K699" s="185">
        <v>308.60824500000001</v>
      </c>
      <c r="L699" s="181">
        <v>994591145984</v>
      </c>
      <c r="M699" s="182">
        <v>0</v>
      </c>
      <c r="N699" s="183" t="s">
        <v>1402</v>
      </c>
      <c r="O699" s="184">
        <v>0.37295600000000001</v>
      </c>
      <c r="P699" s="185">
        <v>310.68874299999999</v>
      </c>
      <c r="S699" s="175"/>
    </row>
    <row r="700" spans="1:19" x14ac:dyDescent="0.2">
      <c r="A700" s="172">
        <v>674</v>
      </c>
      <c r="B700" s="181">
        <v>1432863399936</v>
      </c>
      <c r="C700" s="182">
        <v>0</v>
      </c>
      <c r="D700" s="183" t="s">
        <v>1475</v>
      </c>
      <c r="E700" s="184">
        <v>0.37112099999999998</v>
      </c>
      <c r="F700" s="185">
        <v>308.10608400000001</v>
      </c>
      <c r="G700" s="181">
        <v>19613464002560</v>
      </c>
      <c r="H700" s="182">
        <v>1</v>
      </c>
      <c r="I700" s="183" t="s">
        <v>1427</v>
      </c>
      <c r="J700" s="184">
        <v>0.49529499999999999</v>
      </c>
      <c r="K700" s="185">
        <v>671.85601399999996</v>
      </c>
      <c r="L700" s="181">
        <v>5503282610176</v>
      </c>
      <c r="M700" s="182">
        <v>0</v>
      </c>
      <c r="N700" s="183" t="s">
        <v>1403</v>
      </c>
      <c r="O700" s="184">
        <v>0.36885099999999998</v>
      </c>
      <c r="P700" s="185">
        <v>306.136864</v>
      </c>
      <c r="S700" s="175"/>
    </row>
    <row r="701" spans="1:19" x14ac:dyDescent="0.2">
      <c r="A701" s="172">
        <v>675</v>
      </c>
      <c r="B701" s="181">
        <v>18793460834304</v>
      </c>
      <c r="C701" s="182">
        <v>1</v>
      </c>
      <c r="D701" s="183" t="s">
        <v>1476</v>
      </c>
      <c r="E701" s="184">
        <v>0.48046</v>
      </c>
      <c r="F701" s="185">
        <v>641.49115400000005</v>
      </c>
      <c r="G701" s="181">
        <v>8192258596864</v>
      </c>
      <c r="H701" s="182">
        <v>2</v>
      </c>
      <c r="I701" s="183" t="s">
        <v>313</v>
      </c>
      <c r="J701" s="184">
        <v>2.5999999999999998E-5</v>
      </c>
      <c r="K701" s="185">
        <v>2.13E-4</v>
      </c>
      <c r="L701" s="181">
        <v>5377519804416</v>
      </c>
      <c r="M701" s="182">
        <v>2</v>
      </c>
      <c r="N701" s="183" t="s">
        <v>300</v>
      </c>
      <c r="O701" s="184">
        <v>6.9999999999999999E-6</v>
      </c>
      <c r="P701" s="185">
        <v>6.0999999999999999E-5</v>
      </c>
      <c r="S701" s="175"/>
    </row>
    <row r="702" spans="1:19" x14ac:dyDescent="0.2">
      <c r="A702" s="172">
        <v>676</v>
      </c>
      <c r="B702" s="181">
        <v>23923618553856</v>
      </c>
      <c r="C702" s="182">
        <v>2</v>
      </c>
      <c r="D702" s="183" t="s">
        <v>179</v>
      </c>
      <c r="E702" s="184">
        <v>6.9999999999999999E-6</v>
      </c>
      <c r="F702" s="185">
        <v>6.0999999999999999E-5</v>
      </c>
      <c r="G702" s="181">
        <v>4269729439744</v>
      </c>
      <c r="H702" s="182">
        <v>0</v>
      </c>
      <c r="I702" s="183" t="s">
        <v>1430</v>
      </c>
      <c r="J702" s="184">
        <v>0.37212699999999999</v>
      </c>
      <c r="K702" s="185">
        <v>309.98171100000002</v>
      </c>
      <c r="L702" s="181">
        <v>6462238883840</v>
      </c>
      <c r="M702" s="182">
        <v>0</v>
      </c>
      <c r="N702" s="183" t="s">
        <v>1404</v>
      </c>
      <c r="O702" s="184">
        <v>0.37121199999999999</v>
      </c>
      <c r="P702" s="185">
        <v>308.233386</v>
      </c>
      <c r="S702" s="175"/>
    </row>
    <row r="703" spans="1:19" x14ac:dyDescent="0.2">
      <c r="A703" s="172">
        <v>677</v>
      </c>
      <c r="B703" s="181">
        <v>1668496310272</v>
      </c>
      <c r="C703" s="182">
        <v>0</v>
      </c>
      <c r="D703" s="183" t="s">
        <v>1481</v>
      </c>
      <c r="E703" s="184">
        <v>0.37574000000000002</v>
      </c>
      <c r="F703" s="185">
        <v>314.33653500000003</v>
      </c>
      <c r="G703" s="181">
        <v>22786621620224</v>
      </c>
      <c r="H703" s="182">
        <v>0</v>
      </c>
      <c r="I703" s="183" t="s">
        <v>1432</v>
      </c>
      <c r="J703" s="184">
        <v>0.37525799999999998</v>
      </c>
      <c r="K703" s="185">
        <v>313.14605499999999</v>
      </c>
      <c r="L703" s="181">
        <v>4554404880384</v>
      </c>
      <c r="M703" s="182">
        <v>2</v>
      </c>
      <c r="N703" s="183" t="s">
        <v>242</v>
      </c>
      <c r="O703" s="184">
        <v>5.0000000000000004E-6</v>
      </c>
      <c r="P703" s="185">
        <v>4.5000000000000003E-5</v>
      </c>
      <c r="S703" s="175"/>
    </row>
    <row r="704" spans="1:19" x14ac:dyDescent="0.2">
      <c r="A704" s="172">
        <v>678</v>
      </c>
      <c r="B704" s="181">
        <v>5904259883008</v>
      </c>
      <c r="C704" s="182">
        <v>0</v>
      </c>
      <c r="D704" s="183" t="s">
        <v>1482</v>
      </c>
      <c r="E704" s="184">
        <v>0.37235000000000001</v>
      </c>
      <c r="F704" s="185">
        <v>309.50215500000002</v>
      </c>
      <c r="G704" s="181">
        <v>16946255486976</v>
      </c>
      <c r="H704" s="182">
        <v>0</v>
      </c>
      <c r="I704" s="183" t="s">
        <v>1433</v>
      </c>
      <c r="J704" s="184">
        <v>0.37646000000000002</v>
      </c>
      <c r="K704" s="185">
        <v>314.58127500000001</v>
      </c>
      <c r="L704" s="181">
        <v>3642501357568</v>
      </c>
      <c r="M704" s="182">
        <v>2</v>
      </c>
      <c r="N704" s="183" t="s">
        <v>246</v>
      </c>
      <c r="O704" s="184">
        <v>3.4E-5</v>
      </c>
      <c r="P704" s="185">
        <v>2.7399999999999999E-4</v>
      </c>
      <c r="S704" s="175"/>
    </row>
    <row r="705" spans="1:19" x14ac:dyDescent="0.2">
      <c r="A705" s="172">
        <v>679</v>
      </c>
      <c r="B705" s="181">
        <v>29690110263296</v>
      </c>
      <c r="C705" s="182">
        <v>0</v>
      </c>
      <c r="D705" s="183" t="s">
        <v>1484</v>
      </c>
      <c r="E705" s="184">
        <v>0.37636199999999997</v>
      </c>
      <c r="F705" s="185">
        <v>314.059145</v>
      </c>
      <c r="G705" s="181">
        <v>17179573272576</v>
      </c>
      <c r="H705" s="182">
        <v>1</v>
      </c>
      <c r="I705" s="183" t="s">
        <v>1434</v>
      </c>
      <c r="J705" s="184">
        <v>0.49427300000000002</v>
      </c>
      <c r="K705" s="185">
        <v>673.15391099999999</v>
      </c>
      <c r="L705" s="181">
        <v>5573025202176</v>
      </c>
      <c r="M705" s="182">
        <v>2</v>
      </c>
      <c r="N705" s="183" t="s">
        <v>234</v>
      </c>
      <c r="O705" s="184">
        <v>4.6999999999999997E-5</v>
      </c>
      <c r="P705" s="185">
        <v>3.8099999999999999E-4</v>
      </c>
      <c r="S705" s="175"/>
    </row>
    <row r="706" spans="1:19" x14ac:dyDescent="0.2">
      <c r="A706" s="172">
        <v>680</v>
      </c>
      <c r="B706" s="181">
        <v>12478775566336</v>
      </c>
      <c r="C706" s="182">
        <v>2</v>
      </c>
      <c r="D706" s="183" t="s">
        <v>226</v>
      </c>
      <c r="E706" s="184">
        <v>1.5E-5</v>
      </c>
      <c r="F706" s="185">
        <v>1.22E-4</v>
      </c>
      <c r="G706" s="181">
        <v>27251837984768</v>
      </c>
      <c r="H706" s="182">
        <v>0</v>
      </c>
      <c r="I706" s="183" t="s">
        <v>1435</v>
      </c>
      <c r="J706" s="184">
        <v>0.37351000000000001</v>
      </c>
      <c r="K706" s="185">
        <v>310.83567900000003</v>
      </c>
      <c r="L706" s="181">
        <v>5462015713280</v>
      </c>
      <c r="M706" s="182">
        <v>0</v>
      </c>
      <c r="N706" s="183" t="s">
        <v>1409</v>
      </c>
      <c r="O706" s="184">
        <v>0.37253599999999998</v>
      </c>
      <c r="P706" s="185">
        <v>309.93136399999997</v>
      </c>
      <c r="S706" s="175"/>
    </row>
    <row r="707" spans="1:19" x14ac:dyDescent="0.2">
      <c r="A707" s="172">
        <v>681</v>
      </c>
      <c r="B707" s="181">
        <v>11425341784064</v>
      </c>
      <c r="C707" s="182">
        <v>2</v>
      </c>
      <c r="D707" s="183" t="s">
        <v>300</v>
      </c>
      <c r="E707" s="184">
        <v>2.1999999999999999E-5</v>
      </c>
      <c r="F707" s="185">
        <v>1.83E-4</v>
      </c>
      <c r="G707" s="181">
        <v>20653815169024</v>
      </c>
      <c r="H707" s="182">
        <v>2</v>
      </c>
      <c r="I707" s="183" t="s">
        <v>179</v>
      </c>
      <c r="J707" s="184">
        <v>3.0000000000000001E-6</v>
      </c>
      <c r="K707" s="185">
        <v>3.0000000000000001E-5</v>
      </c>
      <c r="L707" s="181">
        <v>2019292553216</v>
      </c>
      <c r="M707" s="182">
        <v>0</v>
      </c>
      <c r="N707" s="183" t="s">
        <v>1410</v>
      </c>
      <c r="O707" s="184">
        <v>0.37227300000000002</v>
      </c>
      <c r="P707" s="185">
        <v>309.469516</v>
      </c>
      <c r="S707" s="175"/>
    </row>
    <row r="708" spans="1:19" x14ac:dyDescent="0.2">
      <c r="A708" s="172">
        <v>682</v>
      </c>
      <c r="B708" s="181">
        <v>13487032459264</v>
      </c>
      <c r="C708" s="182">
        <v>0</v>
      </c>
      <c r="D708" s="183" t="s">
        <v>1487</v>
      </c>
      <c r="E708" s="184">
        <v>0.37465700000000002</v>
      </c>
      <c r="F708" s="185">
        <v>312.60745300000002</v>
      </c>
      <c r="G708" s="181">
        <v>13196813484032</v>
      </c>
      <c r="H708" s="182">
        <v>0</v>
      </c>
      <c r="I708" s="183" t="s">
        <v>1436</v>
      </c>
      <c r="J708" s="184">
        <v>0.37675700000000001</v>
      </c>
      <c r="K708" s="185">
        <v>315.54517800000002</v>
      </c>
      <c r="L708" s="181">
        <v>1680195895296</v>
      </c>
      <c r="M708" s="182">
        <v>2</v>
      </c>
      <c r="N708" s="183" t="s">
        <v>254</v>
      </c>
      <c r="O708" s="184">
        <v>3.1999999999999999E-5</v>
      </c>
      <c r="P708" s="185">
        <v>2.5900000000000001E-4</v>
      </c>
      <c r="S708" s="175"/>
    </row>
    <row r="709" spans="1:19" x14ac:dyDescent="0.2">
      <c r="A709" s="172">
        <v>683</v>
      </c>
      <c r="B709" s="181">
        <v>24459123900416</v>
      </c>
      <c r="C709" s="182">
        <v>2</v>
      </c>
      <c r="D709" s="183" t="s">
        <v>303</v>
      </c>
      <c r="E709" s="184">
        <v>1.1E-5</v>
      </c>
      <c r="F709" s="185">
        <v>9.1000000000000003E-5</v>
      </c>
      <c r="G709" s="181">
        <v>12754388000768</v>
      </c>
      <c r="H709" s="182">
        <v>0</v>
      </c>
      <c r="I709" s="183" t="s">
        <v>1442</v>
      </c>
      <c r="J709" s="184">
        <v>0.374942</v>
      </c>
      <c r="K709" s="185">
        <v>313.01052600000003</v>
      </c>
      <c r="L709" s="181">
        <v>1199797207040</v>
      </c>
      <c r="M709" s="182">
        <v>2</v>
      </c>
      <c r="N709" s="183" t="s">
        <v>254</v>
      </c>
      <c r="O709" s="184">
        <v>3.1999999999999999E-5</v>
      </c>
      <c r="P709" s="185">
        <v>2.5900000000000001E-4</v>
      </c>
      <c r="S709" s="175"/>
    </row>
    <row r="710" spans="1:19" x14ac:dyDescent="0.2">
      <c r="A710" s="172">
        <v>684</v>
      </c>
      <c r="B710" s="181">
        <v>1368294014976</v>
      </c>
      <c r="C710" s="182">
        <v>2</v>
      </c>
      <c r="D710" s="183" t="s">
        <v>239</v>
      </c>
      <c r="E710" s="184">
        <v>1.5E-5</v>
      </c>
      <c r="F710" s="185">
        <v>1.22E-4</v>
      </c>
      <c r="G710" s="181">
        <v>14858963673088</v>
      </c>
      <c r="H710" s="182">
        <v>2</v>
      </c>
      <c r="I710" s="183" t="s">
        <v>224</v>
      </c>
      <c r="J710" s="184">
        <v>2.1999999999999999E-5</v>
      </c>
      <c r="K710" s="185">
        <v>1.83E-4</v>
      </c>
      <c r="L710" s="181">
        <v>3752256446464</v>
      </c>
      <c r="M710" s="182">
        <v>1</v>
      </c>
      <c r="N710" s="183" t="s">
        <v>1413</v>
      </c>
      <c r="O710" s="184">
        <v>0.49995899999999999</v>
      </c>
      <c r="P710" s="185">
        <v>679.27874699999995</v>
      </c>
      <c r="S710" s="175"/>
    </row>
    <row r="711" spans="1:19" x14ac:dyDescent="0.2">
      <c r="A711" s="172">
        <v>685</v>
      </c>
      <c r="B711" s="181">
        <v>14650729250816</v>
      </c>
      <c r="C711" s="182">
        <v>0</v>
      </c>
      <c r="D711" s="183" t="s">
        <v>1494</v>
      </c>
      <c r="E711" s="184">
        <v>0.37448700000000001</v>
      </c>
      <c r="F711" s="185">
        <v>312.48627900000002</v>
      </c>
      <c r="G711" s="181">
        <v>10928520536064</v>
      </c>
      <c r="H711" s="182">
        <v>1</v>
      </c>
      <c r="I711" s="183" t="s">
        <v>1445</v>
      </c>
      <c r="J711" s="184">
        <v>0.50029199999999996</v>
      </c>
      <c r="K711" s="185">
        <v>685.56756600000006</v>
      </c>
      <c r="L711" s="181">
        <v>3408547946496</v>
      </c>
      <c r="M711" s="182">
        <v>1</v>
      </c>
      <c r="N711" s="183" t="s">
        <v>1418</v>
      </c>
      <c r="O711" s="184">
        <v>0.49679200000000001</v>
      </c>
      <c r="P711" s="185">
        <v>677.96949700000005</v>
      </c>
      <c r="S711" s="175"/>
    </row>
    <row r="712" spans="1:19" x14ac:dyDescent="0.2">
      <c r="A712" s="172">
        <v>686</v>
      </c>
      <c r="B712" s="181">
        <v>18316172705792</v>
      </c>
      <c r="C712" s="182">
        <v>1</v>
      </c>
      <c r="D712" s="183" t="s">
        <v>1495</v>
      </c>
      <c r="E712" s="184">
        <v>0.49313499999999999</v>
      </c>
      <c r="F712" s="185">
        <v>671.25387000000001</v>
      </c>
      <c r="G712" s="181">
        <v>8544898572288</v>
      </c>
      <c r="H712" s="182">
        <v>1</v>
      </c>
      <c r="I712" s="183" t="s">
        <v>1446</v>
      </c>
      <c r="J712" s="184">
        <v>0.490672</v>
      </c>
      <c r="K712" s="185">
        <v>659.77662599999996</v>
      </c>
      <c r="L712" s="181">
        <v>5857892859904</v>
      </c>
      <c r="M712" s="182">
        <v>2</v>
      </c>
      <c r="N712" s="183" t="s">
        <v>254</v>
      </c>
      <c r="O712" s="184">
        <v>1.2999999999999999E-5</v>
      </c>
      <c r="P712" s="185">
        <v>1.06E-4</v>
      </c>
      <c r="S712" s="175"/>
    </row>
    <row r="713" spans="1:19" x14ac:dyDescent="0.2">
      <c r="A713" s="172">
        <v>687</v>
      </c>
      <c r="B713" s="181">
        <v>14892434989056</v>
      </c>
      <c r="C713" s="182">
        <v>2</v>
      </c>
      <c r="D713" s="183" t="s">
        <v>231</v>
      </c>
      <c r="E713" s="184">
        <v>1.2999999999999999E-5</v>
      </c>
      <c r="F713" s="185">
        <v>1.06E-4</v>
      </c>
      <c r="G713" s="181">
        <v>18764681633792</v>
      </c>
      <c r="H713" s="182">
        <v>0</v>
      </c>
      <c r="I713" s="183" t="s">
        <v>1448</v>
      </c>
      <c r="J713" s="184">
        <v>0.37499199999999999</v>
      </c>
      <c r="K713" s="185">
        <v>312.51128399999999</v>
      </c>
      <c r="L713" s="181">
        <v>1951102517248</v>
      </c>
      <c r="M713" s="182">
        <v>1</v>
      </c>
      <c r="N713" s="183" t="s">
        <v>1428</v>
      </c>
      <c r="O713" s="184">
        <v>0.50034599999999996</v>
      </c>
      <c r="P713" s="185">
        <v>686.14590799999996</v>
      </c>
      <c r="S713" s="175"/>
    </row>
    <row r="714" spans="1:19" x14ac:dyDescent="0.2">
      <c r="A714" s="172">
        <v>688</v>
      </c>
      <c r="B714" s="181">
        <v>20052891574272</v>
      </c>
      <c r="C714" s="182">
        <v>2</v>
      </c>
      <c r="D714" s="183" t="s">
        <v>226</v>
      </c>
      <c r="E714" s="184">
        <v>1.1E-5</v>
      </c>
      <c r="F714" s="185">
        <v>9.1000000000000003E-5</v>
      </c>
      <c r="G714" s="181">
        <v>19047925694464</v>
      </c>
      <c r="H714" s="182">
        <v>1</v>
      </c>
      <c r="I714" s="183" t="s">
        <v>1451</v>
      </c>
      <c r="J714" s="184">
        <v>0.49664199999999997</v>
      </c>
      <c r="K714" s="185">
        <v>672.87313400000005</v>
      </c>
      <c r="L714" s="181">
        <v>4168473509888</v>
      </c>
      <c r="M714" s="182">
        <v>1</v>
      </c>
      <c r="N714" s="183" t="s">
        <v>1431</v>
      </c>
      <c r="O714" s="184">
        <v>0.49678800000000001</v>
      </c>
      <c r="P714" s="185">
        <v>676.59041300000001</v>
      </c>
      <c r="S714" s="175"/>
    </row>
    <row r="715" spans="1:19" x14ac:dyDescent="0.2">
      <c r="A715" s="172">
        <v>689</v>
      </c>
      <c r="B715" s="181">
        <v>24409360949248</v>
      </c>
      <c r="C715" s="182">
        <v>1</v>
      </c>
      <c r="D715" s="183" t="s">
        <v>1499</v>
      </c>
      <c r="E715" s="184">
        <v>0.499533</v>
      </c>
      <c r="F715" s="185">
        <v>673.58800799999995</v>
      </c>
      <c r="G715" s="181">
        <v>12885874663424</v>
      </c>
      <c r="H715" s="182">
        <v>0</v>
      </c>
      <c r="I715" s="183" t="s">
        <v>1453</v>
      </c>
      <c r="J715" s="184">
        <v>0.373004</v>
      </c>
      <c r="K715" s="185">
        <v>311.028007</v>
      </c>
      <c r="L715" s="181">
        <v>2788418437120</v>
      </c>
      <c r="M715" s="182">
        <v>2</v>
      </c>
      <c r="N715" s="183" t="s">
        <v>247</v>
      </c>
      <c r="O715" s="184">
        <v>2.0000000000000002E-5</v>
      </c>
      <c r="P715" s="185">
        <v>1.6699999999999999E-4</v>
      </c>
      <c r="S715" s="175"/>
    </row>
    <row r="716" spans="1:19" x14ac:dyDescent="0.2">
      <c r="A716" s="172">
        <v>690</v>
      </c>
      <c r="B716" s="181">
        <v>4988093210624</v>
      </c>
      <c r="C716" s="182">
        <v>2</v>
      </c>
      <c r="D716" s="183" t="s">
        <v>300</v>
      </c>
      <c r="E716" s="184">
        <v>0</v>
      </c>
      <c r="F716" s="185">
        <v>0</v>
      </c>
      <c r="G716" s="181">
        <v>5677592780800</v>
      </c>
      <c r="H716" s="182">
        <v>2</v>
      </c>
      <c r="I716" s="183" t="s">
        <v>179</v>
      </c>
      <c r="J716" s="184">
        <v>6.9999999999999999E-6</v>
      </c>
      <c r="K716" s="185">
        <v>6.0999999999999999E-5</v>
      </c>
      <c r="L716" s="181">
        <v>2018024660992</v>
      </c>
      <c r="M716" s="182">
        <v>2</v>
      </c>
      <c r="N716" s="183" t="s">
        <v>179</v>
      </c>
      <c r="O716" s="184">
        <v>1.1E-5</v>
      </c>
      <c r="P716" s="185">
        <v>9.1000000000000003E-5</v>
      </c>
      <c r="S716" s="175"/>
    </row>
    <row r="717" spans="1:19" x14ac:dyDescent="0.2">
      <c r="A717" s="172">
        <v>691</v>
      </c>
      <c r="B717" s="181">
        <v>18269732503552</v>
      </c>
      <c r="C717" s="182">
        <v>2</v>
      </c>
      <c r="D717" s="183" t="s">
        <v>292</v>
      </c>
      <c r="E717" s="184">
        <v>2.4000000000000001E-5</v>
      </c>
      <c r="F717" s="185">
        <v>1.9799999999999999E-4</v>
      </c>
      <c r="G717" s="181">
        <v>3334257336320</v>
      </c>
      <c r="H717" s="182">
        <v>0</v>
      </c>
      <c r="I717" s="183" t="s">
        <v>1458</v>
      </c>
      <c r="J717" s="184">
        <v>0.37662600000000002</v>
      </c>
      <c r="K717" s="185">
        <v>315.09000600000002</v>
      </c>
      <c r="L717" s="181">
        <v>2072193556480</v>
      </c>
      <c r="M717" s="182">
        <v>0</v>
      </c>
      <c r="N717" s="183" t="s">
        <v>1438</v>
      </c>
      <c r="O717" s="184">
        <v>0.375116</v>
      </c>
      <c r="P717" s="185">
        <v>313.45603</v>
      </c>
      <c r="S717" s="175"/>
    </row>
    <row r="718" spans="1:19" x14ac:dyDescent="0.2">
      <c r="A718" s="172">
        <v>692</v>
      </c>
      <c r="B718" s="181">
        <v>8605086089216</v>
      </c>
      <c r="C718" s="182">
        <v>2</v>
      </c>
      <c r="D718" s="183" t="s">
        <v>247</v>
      </c>
      <c r="E718" s="184">
        <v>9.0000000000000002E-6</v>
      </c>
      <c r="F718" s="185">
        <v>7.6000000000000004E-5</v>
      </c>
      <c r="G718" s="181">
        <v>16976703504384</v>
      </c>
      <c r="H718" s="182">
        <v>2</v>
      </c>
      <c r="I718" s="183" t="s">
        <v>179</v>
      </c>
      <c r="J718" s="184">
        <v>3.0000000000000001E-6</v>
      </c>
      <c r="K718" s="185">
        <v>3.0000000000000001E-5</v>
      </c>
      <c r="L718" s="181">
        <v>264981069824</v>
      </c>
      <c r="M718" s="182">
        <v>0</v>
      </c>
      <c r="N718" s="183" t="s">
        <v>1439</v>
      </c>
      <c r="O718" s="184">
        <v>0.37524999999999997</v>
      </c>
      <c r="P718" s="185">
        <v>313.69860299999999</v>
      </c>
      <c r="S718" s="175"/>
    </row>
    <row r="719" spans="1:19" x14ac:dyDescent="0.2">
      <c r="A719" s="172">
        <v>693</v>
      </c>
      <c r="B719" s="181">
        <v>15300637040640</v>
      </c>
      <c r="C719" s="182">
        <v>0</v>
      </c>
      <c r="D719" s="183" t="s">
        <v>1507</v>
      </c>
      <c r="E719" s="184">
        <v>0.37452000000000002</v>
      </c>
      <c r="F719" s="185">
        <v>312.55587800000001</v>
      </c>
      <c r="G719" s="181">
        <v>18906836336640</v>
      </c>
      <c r="H719" s="182">
        <v>0</v>
      </c>
      <c r="I719" s="183" t="s">
        <v>1460</v>
      </c>
      <c r="J719" s="184">
        <v>0.37698100000000001</v>
      </c>
      <c r="K719" s="185">
        <v>315.44654300000002</v>
      </c>
      <c r="L719" s="181">
        <v>4662535684096</v>
      </c>
      <c r="M719" s="182">
        <v>1</v>
      </c>
      <c r="N719" s="183" t="s">
        <v>1440</v>
      </c>
      <c r="O719" s="184">
        <v>0.51092000000000004</v>
      </c>
      <c r="P719" s="185">
        <v>701.75680999999997</v>
      </c>
      <c r="S719" s="175"/>
    </row>
    <row r="720" spans="1:19" x14ac:dyDescent="0.2">
      <c r="A720" s="172">
        <v>694</v>
      </c>
      <c r="B720" s="181">
        <v>5189689999360</v>
      </c>
      <c r="C720" s="182">
        <v>0</v>
      </c>
      <c r="D720" s="183" t="s">
        <v>1510</v>
      </c>
      <c r="E720" s="184">
        <v>0.37643399999999999</v>
      </c>
      <c r="F720" s="185">
        <v>314.92574300000001</v>
      </c>
      <c r="G720" s="181">
        <v>29768548376576</v>
      </c>
      <c r="H720" s="182">
        <v>0</v>
      </c>
      <c r="I720" s="183" t="s">
        <v>1461</v>
      </c>
      <c r="J720" s="184">
        <v>0.37515900000000002</v>
      </c>
      <c r="K720" s="185">
        <v>312.72651000000002</v>
      </c>
      <c r="L720" s="181">
        <v>2768717914112</v>
      </c>
      <c r="M720" s="182">
        <v>2</v>
      </c>
      <c r="N720" s="183" t="s">
        <v>292</v>
      </c>
      <c r="O720" s="184">
        <v>5.0000000000000004E-6</v>
      </c>
      <c r="P720" s="185">
        <v>4.5000000000000003E-5</v>
      </c>
      <c r="S720" s="175"/>
    </row>
    <row r="721" spans="1:19" x14ac:dyDescent="0.2">
      <c r="A721" s="172">
        <v>695</v>
      </c>
      <c r="B721" s="181">
        <v>26297172361216</v>
      </c>
      <c r="C721" s="182">
        <v>2</v>
      </c>
      <c r="D721" s="183" t="s">
        <v>231</v>
      </c>
      <c r="E721" s="184">
        <v>2.0999999999999999E-5</v>
      </c>
      <c r="F721" s="185">
        <v>1.6699999999999999E-4</v>
      </c>
      <c r="G721" s="181">
        <v>22811864948736</v>
      </c>
      <c r="H721" s="182">
        <v>0</v>
      </c>
      <c r="I721" s="183" t="s">
        <v>1463</v>
      </c>
      <c r="J721" s="184">
        <v>0.37378600000000001</v>
      </c>
      <c r="K721" s="185">
        <v>311.14392500000002</v>
      </c>
      <c r="L721" s="181">
        <v>4917555159040</v>
      </c>
      <c r="M721" s="182">
        <v>1</v>
      </c>
      <c r="N721" s="183" t="s">
        <v>1443</v>
      </c>
      <c r="O721" s="184">
        <v>0.50219499999999995</v>
      </c>
      <c r="P721" s="185">
        <v>682.136301</v>
      </c>
      <c r="S721" s="175"/>
    </row>
    <row r="722" spans="1:19" x14ac:dyDescent="0.2">
      <c r="A722" s="172">
        <v>696</v>
      </c>
      <c r="B722" s="181">
        <v>23280575217664</v>
      </c>
      <c r="C722" s="182">
        <v>2</v>
      </c>
      <c r="D722" s="183" t="s">
        <v>234</v>
      </c>
      <c r="E722" s="184">
        <v>2.4000000000000001E-5</v>
      </c>
      <c r="F722" s="185">
        <v>1.9799999999999999E-4</v>
      </c>
      <c r="G722" s="181">
        <v>13503077384192</v>
      </c>
      <c r="H722" s="182">
        <v>2</v>
      </c>
      <c r="I722" s="183" t="s">
        <v>313</v>
      </c>
      <c r="J722" s="184">
        <v>3.4E-5</v>
      </c>
      <c r="K722" s="185">
        <v>2.7399999999999999E-4</v>
      </c>
      <c r="L722" s="181">
        <v>371749814272</v>
      </c>
      <c r="M722" s="182">
        <v>0</v>
      </c>
      <c r="N722" s="183" t="s">
        <v>1447</v>
      </c>
      <c r="O722" s="184">
        <v>0.37554300000000002</v>
      </c>
      <c r="P722" s="185">
        <v>313.59007100000002</v>
      </c>
      <c r="S722" s="175"/>
    </row>
    <row r="723" spans="1:19" x14ac:dyDescent="0.2">
      <c r="A723" s="172">
        <v>697</v>
      </c>
      <c r="B723" s="181">
        <v>29294176247808</v>
      </c>
      <c r="C723" s="182">
        <v>0</v>
      </c>
      <c r="D723" s="183" t="s">
        <v>1512</v>
      </c>
      <c r="E723" s="184">
        <v>0.37419400000000003</v>
      </c>
      <c r="F723" s="185">
        <v>311.55027200000001</v>
      </c>
      <c r="G723" s="181">
        <v>8492357812224</v>
      </c>
      <c r="H723" s="182">
        <v>0</v>
      </c>
      <c r="I723" s="183" t="s">
        <v>1468</v>
      </c>
      <c r="J723" s="184">
        <v>0.37648700000000002</v>
      </c>
      <c r="K723" s="185">
        <v>315.05125800000002</v>
      </c>
      <c r="L723" s="181">
        <v>4418029445120</v>
      </c>
      <c r="M723" s="182">
        <v>2</v>
      </c>
      <c r="N723" s="183" t="s">
        <v>255</v>
      </c>
      <c r="O723" s="184">
        <v>1.2999999999999999E-5</v>
      </c>
      <c r="P723" s="185">
        <v>1.06E-4</v>
      </c>
      <c r="S723" s="175"/>
    </row>
    <row r="724" spans="1:19" x14ac:dyDescent="0.2">
      <c r="A724" s="172">
        <v>698</v>
      </c>
      <c r="B724" s="181">
        <v>3205088780288</v>
      </c>
      <c r="C724" s="182">
        <v>0</v>
      </c>
      <c r="D724" s="183" t="s">
        <v>1513</v>
      </c>
      <c r="E724" s="184">
        <v>0.37282999999999999</v>
      </c>
      <c r="F724" s="185">
        <v>309.61522000000002</v>
      </c>
      <c r="G724" s="181">
        <v>15101556236288</v>
      </c>
      <c r="H724" s="182">
        <v>0</v>
      </c>
      <c r="I724" s="183" t="s">
        <v>1473</v>
      </c>
      <c r="J724" s="184">
        <v>0.37714599999999998</v>
      </c>
      <c r="K724" s="185">
        <v>314.90771899999999</v>
      </c>
      <c r="L724" s="181">
        <v>5113982304256</v>
      </c>
      <c r="M724" s="182">
        <v>1</v>
      </c>
      <c r="N724" s="183" t="s">
        <v>1449</v>
      </c>
      <c r="O724" s="184">
        <v>0.50000199999999995</v>
      </c>
      <c r="P724" s="185">
        <v>681.93581800000004</v>
      </c>
      <c r="S724" s="175"/>
    </row>
    <row r="725" spans="1:19" x14ac:dyDescent="0.2">
      <c r="A725" s="172">
        <v>699</v>
      </c>
      <c r="B725" s="181">
        <v>4926730665984</v>
      </c>
      <c r="C725" s="182">
        <v>0</v>
      </c>
      <c r="D725" s="183" t="s">
        <v>1514</v>
      </c>
      <c r="E725" s="184">
        <v>0.37534899999999999</v>
      </c>
      <c r="F725" s="185">
        <v>313.57661300000001</v>
      </c>
      <c r="G725" s="181">
        <v>8743102349312</v>
      </c>
      <c r="H725" s="182">
        <v>2</v>
      </c>
      <c r="I725" s="183" t="s">
        <v>231</v>
      </c>
      <c r="J725" s="184">
        <v>1.2999999999999999E-5</v>
      </c>
      <c r="K725" s="185">
        <v>1.06E-4</v>
      </c>
      <c r="L725" s="181">
        <v>634970218496</v>
      </c>
      <c r="M725" s="182">
        <v>0</v>
      </c>
      <c r="N725" s="183" t="s">
        <v>1450</v>
      </c>
      <c r="O725" s="184">
        <v>0.37658599999999998</v>
      </c>
      <c r="P725" s="185">
        <v>315.06919199999999</v>
      </c>
      <c r="S725" s="175"/>
    </row>
    <row r="726" spans="1:19" x14ac:dyDescent="0.2">
      <c r="A726" s="172">
        <v>700</v>
      </c>
      <c r="B726" s="181">
        <v>26838059925504</v>
      </c>
      <c r="C726" s="182">
        <v>1</v>
      </c>
      <c r="D726" s="183" t="s">
        <v>1517</v>
      </c>
      <c r="E726" s="184">
        <v>0.50981500000000002</v>
      </c>
      <c r="F726" s="185">
        <v>704.63574000000006</v>
      </c>
      <c r="G726" s="181">
        <v>24398646624256</v>
      </c>
      <c r="H726" s="182">
        <v>1</v>
      </c>
      <c r="I726" s="183" t="s">
        <v>1479</v>
      </c>
      <c r="J726" s="184">
        <v>0.49462499999999998</v>
      </c>
      <c r="K726" s="185">
        <v>668.00109299999997</v>
      </c>
      <c r="L726" s="181">
        <v>1859080626176</v>
      </c>
      <c r="M726" s="182">
        <v>2</v>
      </c>
      <c r="N726" s="183" t="s">
        <v>179</v>
      </c>
      <c r="O726" s="184">
        <v>2.5999999999999998E-5</v>
      </c>
      <c r="P726" s="185">
        <v>2.13E-4</v>
      </c>
      <c r="S726" s="175"/>
    </row>
    <row r="727" spans="1:19" x14ac:dyDescent="0.2">
      <c r="A727" s="172">
        <v>701</v>
      </c>
      <c r="B727" s="181">
        <v>22183631167488</v>
      </c>
      <c r="C727" s="182">
        <v>2</v>
      </c>
      <c r="D727" s="183" t="s">
        <v>248</v>
      </c>
      <c r="E727" s="184">
        <v>2.4000000000000001E-5</v>
      </c>
      <c r="F727" s="185">
        <v>1.9799999999999999E-4</v>
      </c>
      <c r="G727" s="181">
        <v>23195718680576</v>
      </c>
      <c r="H727" s="182">
        <v>0</v>
      </c>
      <c r="I727" s="183" t="s">
        <v>1480</v>
      </c>
      <c r="J727" s="184">
        <v>0.37334000000000001</v>
      </c>
      <c r="K727" s="185">
        <v>311.22481099999999</v>
      </c>
      <c r="L727" s="181">
        <v>5770494574592</v>
      </c>
      <c r="M727" s="182">
        <v>2</v>
      </c>
      <c r="N727" s="183" t="s">
        <v>300</v>
      </c>
      <c r="O727" s="184">
        <v>1.5E-5</v>
      </c>
      <c r="P727" s="185">
        <v>1.22E-4</v>
      </c>
      <c r="S727" s="175"/>
    </row>
    <row r="728" spans="1:19" x14ac:dyDescent="0.2">
      <c r="A728" s="172">
        <v>702</v>
      </c>
      <c r="B728" s="181">
        <v>28152918450176</v>
      </c>
      <c r="C728" s="182">
        <v>2</v>
      </c>
      <c r="D728" s="183" t="s">
        <v>254</v>
      </c>
      <c r="E728" s="184">
        <v>2.4000000000000001E-5</v>
      </c>
      <c r="F728" s="185">
        <v>1.9799999999999999E-4</v>
      </c>
      <c r="G728" s="181">
        <v>6371524132864</v>
      </c>
      <c r="H728" s="182">
        <v>0</v>
      </c>
      <c r="I728" s="183" t="s">
        <v>1483</v>
      </c>
      <c r="J728" s="184">
        <v>0.37501400000000001</v>
      </c>
      <c r="K728" s="185">
        <v>313.30708800000002</v>
      </c>
      <c r="L728" s="181">
        <v>3301524111360</v>
      </c>
      <c r="M728" s="182">
        <v>0</v>
      </c>
      <c r="N728" s="183" t="s">
        <v>1455</v>
      </c>
      <c r="O728" s="184">
        <v>0.37235699999999999</v>
      </c>
      <c r="P728" s="185">
        <v>309.32941699999998</v>
      </c>
      <c r="S728" s="175"/>
    </row>
    <row r="729" spans="1:19" x14ac:dyDescent="0.2">
      <c r="A729" s="172">
        <v>703</v>
      </c>
      <c r="B729" s="181">
        <v>29494222217216</v>
      </c>
      <c r="C729" s="182">
        <v>1</v>
      </c>
      <c r="D729" s="183" t="s">
        <v>1522</v>
      </c>
      <c r="E729" s="184">
        <v>0.49567600000000001</v>
      </c>
      <c r="F729" s="185">
        <v>671.57159200000001</v>
      </c>
      <c r="G729" s="181">
        <v>6460410060800</v>
      </c>
      <c r="H729" s="182">
        <v>2</v>
      </c>
      <c r="I729" s="183" t="s">
        <v>246</v>
      </c>
      <c r="J729" s="184">
        <v>1.1E-5</v>
      </c>
      <c r="K729" s="185">
        <v>9.1000000000000003E-5</v>
      </c>
      <c r="L729" s="181">
        <v>1723634335744</v>
      </c>
      <c r="M729" s="182">
        <v>0</v>
      </c>
      <c r="N729" s="183" t="s">
        <v>1456</v>
      </c>
      <c r="O729" s="184">
        <v>0.373363</v>
      </c>
      <c r="P729" s="185">
        <v>311.028774</v>
      </c>
      <c r="S729" s="175"/>
    </row>
    <row r="730" spans="1:19" x14ac:dyDescent="0.2">
      <c r="A730" s="172">
        <v>704</v>
      </c>
      <c r="B730" s="181">
        <v>3929956614144</v>
      </c>
      <c r="C730" s="182">
        <v>2</v>
      </c>
      <c r="D730" s="183" t="s">
        <v>226</v>
      </c>
      <c r="E730" s="184">
        <v>3.4E-5</v>
      </c>
      <c r="F730" s="185">
        <v>2.7399999999999999E-4</v>
      </c>
      <c r="G730" s="181">
        <v>1521461952512</v>
      </c>
      <c r="H730" s="182">
        <v>0</v>
      </c>
      <c r="I730" s="183" t="s">
        <v>1488</v>
      </c>
      <c r="J730" s="184">
        <v>0.37486599999999998</v>
      </c>
      <c r="K730" s="185">
        <v>312.698128</v>
      </c>
      <c r="L730" s="181">
        <v>5801112748032</v>
      </c>
      <c r="M730" s="182">
        <v>2</v>
      </c>
      <c r="N730" s="183" t="s">
        <v>300</v>
      </c>
      <c r="O730" s="184">
        <v>2.1999999999999999E-5</v>
      </c>
      <c r="P730" s="185">
        <v>1.83E-4</v>
      </c>
      <c r="S730" s="175"/>
    </row>
    <row r="731" spans="1:19" x14ac:dyDescent="0.2">
      <c r="A731" s="172">
        <v>705</v>
      </c>
      <c r="B731" s="181">
        <v>23277500301312</v>
      </c>
      <c r="C731" s="182">
        <v>0</v>
      </c>
      <c r="D731" s="183" t="s">
        <v>1530</v>
      </c>
      <c r="E731" s="184">
        <v>0.37808799999999998</v>
      </c>
      <c r="F731" s="185">
        <v>316.80626799999999</v>
      </c>
      <c r="G731" s="181">
        <v>21088093184000</v>
      </c>
      <c r="H731" s="182">
        <v>1</v>
      </c>
      <c r="I731" s="183" t="s">
        <v>1490</v>
      </c>
      <c r="J731" s="184">
        <v>0.50018099999999999</v>
      </c>
      <c r="K731" s="185">
        <v>683.07890099999997</v>
      </c>
      <c r="L731" s="181">
        <v>3064399020032</v>
      </c>
      <c r="M731" s="182">
        <v>2</v>
      </c>
      <c r="N731" s="183" t="s">
        <v>234</v>
      </c>
      <c r="O731" s="184">
        <v>2.0999999999999999E-5</v>
      </c>
      <c r="P731" s="185">
        <v>1.6699999999999999E-4</v>
      </c>
      <c r="S731" s="175"/>
    </row>
    <row r="732" spans="1:19" x14ac:dyDescent="0.2">
      <c r="A732" s="172">
        <v>706</v>
      </c>
      <c r="B732" s="181">
        <v>6072405155840</v>
      </c>
      <c r="C732" s="182">
        <v>0</v>
      </c>
      <c r="D732" s="183" t="s">
        <v>1534</v>
      </c>
      <c r="E732" s="184">
        <v>0.37438399999999999</v>
      </c>
      <c r="F732" s="185">
        <v>312.21855799999997</v>
      </c>
      <c r="G732" s="181">
        <v>5008321028096</v>
      </c>
      <c r="H732" s="182">
        <v>0</v>
      </c>
      <c r="I732" s="183" t="s">
        <v>1491</v>
      </c>
      <c r="J732" s="184">
        <v>0.37543399999999999</v>
      </c>
      <c r="K732" s="185">
        <v>313.73346800000002</v>
      </c>
      <c r="L732" s="181">
        <v>4227446046720</v>
      </c>
      <c r="M732" s="182">
        <v>0</v>
      </c>
      <c r="N732" s="183" t="s">
        <v>1465</v>
      </c>
      <c r="O732" s="184">
        <v>0.37295200000000001</v>
      </c>
      <c r="P732" s="185">
        <v>310.59390500000001</v>
      </c>
      <c r="S732" s="175"/>
    </row>
    <row r="733" spans="1:19" x14ac:dyDescent="0.2">
      <c r="A733" s="172">
        <v>707</v>
      </c>
      <c r="B733" s="181">
        <v>23285198077952</v>
      </c>
      <c r="C733" s="182">
        <v>2</v>
      </c>
      <c r="D733" s="183" t="s">
        <v>313</v>
      </c>
      <c r="E733" s="184">
        <v>0</v>
      </c>
      <c r="F733" s="185">
        <v>0</v>
      </c>
      <c r="G733" s="181">
        <v>27273576333312</v>
      </c>
      <c r="H733" s="182">
        <v>0</v>
      </c>
      <c r="I733" s="183" t="s">
        <v>1493</v>
      </c>
      <c r="J733" s="184">
        <v>0.378832</v>
      </c>
      <c r="K733" s="185">
        <v>317.50456600000001</v>
      </c>
      <c r="L733" s="181">
        <v>946257960960</v>
      </c>
      <c r="M733" s="182">
        <v>2</v>
      </c>
      <c r="N733" s="183" t="s">
        <v>231</v>
      </c>
      <c r="O733" s="184">
        <v>1.9999999999999999E-6</v>
      </c>
      <c r="P733" s="185">
        <v>1.5E-5</v>
      </c>
      <c r="S733" s="175"/>
    </row>
    <row r="734" spans="1:19" x14ac:dyDescent="0.2">
      <c r="A734" s="172">
        <v>708</v>
      </c>
      <c r="B734" s="181">
        <v>14589961035776</v>
      </c>
      <c r="C734" s="182">
        <v>0</v>
      </c>
      <c r="D734" s="183" t="s">
        <v>1542</v>
      </c>
      <c r="E734" s="184">
        <v>0.37486199999999997</v>
      </c>
      <c r="F734" s="185">
        <v>312.67476399999998</v>
      </c>
      <c r="G734" s="181">
        <v>8450104721408</v>
      </c>
      <c r="H734" s="182">
        <v>2</v>
      </c>
      <c r="I734" s="183" t="s">
        <v>239</v>
      </c>
      <c r="J734" s="184">
        <v>2.1999999999999999E-5</v>
      </c>
      <c r="K734" s="185">
        <v>1.83E-4</v>
      </c>
      <c r="L734" s="181">
        <v>5333739380736</v>
      </c>
      <c r="M734" s="182">
        <v>0</v>
      </c>
      <c r="N734" s="183" t="s">
        <v>1470</v>
      </c>
      <c r="O734" s="184">
        <v>0.36933300000000002</v>
      </c>
      <c r="P734" s="185">
        <v>306.45988799999998</v>
      </c>
      <c r="S734" s="175"/>
    </row>
    <row r="735" spans="1:19" x14ac:dyDescent="0.2">
      <c r="A735" s="172">
        <v>709</v>
      </c>
      <c r="B735" s="181">
        <v>2549976399872</v>
      </c>
      <c r="C735" s="182">
        <v>2</v>
      </c>
      <c r="D735" s="183" t="s">
        <v>226</v>
      </c>
      <c r="E735" s="184">
        <v>1.5E-5</v>
      </c>
      <c r="F735" s="185">
        <v>1.22E-4</v>
      </c>
      <c r="G735" s="181">
        <v>11193332760576</v>
      </c>
      <c r="H735" s="182">
        <v>2</v>
      </c>
      <c r="I735" s="183" t="s">
        <v>303</v>
      </c>
      <c r="J735" s="184">
        <v>0</v>
      </c>
      <c r="K735" s="185">
        <v>0</v>
      </c>
      <c r="L735" s="181">
        <v>746054254592</v>
      </c>
      <c r="M735" s="182">
        <v>0</v>
      </c>
      <c r="N735" s="183" t="s">
        <v>1472</v>
      </c>
      <c r="O735" s="184">
        <v>0.37523800000000002</v>
      </c>
      <c r="P735" s="185">
        <v>313.29131599999999</v>
      </c>
      <c r="S735" s="175"/>
    </row>
    <row r="736" spans="1:19" x14ac:dyDescent="0.2">
      <c r="A736" s="172">
        <v>710</v>
      </c>
      <c r="B736" s="181">
        <v>11646120673280</v>
      </c>
      <c r="C736" s="182">
        <v>2</v>
      </c>
      <c r="D736" s="183" t="s">
        <v>303</v>
      </c>
      <c r="E736" s="184">
        <v>1.9000000000000001E-5</v>
      </c>
      <c r="F736" s="185">
        <v>1.5200000000000001E-4</v>
      </c>
      <c r="G736" s="181">
        <v>22187718246400</v>
      </c>
      <c r="H736" s="182">
        <v>0</v>
      </c>
      <c r="I736" s="183" t="s">
        <v>1496</v>
      </c>
      <c r="J736" s="184">
        <v>0.37515900000000002</v>
      </c>
      <c r="K736" s="185">
        <v>313.10303900000002</v>
      </c>
      <c r="L736" s="181">
        <v>6376207843328</v>
      </c>
      <c r="M736" s="182">
        <v>1</v>
      </c>
      <c r="N736" s="183" t="s">
        <v>1477</v>
      </c>
      <c r="O736" s="184">
        <v>0.51407700000000001</v>
      </c>
      <c r="P736" s="185">
        <v>712.83112800000004</v>
      </c>
      <c r="S736" s="175"/>
    </row>
    <row r="737" spans="1:19" x14ac:dyDescent="0.2">
      <c r="A737" s="172">
        <v>711</v>
      </c>
      <c r="B737" s="181">
        <v>2040653512704</v>
      </c>
      <c r="C737" s="182">
        <v>2</v>
      </c>
      <c r="D737" s="183" t="s">
        <v>242</v>
      </c>
      <c r="E737" s="184">
        <v>1.7E-5</v>
      </c>
      <c r="F737" s="185">
        <v>1.37E-4</v>
      </c>
      <c r="G737" s="181">
        <v>12302890532864</v>
      </c>
      <c r="H737" s="182">
        <v>0</v>
      </c>
      <c r="I737" s="183" t="s">
        <v>1497</v>
      </c>
      <c r="J737" s="184">
        <v>0.37616699999999997</v>
      </c>
      <c r="K737" s="185">
        <v>314.56379099999998</v>
      </c>
      <c r="L737" s="181">
        <v>3113547882496</v>
      </c>
      <c r="M737" s="182">
        <v>0</v>
      </c>
      <c r="N737" s="183" t="s">
        <v>1478</v>
      </c>
      <c r="O737" s="184">
        <v>0.37689</v>
      </c>
      <c r="P737" s="185">
        <v>314.823125</v>
      </c>
      <c r="S737" s="175"/>
    </row>
    <row r="738" spans="1:19" x14ac:dyDescent="0.2">
      <c r="A738" s="172">
        <v>712</v>
      </c>
      <c r="B738" s="181">
        <v>2071485374464</v>
      </c>
      <c r="C738" s="182">
        <v>2</v>
      </c>
      <c r="D738" s="183" t="s">
        <v>224</v>
      </c>
      <c r="E738" s="184">
        <v>6.9999999999999999E-6</v>
      </c>
      <c r="F738" s="185">
        <v>6.0999999999999999E-5</v>
      </c>
      <c r="G738" s="181">
        <v>16684820275200</v>
      </c>
      <c r="H738" s="182">
        <v>2</v>
      </c>
      <c r="I738" s="183" t="s">
        <v>246</v>
      </c>
      <c r="J738" s="184">
        <v>6.9999999999999999E-6</v>
      </c>
      <c r="K738" s="185">
        <v>6.0999999999999999E-5</v>
      </c>
      <c r="L738" s="181">
        <v>1441483841536</v>
      </c>
      <c r="M738" s="182">
        <v>0</v>
      </c>
      <c r="N738" s="183" t="s">
        <v>1485</v>
      </c>
      <c r="O738" s="184">
        <v>0.37795899999999999</v>
      </c>
      <c r="P738" s="185">
        <v>316.67642699999999</v>
      </c>
      <c r="S738" s="175"/>
    </row>
    <row r="739" spans="1:19" x14ac:dyDescent="0.2">
      <c r="A739" s="172">
        <v>713</v>
      </c>
      <c r="B739" s="181">
        <v>16578789998592</v>
      </c>
      <c r="C739" s="182">
        <v>2</v>
      </c>
      <c r="D739" s="183" t="s">
        <v>179</v>
      </c>
      <c r="E739" s="184">
        <v>6.9999999999999999E-6</v>
      </c>
      <c r="F739" s="185">
        <v>6.0999999999999999E-5</v>
      </c>
      <c r="G739" s="181">
        <v>13622337748992</v>
      </c>
      <c r="H739" s="182">
        <v>0</v>
      </c>
      <c r="I739" s="183" t="s">
        <v>1498</v>
      </c>
      <c r="J739" s="184">
        <v>0.37348399999999998</v>
      </c>
      <c r="K739" s="185">
        <v>311.79326700000001</v>
      </c>
      <c r="L739" s="181">
        <v>978257534976</v>
      </c>
      <c r="M739" s="182">
        <v>2</v>
      </c>
      <c r="N739" s="183" t="s">
        <v>179</v>
      </c>
      <c r="O739" s="184">
        <v>1.9000000000000001E-5</v>
      </c>
      <c r="P739" s="185">
        <v>1.5200000000000001E-4</v>
      </c>
      <c r="S739" s="175"/>
    </row>
    <row r="740" spans="1:19" x14ac:dyDescent="0.2">
      <c r="A740" s="172">
        <v>714</v>
      </c>
      <c r="B740" s="181">
        <v>19736386199552</v>
      </c>
      <c r="C740" s="182">
        <v>1</v>
      </c>
      <c r="D740" s="183" t="s">
        <v>1563</v>
      </c>
      <c r="E740" s="184">
        <v>0.50041100000000005</v>
      </c>
      <c r="F740" s="185">
        <v>680.285032</v>
      </c>
      <c r="G740" s="181">
        <v>8559417114624</v>
      </c>
      <c r="H740" s="182">
        <v>0</v>
      </c>
      <c r="I740" s="183" t="s">
        <v>1500</v>
      </c>
      <c r="J740" s="184">
        <v>0.37443100000000001</v>
      </c>
      <c r="K740" s="185">
        <v>312.029922</v>
      </c>
      <c r="L740" s="181">
        <v>2627411877888</v>
      </c>
      <c r="M740" s="182">
        <v>0</v>
      </c>
      <c r="N740" s="183" t="s">
        <v>1486</v>
      </c>
      <c r="O740" s="184">
        <v>0.37638199999999999</v>
      </c>
      <c r="P740" s="185">
        <v>314.86542500000002</v>
      </c>
      <c r="S740" s="175"/>
    </row>
    <row r="741" spans="1:19" x14ac:dyDescent="0.2">
      <c r="A741" s="172">
        <v>715</v>
      </c>
      <c r="B741" s="181">
        <v>6909789601792</v>
      </c>
      <c r="C741" s="182">
        <v>2</v>
      </c>
      <c r="D741" s="183" t="s">
        <v>234</v>
      </c>
      <c r="E741" s="184">
        <v>2.8E-5</v>
      </c>
      <c r="F741" s="185">
        <v>2.2800000000000001E-4</v>
      </c>
      <c r="G741" s="181">
        <v>19562416930816</v>
      </c>
      <c r="H741" s="182">
        <v>0</v>
      </c>
      <c r="I741" s="183" t="s">
        <v>1501</v>
      </c>
      <c r="J741" s="184">
        <v>0.37412499999999999</v>
      </c>
      <c r="K741" s="185">
        <v>311.978253</v>
      </c>
      <c r="L741" s="181">
        <v>3566844706816</v>
      </c>
      <c r="M741" s="182">
        <v>0</v>
      </c>
      <c r="N741" s="183" t="s">
        <v>1489</v>
      </c>
      <c r="O741" s="184">
        <v>0.37899699999999997</v>
      </c>
      <c r="P741" s="185">
        <v>317.80322000000001</v>
      </c>
      <c r="S741" s="175"/>
    </row>
    <row r="742" spans="1:19" x14ac:dyDescent="0.2">
      <c r="A742" s="172">
        <v>716</v>
      </c>
      <c r="B742" s="181">
        <v>13359031533568</v>
      </c>
      <c r="C742" s="182">
        <v>2</v>
      </c>
      <c r="D742" s="183" t="s">
        <v>224</v>
      </c>
      <c r="E742" s="184">
        <v>6.9999999999999999E-6</v>
      </c>
      <c r="F742" s="185">
        <v>6.0999999999999999E-5</v>
      </c>
      <c r="G742" s="181">
        <v>6802224750592</v>
      </c>
      <c r="H742" s="182">
        <v>0</v>
      </c>
      <c r="I742" s="183" t="s">
        <v>1502</v>
      </c>
      <c r="J742" s="184">
        <v>0.37747399999999998</v>
      </c>
      <c r="K742" s="185">
        <v>316.04163899999998</v>
      </c>
      <c r="L742" s="181">
        <v>5146470203392</v>
      </c>
      <c r="M742" s="182">
        <v>2</v>
      </c>
      <c r="N742" s="183" t="s">
        <v>226</v>
      </c>
      <c r="O742" s="184">
        <v>2.5999999999999998E-5</v>
      </c>
      <c r="P742" s="185">
        <v>2.13E-4</v>
      </c>
      <c r="S742" s="175"/>
    </row>
    <row r="743" spans="1:19" x14ac:dyDescent="0.2">
      <c r="A743" s="172">
        <v>717</v>
      </c>
      <c r="B743" s="181">
        <v>27199928672256</v>
      </c>
      <c r="C743" s="182">
        <v>0</v>
      </c>
      <c r="D743" s="183" t="s">
        <v>1567</v>
      </c>
      <c r="E743" s="184">
        <v>0.37541799999999997</v>
      </c>
      <c r="F743" s="185">
        <v>313.54690099999999</v>
      </c>
      <c r="G743" s="181">
        <v>24819663224832</v>
      </c>
      <c r="H743" s="182">
        <v>0</v>
      </c>
      <c r="I743" s="183" t="s">
        <v>1504</v>
      </c>
      <c r="J743" s="184">
        <v>0.37472</v>
      </c>
      <c r="K743" s="185">
        <v>312.85639900000001</v>
      </c>
      <c r="L743" s="181">
        <v>2439637508096</v>
      </c>
      <c r="M743" s="182">
        <v>0</v>
      </c>
      <c r="N743" s="183" t="s">
        <v>1492</v>
      </c>
      <c r="O743" s="184">
        <v>0.373081</v>
      </c>
      <c r="P743" s="185">
        <v>310.35670499999998</v>
      </c>
      <c r="S743" s="175"/>
    </row>
    <row r="744" spans="1:19" x14ac:dyDescent="0.2">
      <c r="A744" s="172">
        <v>718</v>
      </c>
      <c r="B744" s="181">
        <v>15897686228992</v>
      </c>
      <c r="C744" s="182">
        <v>0</v>
      </c>
      <c r="D744" s="183" t="s">
        <v>1570</v>
      </c>
      <c r="E744" s="184">
        <v>0.37544699999999998</v>
      </c>
      <c r="F744" s="185">
        <v>313.47003899999999</v>
      </c>
      <c r="G744" s="181">
        <v>19911629537280</v>
      </c>
      <c r="H744" s="182">
        <v>1</v>
      </c>
      <c r="I744" s="183" t="s">
        <v>1509</v>
      </c>
      <c r="J744" s="184">
        <v>0.49315399999999998</v>
      </c>
      <c r="K744" s="185">
        <v>670.41042700000003</v>
      </c>
      <c r="L744" s="181">
        <v>2862465482752</v>
      </c>
      <c r="M744" s="182">
        <v>2</v>
      </c>
      <c r="N744" s="183" t="s">
        <v>242</v>
      </c>
      <c r="O744" s="184">
        <v>4.3000000000000002E-5</v>
      </c>
      <c r="P744" s="185">
        <v>3.5E-4</v>
      </c>
      <c r="S744" s="175"/>
    </row>
    <row r="745" spans="1:19" x14ac:dyDescent="0.2">
      <c r="A745" s="172">
        <v>719</v>
      </c>
      <c r="B745" s="181">
        <v>15649006133248</v>
      </c>
      <c r="C745" s="182">
        <v>1</v>
      </c>
      <c r="D745" s="183" t="s">
        <v>1571</v>
      </c>
      <c r="E745" s="184">
        <v>0.50026899999999996</v>
      </c>
      <c r="F745" s="185">
        <v>687.73462099999995</v>
      </c>
      <c r="G745" s="181">
        <v>27263804121088</v>
      </c>
      <c r="H745" s="182">
        <v>2</v>
      </c>
      <c r="I745" s="183" t="s">
        <v>255</v>
      </c>
      <c r="J745" s="184">
        <v>9.0000000000000002E-6</v>
      </c>
      <c r="K745" s="185">
        <v>7.6000000000000004E-5</v>
      </c>
      <c r="L745" s="181">
        <v>252711206912</v>
      </c>
      <c r="M745" s="182">
        <v>2</v>
      </c>
      <c r="N745" s="183" t="s">
        <v>248</v>
      </c>
      <c r="O745" s="184">
        <v>5.0000000000000004E-6</v>
      </c>
      <c r="P745" s="185">
        <v>4.5000000000000003E-5</v>
      </c>
      <c r="S745" s="175"/>
    </row>
    <row r="746" spans="1:19" x14ac:dyDescent="0.2">
      <c r="A746" s="172">
        <v>720</v>
      </c>
      <c r="B746" s="181">
        <v>858527170560</v>
      </c>
      <c r="C746" s="182">
        <v>2</v>
      </c>
      <c r="D746" s="183" t="s">
        <v>242</v>
      </c>
      <c r="E746" s="184">
        <v>9.0000000000000002E-6</v>
      </c>
      <c r="F746" s="185">
        <v>7.6000000000000004E-5</v>
      </c>
      <c r="G746" s="181">
        <v>16049613946880</v>
      </c>
      <c r="H746" s="182">
        <v>1</v>
      </c>
      <c r="I746" s="183" t="s">
        <v>1515</v>
      </c>
      <c r="J746" s="184">
        <v>0.49684</v>
      </c>
      <c r="K746" s="185">
        <v>673.68587500000001</v>
      </c>
      <c r="L746" s="181">
        <v>4513991180288</v>
      </c>
      <c r="M746" s="182">
        <v>1</v>
      </c>
      <c r="N746" s="183" t="s">
        <v>1503</v>
      </c>
      <c r="O746" s="184">
        <v>0.50516399999999995</v>
      </c>
      <c r="P746" s="185">
        <v>694.40691000000004</v>
      </c>
      <c r="S746" s="175"/>
    </row>
    <row r="747" spans="1:19" x14ac:dyDescent="0.2">
      <c r="A747" s="172">
        <v>721</v>
      </c>
      <c r="B747" s="181">
        <v>23149289299968</v>
      </c>
      <c r="C747" s="182">
        <v>0</v>
      </c>
      <c r="D747" s="183" t="s">
        <v>1575</v>
      </c>
      <c r="E747" s="184">
        <v>0.37831599999999999</v>
      </c>
      <c r="F747" s="185">
        <v>317.31913400000002</v>
      </c>
      <c r="G747" s="181">
        <v>13250557296640</v>
      </c>
      <c r="H747" s="182">
        <v>2</v>
      </c>
      <c r="I747" s="183" t="s">
        <v>303</v>
      </c>
      <c r="J747" s="184">
        <v>6.9999999999999999E-6</v>
      </c>
      <c r="K747" s="185">
        <v>6.0999999999999999E-5</v>
      </c>
      <c r="L747" s="181">
        <v>5975504175104</v>
      </c>
      <c r="M747" s="182">
        <v>0</v>
      </c>
      <c r="N747" s="183" t="s">
        <v>1505</v>
      </c>
      <c r="O747" s="184">
        <v>0.375747</v>
      </c>
      <c r="P747" s="185">
        <v>314.67278800000003</v>
      </c>
      <c r="S747" s="175"/>
    </row>
    <row r="748" spans="1:19" x14ac:dyDescent="0.2">
      <c r="A748" s="172">
        <v>722</v>
      </c>
      <c r="B748" s="181">
        <v>16990267088896</v>
      </c>
      <c r="C748" s="182">
        <v>0</v>
      </c>
      <c r="D748" s="183" t="s">
        <v>1576</v>
      </c>
      <c r="E748" s="184">
        <v>0.374303</v>
      </c>
      <c r="F748" s="185">
        <v>311.800138</v>
      </c>
      <c r="G748" s="181">
        <v>18203849236480</v>
      </c>
      <c r="H748" s="182">
        <v>0</v>
      </c>
      <c r="I748" s="183" t="s">
        <v>1518</v>
      </c>
      <c r="J748" s="184">
        <v>0.376637</v>
      </c>
      <c r="K748" s="185">
        <v>314.74848700000001</v>
      </c>
      <c r="L748" s="181">
        <v>2368554344448</v>
      </c>
      <c r="M748" s="182">
        <v>1</v>
      </c>
      <c r="N748" s="183" t="s">
        <v>1506</v>
      </c>
      <c r="O748" s="184">
        <v>0.50263500000000005</v>
      </c>
      <c r="P748" s="185">
        <v>685.99698599999999</v>
      </c>
      <c r="S748" s="175"/>
    </row>
    <row r="749" spans="1:19" x14ac:dyDescent="0.2">
      <c r="A749" s="172">
        <v>723</v>
      </c>
      <c r="B749" s="181">
        <v>25454126710784</v>
      </c>
      <c r="C749" s="182">
        <v>0</v>
      </c>
      <c r="D749" s="183" t="s">
        <v>1578</v>
      </c>
      <c r="E749" s="184">
        <v>0.37180800000000003</v>
      </c>
      <c r="F749" s="185">
        <v>309.499011</v>
      </c>
      <c r="G749" s="181">
        <v>5163349524480</v>
      </c>
      <c r="H749" s="182">
        <v>0</v>
      </c>
      <c r="I749" s="183" t="s">
        <v>1519</v>
      </c>
      <c r="J749" s="184">
        <v>0.37324400000000002</v>
      </c>
      <c r="K749" s="185">
        <v>311.33495199999999</v>
      </c>
      <c r="L749" s="181">
        <v>3450913775616</v>
      </c>
      <c r="M749" s="182">
        <v>0</v>
      </c>
      <c r="N749" s="183" t="s">
        <v>1508</v>
      </c>
      <c r="O749" s="184">
        <v>0.37764700000000001</v>
      </c>
      <c r="P749" s="185">
        <v>316.355054</v>
      </c>
      <c r="S749" s="175"/>
    </row>
    <row r="750" spans="1:19" x14ac:dyDescent="0.2">
      <c r="A750" s="172">
        <v>724</v>
      </c>
      <c r="B750" s="181">
        <v>23731403022336</v>
      </c>
      <c r="C750" s="182">
        <v>1</v>
      </c>
      <c r="D750" s="183" t="s">
        <v>1580</v>
      </c>
      <c r="E750" s="184">
        <v>0.49284600000000001</v>
      </c>
      <c r="F750" s="185">
        <v>669.81386399999997</v>
      </c>
      <c r="G750" s="181">
        <v>20378291863552</v>
      </c>
      <c r="H750" s="182">
        <v>0</v>
      </c>
      <c r="I750" s="183" t="s">
        <v>1521</v>
      </c>
      <c r="J750" s="184">
        <v>0.37209300000000001</v>
      </c>
      <c r="K750" s="185">
        <v>309.53601500000002</v>
      </c>
      <c r="L750" s="181">
        <v>2943500623872</v>
      </c>
      <c r="M750" s="182">
        <v>2</v>
      </c>
      <c r="N750" s="183" t="s">
        <v>300</v>
      </c>
      <c r="O750" s="184">
        <v>6.9999999999999999E-6</v>
      </c>
      <c r="P750" s="185">
        <v>6.0999999999999999E-5</v>
      </c>
      <c r="S750" s="175"/>
    </row>
    <row r="751" spans="1:19" x14ac:dyDescent="0.2">
      <c r="A751" s="172">
        <v>725</v>
      </c>
      <c r="B751" s="181">
        <v>10708985528320</v>
      </c>
      <c r="C751" s="182">
        <v>2</v>
      </c>
      <c r="D751" s="183" t="s">
        <v>255</v>
      </c>
      <c r="E751" s="184">
        <v>9.9999999999999995E-7</v>
      </c>
      <c r="F751" s="185">
        <v>1.5E-5</v>
      </c>
      <c r="G751" s="181">
        <v>17888346644480</v>
      </c>
      <c r="H751" s="182">
        <v>2</v>
      </c>
      <c r="I751" s="183" t="s">
        <v>248</v>
      </c>
      <c r="J751" s="184">
        <v>1.2999999999999999E-5</v>
      </c>
      <c r="K751" s="185">
        <v>1.06E-4</v>
      </c>
      <c r="L751" s="181">
        <v>2833480392704</v>
      </c>
      <c r="M751" s="182">
        <v>0</v>
      </c>
      <c r="N751" s="183" t="s">
        <v>1511</v>
      </c>
      <c r="O751" s="184">
        <v>0.37611499999999998</v>
      </c>
      <c r="P751" s="185">
        <v>314.277851</v>
      </c>
      <c r="S751" s="175"/>
    </row>
    <row r="752" spans="1:19" x14ac:dyDescent="0.2">
      <c r="A752" s="172">
        <v>726</v>
      </c>
      <c r="B752" s="181">
        <v>5028263149568</v>
      </c>
      <c r="C752" s="182">
        <v>2</v>
      </c>
      <c r="D752" s="183" t="s">
        <v>313</v>
      </c>
      <c r="E752" s="184">
        <v>3.0000000000000001E-6</v>
      </c>
      <c r="F752" s="185">
        <v>3.0000000000000001E-5</v>
      </c>
      <c r="G752" s="181">
        <v>14336057638912</v>
      </c>
      <c r="H752" s="182">
        <v>0</v>
      </c>
      <c r="I752" s="183" t="s">
        <v>1526</v>
      </c>
      <c r="J752" s="184">
        <v>0.37189100000000003</v>
      </c>
      <c r="K752" s="185">
        <v>308.99710700000003</v>
      </c>
      <c r="L752" s="181">
        <v>5125273272320</v>
      </c>
      <c r="M752" s="182">
        <v>2</v>
      </c>
      <c r="N752" s="183" t="s">
        <v>226</v>
      </c>
      <c r="O752" s="184">
        <v>3.0000000000000001E-6</v>
      </c>
      <c r="P752" s="185">
        <v>3.0000000000000001E-5</v>
      </c>
      <c r="S752" s="175"/>
    </row>
    <row r="753" spans="1:19" x14ac:dyDescent="0.2">
      <c r="A753" s="172">
        <v>727</v>
      </c>
      <c r="B753" s="181">
        <v>1130264854528</v>
      </c>
      <c r="C753" s="182">
        <v>1</v>
      </c>
      <c r="D753" s="183" t="s">
        <v>1585</v>
      </c>
      <c r="E753" s="184">
        <v>0.49027500000000002</v>
      </c>
      <c r="F753" s="185">
        <v>669.79987100000005</v>
      </c>
      <c r="G753" s="181">
        <v>16910731354112</v>
      </c>
      <c r="H753" s="182">
        <v>0</v>
      </c>
      <c r="I753" s="183" t="s">
        <v>1527</v>
      </c>
      <c r="J753" s="184">
        <v>0.37809300000000001</v>
      </c>
      <c r="K753" s="185">
        <v>316.41538800000001</v>
      </c>
      <c r="L753" s="181">
        <v>5658906279936</v>
      </c>
      <c r="M753" s="182">
        <v>2</v>
      </c>
      <c r="N753" s="183" t="s">
        <v>179</v>
      </c>
      <c r="O753" s="184">
        <v>0</v>
      </c>
      <c r="P753" s="185">
        <v>0</v>
      </c>
      <c r="S753" s="175"/>
    </row>
    <row r="754" spans="1:19" x14ac:dyDescent="0.2">
      <c r="A754" s="172">
        <v>728</v>
      </c>
      <c r="B754" s="181">
        <v>25299464134656</v>
      </c>
      <c r="C754" s="182">
        <v>2</v>
      </c>
      <c r="D754" s="183" t="s">
        <v>226</v>
      </c>
      <c r="E754" s="184">
        <v>1.9000000000000001E-5</v>
      </c>
      <c r="F754" s="185">
        <v>1.5200000000000001E-4</v>
      </c>
      <c r="G754" s="181">
        <v>27187645956096</v>
      </c>
      <c r="H754" s="182">
        <v>1</v>
      </c>
      <c r="I754" s="183" t="s">
        <v>1528</v>
      </c>
      <c r="J754" s="184">
        <v>0.49786200000000003</v>
      </c>
      <c r="K754" s="185">
        <v>674.51208699999995</v>
      </c>
      <c r="L754" s="181">
        <v>5180033302528</v>
      </c>
      <c r="M754" s="182">
        <v>0</v>
      </c>
      <c r="N754" s="183" t="s">
        <v>1516</v>
      </c>
      <c r="O754" s="184">
        <v>0.37311499999999997</v>
      </c>
      <c r="P754" s="185">
        <v>311.145014</v>
      </c>
      <c r="S754" s="175"/>
    </row>
    <row r="755" spans="1:19" x14ac:dyDescent="0.2">
      <c r="A755" s="172">
        <v>729</v>
      </c>
      <c r="B755" s="181">
        <v>5603465945088</v>
      </c>
      <c r="C755" s="182">
        <v>0</v>
      </c>
      <c r="D755" s="183" t="s">
        <v>1600</v>
      </c>
      <c r="E755" s="184">
        <v>0.37182199999999999</v>
      </c>
      <c r="F755" s="185">
        <v>309.53624200000002</v>
      </c>
      <c r="G755" s="181">
        <v>11565008912384</v>
      </c>
      <c r="H755" s="182">
        <v>1</v>
      </c>
      <c r="I755" s="183" t="s">
        <v>1529</v>
      </c>
      <c r="J755" s="184">
        <v>0.50334000000000001</v>
      </c>
      <c r="K755" s="185">
        <v>689.83649100000002</v>
      </c>
      <c r="L755" s="181">
        <v>3322527105024</v>
      </c>
      <c r="M755" s="182">
        <v>2</v>
      </c>
      <c r="N755" s="183" t="s">
        <v>226</v>
      </c>
      <c r="O755" s="184">
        <v>0</v>
      </c>
      <c r="P755" s="185">
        <v>0</v>
      </c>
      <c r="S755" s="175"/>
    </row>
    <row r="756" spans="1:19" x14ac:dyDescent="0.2">
      <c r="A756" s="172">
        <v>730</v>
      </c>
      <c r="B756" s="181">
        <v>90537066496</v>
      </c>
      <c r="C756" s="182">
        <v>0</v>
      </c>
      <c r="D756" s="183" t="s">
        <v>1601</v>
      </c>
      <c r="E756" s="184">
        <v>0.37415999999999999</v>
      </c>
      <c r="F756" s="185">
        <v>312.38253300000002</v>
      </c>
      <c r="G756" s="181">
        <v>26750658117632</v>
      </c>
      <c r="H756" s="182">
        <v>2</v>
      </c>
      <c r="I756" s="183" t="s">
        <v>303</v>
      </c>
      <c r="J756" s="184">
        <v>0</v>
      </c>
      <c r="K756" s="185">
        <v>0</v>
      </c>
      <c r="L756" s="181">
        <v>2074797195264</v>
      </c>
      <c r="M756" s="182">
        <v>0</v>
      </c>
      <c r="N756" s="183" t="s">
        <v>1520</v>
      </c>
      <c r="O756" s="184">
        <v>0.37751400000000002</v>
      </c>
      <c r="P756" s="185">
        <v>315.57845099999997</v>
      </c>
      <c r="S756" s="175"/>
    </row>
    <row r="757" spans="1:19" x14ac:dyDescent="0.2">
      <c r="A757" s="172">
        <v>731</v>
      </c>
      <c r="B757" s="181">
        <v>19470913126400</v>
      </c>
      <c r="C757" s="182">
        <v>2</v>
      </c>
      <c r="D757" s="183" t="s">
        <v>313</v>
      </c>
      <c r="E757" s="184">
        <v>1.9000000000000001E-5</v>
      </c>
      <c r="F757" s="185">
        <v>1.5200000000000001E-4</v>
      </c>
      <c r="G757" s="181">
        <v>10253111533568</v>
      </c>
      <c r="H757" s="182">
        <v>2</v>
      </c>
      <c r="I757" s="183" t="s">
        <v>224</v>
      </c>
      <c r="J757" s="184">
        <v>1.1E-5</v>
      </c>
      <c r="K757" s="185">
        <v>9.1000000000000003E-5</v>
      </c>
      <c r="L757" s="181">
        <v>5700181352448</v>
      </c>
      <c r="M757" s="182">
        <v>2</v>
      </c>
      <c r="N757" s="183" t="s">
        <v>292</v>
      </c>
      <c r="O757" s="184">
        <v>1.7E-5</v>
      </c>
      <c r="P757" s="185">
        <v>1.37E-4</v>
      </c>
      <c r="S757" s="175"/>
    </row>
    <row r="758" spans="1:19" x14ac:dyDescent="0.2">
      <c r="A758" s="172">
        <v>732</v>
      </c>
      <c r="B758" s="181">
        <v>3858838937600</v>
      </c>
      <c r="C758" s="182">
        <v>0</v>
      </c>
      <c r="D758" s="183" t="s">
        <v>1603</v>
      </c>
      <c r="E758" s="184">
        <v>0.37614700000000001</v>
      </c>
      <c r="F758" s="185">
        <v>314.44307900000001</v>
      </c>
      <c r="G758" s="181">
        <v>6822714802176</v>
      </c>
      <c r="H758" s="182">
        <v>1</v>
      </c>
      <c r="I758" s="183" t="s">
        <v>1537</v>
      </c>
      <c r="J758" s="184">
        <v>0.49494300000000002</v>
      </c>
      <c r="K758" s="185">
        <v>672.37378999999999</v>
      </c>
      <c r="L758" s="181">
        <v>697321029632</v>
      </c>
      <c r="M758" s="182">
        <v>2</v>
      </c>
      <c r="N758" s="183" t="s">
        <v>300</v>
      </c>
      <c r="O758" s="184">
        <v>1.9000000000000001E-5</v>
      </c>
      <c r="P758" s="185">
        <v>1.5200000000000001E-4</v>
      </c>
      <c r="S758" s="175"/>
    </row>
    <row r="759" spans="1:19" x14ac:dyDescent="0.2">
      <c r="A759" s="172">
        <v>733</v>
      </c>
      <c r="B759" s="181">
        <v>18427165253632</v>
      </c>
      <c r="C759" s="182">
        <v>2</v>
      </c>
      <c r="D759" s="183" t="s">
        <v>226</v>
      </c>
      <c r="E759" s="184">
        <v>1.9000000000000001E-5</v>
      </c>
      <c r="F759" s="185">
        <v>1.5200000000000001E-4</v>
      </c>
      <c r="G759" s="181">
        <v>1969706901504</v>
      </c>
      <c r="H759" s="182">
        <v>1</v>
      </c>
      <c r="I759" s="183" t="s">
        <v>1538</v>
      </c>
      <c r="J759" s="184">
        <v>0.49620199999999998</v>
      </c>
      <c r="K759" s="185">
        <v>672.49418700000001</v>
      </c>
      <c r="L759" s="181">
        <v>2716284821504</v>
      </c>
      <c r="M759" s="182">
        <v>2</v>
      </c>
      <c r="N759" s="183" t="s">
        <v>292</v>
      </c>
      <c r="O759" s="184">
        <v>1.2999999999999999E-5</v>
      </c>
      <c r="P759" s="185">
        <v>1.06E-4</v>
      </c>
      <c r="S759" s="175"/>
    </row>
    <row r="760" spans="1:19" x14ac:dyDescent="0.2">
      <c r="A760" s="172">
        <v>734</v>
      </c>
      <c r="B760" s="181">
        <v>9289547816960</v>
      </c>
      <c r="C760" s="182">
        <v>2</v>
      </c>
      <c r="D760" s="183" t="s">
        <v>234</v>
      </c>
      <c r="E760" s="184">
        <v>2.0999999999999999E-5</v>
      </c>
      <c r="F760" s="185">
        <v>1.6699999999999999E-4</v>
      </c>
      <c r="G760" s="181">
        <v>6230806765568</v>
      </c>
      <c r="H760" s="182">
        <v>2</v>
      </c>
      <c r="I760" s="183" t="s">
        <v>242</v>
      </c>
      <c r="J760" s="184">
        <v>9.9999999999999995E-7</v>
      </c>
      <c r="K760" s="185">
        <v>1.5E-5</v>
      </c>
      <c r="L760" s="181">
        <v>4551265501184</v>
      </c>
      <c r="M760" s="182">
        <v>0</v>
      </c>
      <c r="N760" s="183" t="s">
        <v>1523</v>
      </c>
      <c r="O760" s="184">
        <v>0.37463400000000002</v>
      </c>
      <c r="P760" s="185">
        <v>312.76208200000002</v>
      </c>
      <c r="S760" s="175"/>
    </row>
    <row r="761" spans="1:19" x14ac:dyDescent="0.2">
      <c r="A761" s="172">
        <v>735</v>
      </c>
      <c r="B761" s="181">
        <v>5626053754880</v>
      </c>
      <c r="C761" s="182">
        <v>0</v>
      </c>
      <c r="D761" s="183" t="s">
        <v>1613</v>
      </c>
      <c r="E761" s="184">
        <v>0.37978699999999999</v>
      </c>
      <c r="F761" s="185">
        <v>318.72346800000003</v>
      </c>
      <c r="G761" s="181">
        <v>7321747898368</v>
      </c>
      <c r="H761" s="182">
        <v>0</v>
      </c>
      <c r="I761" s="183" t="s">
        <v>1540</v>
      </c>
      <c r="J761" s="184">
        <v>0.375388</v>
      </c>
      <c r="K761" s="185">
        <v>313.72656000000001</v>
      </c>
      <c r="L761" s="181">
        <v>4307522011136</v>
      </c>
      <c r="M761" s="182">
        <v>2</v>
      </c>
      <c r="N761" s="183" t="s">
        <v>254</v>
      </c>
      <c r="O761" s="184">
        <v>1.7E-5</v>
      </c>
      <c r="P761" s="185">
        <v>1.37E-4</v>
      </c>
      <c r="S761" s="175"/>
    </row>
    <row r="762" spans="1:19" x14ac:dyDescent="0.2">
      <c r="A762" s="172">
        <v>736</v>
      </c>
      <c r="B762" s="181">
        <v>19321107275776</v>
      </c>
      <c r="C762" s="182">
        <v>2</v>
      </c>
      <c r="D762" s="183" t="s">
        <v>179</v>
      </c>
      <c r="E762" s="184">
        <v>1.1E-5</v>
      </c>
      <c r="F762" s="185">
        <v>9.1000000000000003E-5</v>
      </c>
      <c r="G762" s="181">
        <v>15410924142592</v>
      </c>
      <c r="H762" s="182">
        <v>0</v>
      </c>
      <c r="I762" s="183" t="s">
        <v>1541</v>
      </c>
      <c r="J762" s="184">
        <v>0.37201699999999999</v>
      </c>
      <c r="K762" s="185">
        <v>309.44199600000002</v>
      </c>
      <c r="L762" s="181">
        <v>977232494592</v>
      </c>
      <c r="M762" s="182">
        <v>0</v>
      </c>
      <c r="N762" s="183" t="s">
        <v>1524</v>
      </c>
      <c r="O762" s="184">
        <v>0.37778499999999998</v>
      </c>
      <c r="P762" s="185">
        <v>316.57061099999999</v>
      </c>
      <c r="S762" s="175"/>
    </row>
    <row r="763" spans="1:19" x14ac:dyDescent="0.2">
      <c r="A763" s="172">
        <v>737</v>
      </c>
      <c r="B763" s="181">
        <v>21815609745408</v>
      </c>
      <c r="C763" s="182">
        <v>0</v>
      </c>
      <c r="D763" s="183" t="s">
        <v>1615</v>
      </c>
      <c r="E763" s="184">
        <v>0.37539899999999998</v>
      </c>
      <c r="F763" s="185">
        <v>313.65997900000002</v>
      </c>
      <c r="G763" s="181">
        <v>29813158273024</v>
      </c>
      <c r="H763" s="182">
        <v>2</v>
      </c>
      <c r="I763" s="183" t="s">
        <v>292</v>
      </c>
      <c r="J763" s="184">
        <v>2.0000000000000002E-5</v>
      </c>
      <c r="K763" s="185">
        <v>1.6699999999999999E-4</v>
      </c>
      <c r="L763" s="181">
        <v>5691586306048</v>
      </c>
      <c r="M763" s="182">
        <v>0</v>
      </c>
      <c r="N763" s="183" t="s">
        <v>1525</v>
      </c>
      <c r="O763" s="184">
        <v>0.372444</v>
      </c>
      <c r="P763" s="185">
        <v>310.149586</v>
      </c>
      <c r="S763" s="175"/>
    </row>
    <row r="764" spans="1:19" x14ac:dyDescent="0.2">
      <c r="A764" s="172">
        <v>738</v>
      </c>
      <c r="B764" s="181">
        <v>25632098435072</v>
      </c>
      <c r="C764" s="182">
        <v>1</v>
      </c>
      <c r="D764" s="183" t="s">
        <v>1617</v>
      </c>
      <c r="E764" s="184">
        <v>0.49044100000000002</v>
      </c>
      <c r="F764" s="185">
        <v>660.80413399999998</v>
      </c>
      <c r="G764" s="181">
        <v>2490369081344</v>
      </c>
      <c r="H764" s="182">
        <v>1</v>
      </c>
      <c r="I764" s="183" t="s">
        <v>1543</v>
      </c>
      <c r="J764" s="184">
        <v>0.50487499999999996</v>
      </c>
      <c r="K764" s="185">
        <v>693.38215100000002</v>
      </c>
      <c r="L764" s="181">
        <v>5735891640320</v>
      </c>
      <c r="M764" s="182">
        <v>2</v>
      </c>
      <c r="N764" s="183" t="s">
        <v>313</v>
      </c>
      <c r="O764" s="184">
        <v>2.5999999999999998E-5</v>
      </c>
      <c r="P764" s="185">
        <v>2.13E-4</v>
      </c>
      <c r="S764" s="175"/>
    </row>
    <row r="765" spans="1:19" x14ac:dyDescent="0.2">
      <c r="A765" s="172">
        <v>739</v>
      </c>
      <c r="B765" s="181">
        <v>16188499574784</v>
      </c>
      <c r="C765" s="182">
        <v>2</v>
      </c>
      <c r="D765" s="183" t="s">
        <v>303</v>
      </c>
      <c r="E765" s="184">
        <v>1.1E-5</v>
      </c>
      <c r="F765" s="185">
        <v>9.1000000000000003E-5</v>
      </c>
      <c r="G765" s="181">
        <v>28139009703936</v>
      </c>
      <c r="H765" s="182">
        <v>2</v>
      </c>
      <c r="I765" s="183" t="s">
        <v>226</v>
      </c>
      <c r="J765" s="184">
        <v>1.5E-5</v>
      </c>
      <c r="K765" s="185">
        <v>1.22E-4</v>
      </c>
      <c r="L765" s="181">
        <v>4481984323584</v>
      </c>
      <c r="M765" s="182">
        <v>0</v>
      </c>
      <c r="N765" s="183" t="s">
        <v>1531</v>
      </c>
      <c r="O765" s="184">
        <v>0.37218200000000001</v>
      </c>
      <c r="P765" s="185">
        <v>309.99927400000001</v>
      </c>
      <c r="S765" s="175"/>
    </row>
    <row r="766" spans="1:19" x14ac:dyDescent="0.2">
      <c r="A766" s="172">
        <v>740</v>
      </c>
      <c r="B766" s="181">
        <v>5330732654592</v>
      </c>
      <c r="C766" s="182">
        <v>2</v>
      </c>
      <c r="D766" s="183" t="s">
        <v>226</v>
      </c>
      <c r="E766" s="184">
        <v>6.3999999999999997E-5</v>
      </c>
      <c r="F766" s="185">
        <v>5.1800000000000001E-4</v>
      </c>
      <c r="G766" s="181">
        <v>7619091226624</v>
      </c>
      <c r="H766" s="182">
        <v>0</v>
      </c>
      <c r="I766" s="183" t="s">
        <v>1544</v>
      </c>
      <c r="J766" s="184">
        <v>0.37357600000000002</v>
      </c>
      <c r="K766" s="185">
        <v>311.579409</v>
      </c>
      <c r="L766" s="181">
        <v>2790949003264</v>
      </c>
      <c r="M766" s="182">
        <v>0</v>
      </c>
      <c r="N766" s="183" t="s">
        <v>1532</v>
      </c>
      <c r="O766" s="184">
        <v>0.37549399999999999</v>
      </c>
      <c r="P766" s="185">
        <v>314.44667800000002</v>
      </c>
      <c r="S766" s="175"/>
    </row>
    <row r="767" spans="1:19" x14ac:dyDescent="0.2">
      <c r="A767" s="172">
        <v>741</v>
      </c>
      <c r="B767" s="181">
        <v>20565863448576</v>
      </c>
      <c r="C767" s="182">
        <v>2</v>
      </c>
      <c r="D767" s="183" t="s">
        <v>292</v>
      </c>
      <c r="E767" s="184">
        <v>9.0000000000000002E-6</v>
      </c>
      <c r="F767" s="185">
        <v>7.6000000000000004E-5</v>
      </c>
      <c r="G767" s="181">
        <v>5288471470080</v>
      </c>
      <c r="H767" s="182">
        <v>0</v>
      </c>
      <c r="I767" s="183" t="s">
        <v>1545</v>
      </c>
      <c r="J767" s="184">
        <v>0.37541999999999998</v>
      </c>
      <c r="K767" s="185">
        <v>313.19755900000001</v>
      </c>
      <c r="L767" s="181">
        <v>5724454010880</v>
      </c>
      <c r="M767" s="182">
        <v>2</v>
      </c>
      <c r="N767" s="183" t="s">
        <v>231</v>
      </c>
      <c r="O767" s="184">
        <v>5.0000000000000004E-6</v>
      </c>
      <c r="P767" s="185">
        <v>4.5000000000000003E-5</v>
      </c>
      <c r="S767" s="175"/>
    </row>
    <row r="768" spans="1:19" x14ac:dyDescent="0.2">
      <c r="A768" s="172">
        <v>742</v>
      </c>
      <c r="B768" s="181">
        <v>8804024320000</v>
      </c>
      <c r="C768" s="182">
        <v>2</v>
      </c>
      <c r="D768" s="183" t="s">
        <v>313</v>
      </c>
      <c r="E768" s="184">
        <v>6.9999999999999999E-6</v>
      </c>
      <c r="F768" s="185">
        <v>6.0999999999999999E-5</v>
      </c>
      <c r="G768" s="181">
        <v>23288200740864</v>
      </c>
      <c r="H768" s="182">
        <v>2</v>
      </c>
      <c r="I768" s="183" t="s">
        <v>247</v>
      </c>
      <c r="J768" s="184">
        <v>9.0000000000000002E-6</v>
      </c>
      <c r="K768" s="185">
        <v>7.6000000000000004E-5</v>
      </c>
      <c r="L768" s="181">
        <v>1367610744832</v>
      </c>
      <c r="M768" s="182">
        <v>1</v>
      </c>
      <c r="N768" s="183" t="s">
        <v>1533</v>
      </c>
      <c r="O768" s="184">
        <v>0.50504099999999996</v>
      </c>
      <c r="P768" s="185">
        <v>694.01852699999995</v>
      </c>
      <c r="S768" s="175"/>
    </row>
    <row r="769" spans="1:19" x14ac:dyDescent="0.2">
      <c r="A769" s="172">
        <v>743</v>
      </c>
      <c r="B769" s="181">
        <v>11707245821952</v>
      </c>
      <c r="C769" s="182">
        <v>0</v>
      </c>
      <c r="D769" s="183" t="s">
        <v>1623</v>
      </c>
      <c r="E769" s="184">
        <v>0.37418400000000002</v>
      </c>
      <c r="F769" s="185">
        <v>311.93154299999998</v>
      </c>
      <c r="G769" s="181">
        <v>18581321932800</v>
      </c>
      <c r="H769" s="182">
        <v>1</v>
      </c>
      <c r="I769" s="183" t="s">
        <v>1546</v>
      </c>
      <c r="J769" s="184">
        <v>0.49221500000000001</v>
      </c>
      <c r="K769" s="185">
        <v>666.39524900000004</v>
      </c>
      <c r="L769" s="181">
        <v>4176307814400</v>
      </c>
      <c r="M769" s="182">
        <v>0</v>
      </c>
      <c r="N769" s="183" t="s">
        <v>1535</v>
      </c>
      <c r="O769" s="184">
        <v>0.37337900000000002</v>
      </c>
      <c r="P769" s="185">
        <v>311.40779199999997</v>
      </c>
      <c r="S769" s="175"/>
    </row>
    <row r="770" spans="1:19" x14ac:dyDescent="0.2">
      <c r="A770" s="172">
        <v>744</v>
      </c>
      <c r="B770" s="181">
        <v>2556570591232</v>
      </c>
      <c r="C770" s="182">
        <v>0</v>
      </c>
      <c r="D770" s="183" t="s">
        <v>1625</v>
      </c>
      <c r="E770" s="184">
        <v>0.37141099999999999</v>
      </c>
      <c r="F770" s="185">
        <v>309.141099</v>
      </c>
      <c r="G770" s="181">
        <v>8099728465920</v>
      </c>
      <c r="H770" s="182">
        <v>0</v>
      </c>
      <c r="I770" s="183" t="s">
        <v>1547</v>
      </c>
      <c r="J770" s="184">
        <v>0.371562</v>
      </c>
      <c r="K770" s="185">
        <v>310.15361999999999</v>
      </c>
      <c r="L770" s="181">
        <v>1891672743936</v>
      </c>
      <c r="M770" s="182">
        <v>0</v>
      </c>
      <c r="N770" s="183" t="s">
        <v>1536</v>
      </c>
      <c r="O770" s="184">
        <v>0.37199900000000002</v>
      </c>
      <c r="P770" s="185">
        <v>309.13960200000002</v>
      </c>
      <c r="S770" s="175"/>
    </row>
    <row r="771" spans="1:19" x14ac:dyDescent="0.2">
      <c r="A771" s="172">
        <v>745</v>
      </c>
      <c r="B771" s="181">
        <v>23918076928000</v>
      </c>
      <c r="C771" s="182">
        <v>0</v>
      </c>
      <c r="D771" s="183" t="s">
        <v>1627</v>
      </c>
      <c r="E771" s="184">
        <v>0.37509100000000001</v>
      </c>
      <c r="F771" s="185">
        <v>313.34029600000002</v>
      </c>
      <c r="G771" s="181">
        <v>21259380973568</v>
      </c>
      <c r="H771" s="182">
        <v>0</v>
      </c>
      <c r="I771" s="183" t="s">
        <v>1551</v>
      </c>
      <c r="J771" s="184">
        <v>0.37252400000000002</v>
      </c>
      <c r="K771" s="185">
        <v>310.24743100000001</v>
      </c>
      <c r="L771" s="181">
        <v>6067107520512</v>
      </c>
      <c r="M771" s="182">
        <v>1</v>
      </c>
      <c r="N771" s="183" t="s">
        <v>1539</v>
      </c>
      <c r="O771" s="184">
        <v>0.50449100000000002</v>
      </c>
      <c r="P771" s="185">
        <v>689.58515499999999</v>
      </c>
      <c r="S771" s="175"/>
    </row>
    <row r="772" spans="1:19" x14ac:dyDescent="0.2">
      <c r="A772" s="172">
        <v>746</v>
      </c>
      <c r="B772" s="181">
        <v>4186794901504</v>
      </c>
      <c r="C772" s="182">
        <v>1</v>
      </c>
      <c r="D772" s="183" t="s">
        <v>1628</v>
      </c>
      <c r="E772" s="184">
        <v>0.50299499999999997</v>
      </c>
      <c r="F772" s="185">
        <v>688.03790700000002</v>
      </c>
      <c r="G772" s="181">
        <v>12031680626688</v>
      </c>
      <c r="H772" s="182">
        <v>0</v>
      </c>
      <c r="I772" s="183" t="s">
        <v>1552</v>
      </c>
      <c r="J772" s="184">
        <v>0.37440899999999999</v>
      </c>
      <c r="K772" s="185">
        <v>312.571573</v>
      </c>
      <c r="L772" s="181">
        <v>3760006160384</v>
      </c>
      <c r="M772" s="182">
        <v>2</v>
      </c>
      <c r="N772" s="183" t="s">
        <v>224</v>
      </c>
      <c r="O772" s="184">
        <v>1.1E-5</v>
      </c>
      <c r="P772" s="185">
        <v>9.1000000000000003E-5</v>
      </c>
      <c r="S772" s="175"/>
    </row>
    <row r="773" spans="1:19" x14ac:dyDescent="0.2">
      <c r="A773" s="172">
        <v>747</v>
      </c>
      <c r="B773" s="181">
        <v>26888702492672</v>
      </c>
      <c r="C773" s="182">
        <v>2</v>
      </c>
      <c r="D773" s="183" t="s">
        <v>226</v>
      </c>
      <c r="E773" s="184">
        <v>2.1999999999999999E-5</v>
      </c>
      <c r="F773" s="185">
        <v>1.83E-4</v>
      </c>
      <c r="G773" s="181">
        <v>17458816458752</v>
      </c>
      <c r="H773" s="182">
        <v>0</v>
      </c>
      <c r="I773" s="183" t="s">
        <v>1553</v>
      </c>
      <c r="J773" s="184">
        <v>0.37390600000000002</v>
      </c>
      <c r="K773" s="185">
        <v>311.69920000000002</v>
      </c>
      <c r="L773" s="181">
        <v>5933990764544</v>
      </c>
      <c r="M773" s="182">
        <v>1</v>
      </c>
      <c r="N773" s="183" t="s">
        <v>1548</v>
      </c>
      <c r="O773" s="184">
        <v>0.51050399999999996</v>
      </c>
      <c r="P773" s="185">
        <v>711.08633899999995</v>
      </c>
      <c r="S773" s="175"/>
    </row>
    <row r="774" spans="1:19" x14ac:dyDescent="0.2">
      <c r="A774" s="172">
        <v>748</v>
      </c>
      <c r="B774" s="181">
        <v>1597461069824</v>
      </c>
      <c r="C774" s="182">
        <v>1</v>
      </c>
      <c r="D774" s="183" t="s">
        <v>1635</v>
      </c>
      <c r="E774" s="184">
        <v>0.506409</v>
      </c>
      <c r="F774" s="185">
        <v>693.12249799999995</v>
      </c>
      <c r="G774" s="181">
        <v>20410402258944</v>
      </c>
      <c r="H774" s="182">
        <v>2</v>
      </c>
      <c r="I774" s="183" t="s">
        <v>248</v>
      </c>
      <c r="J774" s="184">
        <v>1.7E-5</v>
      </c>
      <c r="K774" s="185">
        <v>1.37E-4</v>
      </c>
      <c r="L774" s="181">
        <v>1438341611520</v>
      </c>
      <c r="M774" s="182">
        <v>2</v>
      </c>
      <c r="N774" s="183" t="s">
        <v>292</v>
      </c>
      <c r="O774" s="184">
        <v>1.2999999999999999E-5</v>
      </c>
      <c r="P774" s="185">
        <v>1.06E-4</v>
      </c>
      <c r="S774" s="175"/>
    </row>
    <row r="775" spans="1:19" x14ac:dyDescent="0.2">
      <c r="A775" s="172">
        <v>749</v>
      </c>
      <c r="B775" s="181">
        <v>760065720320</v>
      </c>
      <c r="C775" s="182">
        <v>1</v>
      </c>
      <c r="D775" s="183" t="s">
        <v>1636</v>
      </c>
      <c r="E775" s="184">
        <v>0.49849500000000002</v>
      </c>
      <c r="F775" s="185">
        <v>675.61618299999998</v>
      </c>
      <c r="G775" s="181">
        <v>24769536344064</v>
      </c>
      <c r="H775" s="182">
        <v>0</v>
      </c>
      <c r="I775" s="183" t="s">
        <v>1555</v>
      </c>
      <c r="J775" s="184">
        <v>0.37781399999999998</v>
      </c>
      <c r="K775" s="185">
        <v>316.505741</v>
      </c>
      <c r="L775" s="181">
        <v>4297626886144</v>
      </c>
      <c r="M775" s="182">
        <v>0</v>
      </c>
      <c r="N775" s="183" t="s">
        <v>1549</v>
      </c>
      <c r="O775" s="184">
        <v>0.37754399999999999</v>
      </c>
      <c r="P775" s="185">
        <v>316.07597900000002</v>
      </c>
      <c r="S775" s="175"/>
    </row>
    <row r="776" spans="1:19" x14ac:dyDescent="0.2">
      <c r="A776" s="172">
        <v>750</v>
      </c>
      <c r="B776" s="181">
        <v>16115921870848</v>
      </c>
      <c r="C776" s="182">
        <v>2</v>
      </c>
      <c r="D776" s="183" t="s">
        <v>231</v>
      </c>
      <c r="E776" s="184">
        <v>1.2999999999999999E-5</v>
      </c>
      <c r="F776" s="185">
        <v>1.06E-4</v>
      </c>
      <c r="G776" s="181">
        <v>7158793445376</v>
      </c>
      <c r="H776" s="182">
        <v>2</v>
      </c>
      <c r="I776" s="183" t="s">
        <v>179</v>
      </c>
      <c r="J776" s="184">
        <v>1.5E-5</v>
      </c>
      <c r="K776" s="185">
        <v>1.22E-4</v>
      </c>
      <c r="L776" s="181">
        <v>4547538313216</v>
      </c>
      <c r="M776" s="182">
        <v>2</v>
      </c>
      <c r="N776" s="183" t="s">
        <v>231</v>
      </c>
      <c r="O776" s="184">
        <v>1.7E-5</v>
      </c>
      <c r="P776" s="185">
        <v>1.37E-4</v>
      </c>
      <c r="S776" s="175"/>
    </row>
    <row r="777" spans="1:19" x14ac:dyDescent="0.2">
      <c r="A777" s="172">
        <v>751</v>
      </c>
      <c r="B777" s="181">
        <v>21192405131264</v>
      </c>
      <c r="C777" s="182">
        <v>2</v>
      </c>
      <c r="D777" s="183" t="s">
        <v>303</v>
      </c>
      <c r="E777" s="184">
        <v>6.9999999999999999E-6</v>
      </c>
      <c r="F777" s="185">
        <v>6.0999999999999999E-5</v>
      </c>
      <c r="G777" s="181">
        <v>28082112086016</v>
      </c>
      <c r="H777" s="182">
        <v>1</v>
      </c>
      <c r="I777" s="183" t="s">
        <v>1557</v>
      </c>
      <c r="J777" s="184">
        <v>0.50838700000000003</v>
      </c>
      <c r="K777" s="185">
        <v>698.49951799999997</v>
      </c>
      <c r="L777" s="181">
        <v>4102107103232</v>
      </c>
      <c r="M777" s="182">
        <v>0</v>
      </c>
      <c r="N777" s="183" t="s">
        <v>1550</v>
      </c>
      <c r="O777" s="184">
        <v>0.37612200000000001</v>
      </c>
      <c r="P777" s="185">
        <v>314.21637299999998</v>
      </c>
      <c r="S777" s="175"/>
    </row>
    <row r="778" spans="1:19" x14ac:dyDescent="0.2">
      <c r="A778" s="172">
        <v>752</v>
      </c>
      <c r="B778" s="181">
        <v>14043822661632</v>
      </c>
      <c r="C778" s="182">
        <v>0</v>
      </c>
      <c r="D778" s="183" t="s">
        <v>1641</v>
      </c>
      <c r="E778" s="184">
        <v>0.37457699999999999</v>
      </c>
      <c r="F778" s="185">
        <v>312.94536900000003</v>
      </c>
      <c r="G778" s="181">
        <v>4620422701056</v>
      </c>
      <c r="H778" s="182">
        <v>1</v>
      </c>
      <c r="I778" s="183" t="s">
        <v>1558</v>
      </c>
      <c r="J778" s="184">
        <v>0.50579499999999999</v>
      </c>
      <c r="K778" s="185">
        <v>700.054665</v>
      </c>
      <c r="L778" s="181">
        <v>3949145251840</v>
      </c>
      <c r="M778" s="182">
        <v>2</v>
      </c>
      <c r="N778" s="183" t="s">
        <v>226</v>
      </c>
      <c r="O778" s="184">
        <v>1.5E-5</v>
      </c>
      <c r="P778" s="185">
        <v>1.22E-4</v>
      </c>
      <c r="S778" s="175"/>
    </row>
    <row r="779" spans="1:19" x14ac:dyDescent="0.2">
      <c r="A779" s="172">
        <v>753</v>
      </c>
      <c r="B779" s="181">
        <v>17952726188032</v>
      </c>
      <c r="C779" s="182">
        <v>1</v>
      </c>
      <c r="D779" s="183" t="s">
        <v>1643</v>
      </c>
      <c r="E779" s="184">
        <v>0.49424499999999999</v>
      </c>
      <c r="F779" s="185">
        <v>666.72224600000004</v>
      </c>
      <c r="G779" s="181">
        <v>24315622064128</v>
      </c>
      <c r="H779" s="182">
        <v>1</v>
      </c>
      <c r="I779" s="183" t="s">
        <v>1559</v>
      </c>
      <c r="J779" s="184">
        <v>0.50237500000000002</v>
      </c>
      <c r="K779" s="185">
        <v>687.18510000000003</v>
      </c>
      <c r="L779" s="181">
        <v>5489648295936</v>
      </c>
      <c r="M779" s="182">
        <v>0</v>
      </c>
      <c r="N779" s="183" t="s">
        <v>1554</v>
      </c>
      <c r="O779" s="184">
        <v>0.37527100000000002</v>
      </c>
      <c r="P779" s="185">
        <v>313.237729</v>
      </c>
      <c r="S779" s="175"/>
    </row>
    <row r="780" spans="1:19" x14ac:dyDescent="0.2">
      <c r="A780" s="172">
        <v>754</v>
      </c>
      <c r="B780" s="181">
        <v>2521173073920</v>
      </c>
      <c r="C780" s="182">
        <v>0</v>
      </c>
      <c r="D780" s="183" t="s">
        <v>1646</v>
      </c>
      <c r="E780" s="184">
        <v>0.374975</v>
      </c>
      <c r="F780" s="185">
        <v>312.76761399999998</v>
      </c>
      <c r="G780" s="181">
        <v>10760747753472</v>
      </c>
      <c r="H780" s="182">
        <v>0</v>
      </c>
      <c r="I780" s="183" t="s">
        <v>1560</v>
      </c>
      <c r="J780" s="184">
        <v>0.37544899999999998</v>
      </c>
      <c r="K780" s="185">
        <v>313.73152099999999</v>
      </c>
      <c r="L780" s="181">
        <v>1702658867200</v>
      </c>
      <c r="M780" s="182">
        <v>0</v>
      </c>
      <c r="N780" s="183" t="s">
        <v>1556</v>
      </c>
      <c r="O780" s="184">
        <v>0.37837300000000001</v>
      </c>
      <c r="P780" s="185">
        <v>316.98600900000002</v>
      </c>
      <c r="S780" s="175"/>
    </row>
    <row r="781" spans="1:19" x14ac:dyDescent="0.2">
      <c r="A781" s="172">
        <v>755</v>
      </c>
      <c r="B781" s="181">
        <v>4014083702784</v>
      </c>
      <c r="C781" s="182">
        <v>2</v>
      </c>
      <c r="D781" s="183" t="s">
        <v>246</v>
      </c>
      <c r="E781" s="184">
        <v>2.1999999999999999E-5</v>
      </c>
      <c r="F781" s="185">
        <v>1.83E-4</v>
      </c>
      <c r="G781" s="181">
        <v>23533862354944</v>
      </c>
      <c r="H781" s="182">
        <v>0</v>
      </c>
      <c r="I781" s="183" t="s">
        <v>1561</v>
      </c>
      <c r="J781" s="184">
        <v>0.37407899999999999</v>
      </c>
      <c r="K781" s="185">
        <v>311.62665700000002</v>
      </c>
      <c r="L781" s="181">
        <v>3348084064256</v>
      </c>
      <c r="M781" s="182">
        <v>2</v>
      </c>
      <c r="N781" s="183" t="s">
        <v>246</v>
      </c>
      <c r="O781" s="184">
        <v>0</v>
      </c>
      <c r="P781" s="185">
        <v>0</v>
      </c>
      <c r="S781" s="175"/>
    </row>
    <row r="782" spans="1:19" x14ac:dyDescent="0.2">
      <c r="A782" s="172">
        <v>756</v>
      </c>
      <c r="B782" s="181">
        <v>17871182520320</v>
      </c>
      <c r="C782" s="182">
        <v>0</v>
      </c>
      <c r="D782" s="183" t="s">
        <v>1654</v>
      </c>
      <c r="E782" s="184">
        <v>0.374778</v>
      </c>
      <c r="F782" s="185">
        <v>312.73435499999999</v>
      </c>
      <c r="G782" s="181">
        <v>1608112078848</v>
      </c>
      <c r="H782" s="182">
        <v>2</v>
      </c>
      <c r="I782" s="183" t="s">
        <v>300</v>
      </c>
      <c r="J782" s="184">
        <v>0</v>
      </c>
      <c r="K782" s="185">
        <v>0</v>
      </c>
      <c r="L782" s="181">
        <v>4215110475776</v>
      </c>
      <c r="M782" s="182">
        <v>2</v>
      </c>
      <c r="N782" s="183" t="s">
        <v>242</v>
      </c>
      <c r="O782" s="184">
        <v>2.0999999999999999E-5</v>
      </c>
      <c r="P782" s="185">
        <v>1.6699999999999999E-4</v>
      </c>
      <c r="S782" s="175"/>
    </row>
    <row r="783" spans="1:19" x14ac:dyDescent="0.2">
      <c r="A783" s="172">
        <v>757</v>
      </c>
      <c r="B783" s="181">
        <v>28513236402176</v>
      </c>
      <c r="C783" s="182">
        <v>0</v>
      </c>
      <c r="D783" s="183" t="s">
        <v>1660</v>
      </c>
      <c r="E783" s="184">
        <v>0.37684600000000001</v>
      </c>
      <c r="F783" s="185">
        <v>315.32887399999998</v>
      </c>
      <c r="G783" s="181">
        <v>11893119893504</v>
      </c>
      <c r="H783" s="182">
        <v>2</v>
      </c>
      <c r="I783" s="183" t="s">
        <v>226</v>
      </c>
      <c r="J783" s="184">
        <v>3.4E-5</v>
      </c>
      <c r="K783" s="185">
        <v>2.7399999999999999E-4</v>
      </c>
      <c r="L783" s="181">
        <v>5874336374784</v>
      </c>
      <c r="M783" s="182">
        <v>0</v>
      </c>
      <c r="N783" s="183" t="s">
        <v>1562</v>
      </c>
      <c r="O783" s="184">
        <v>0.37788500000000003</v>
      </c>
      <c r="P783" s="185">
        <v>316.47326600000002</v>
      </c>
      <c r="S783" s="175"/>
    </row>
    <row r="784" spans="1:19" x14ac:dyDescent="0.2">
      <c r="A784" s="172">
        <v>758</v>
      </c>
      <c r="B784" s="181">
        <v>6146408267776</v>
      </c>
      <c r="C784" s="182">
        <v>2</v>
      </c>
      <c r="D784" s="183" t="s">
        <v>303</v>
      </c>
      <c r="E784" s="184">
        <v>2.1999999999999999E-5</v>
      </c>
      <c r="F784" s="185">
        <v>1.83E-4</v>
      </c>
      <c r="G784" s="181">
        <v>27630913282048</v>
      </c>
      <c r="H784" s="182">
        <v>1</v>
      </c>
      <c r="I784" s="183" t="s">
        <v>1566</v>
      </c>
      <c r="J784" s="184">
        <v>0.50655300000000003</v>
      </c>
      <c r="K784" s="185">
        <v>699.70058700000004</v>
      </c>
      <c r="L784" s="181">
        <v>6540279726080</v>
      </c>
      <c r="M784" s="182">
        <v>2</v>
      </c>
      <c r="N784" s="183" t="s">
        <v>242</v>
      </c>
      <c r="O784" s="184">
        <v>2.8E-5</v>
      </c>
      <c r="P784" s="185">
        <v>2.2800000000000001E-4</v>
      </c>
      <c r="S784" s="175"/>
    </row>
    <row r="785" spans="1:19" x14ac:dyDescent="0.2">
      <c r="A785" s="172">
        <v>759</v>
      </c>
      <c r="B785" s="181">
        <v>3759216508928</v>
      </c>
      <c r="C785" s="182">
        <v>2</v>
      </c>
      <c r="D785" s="183" t="s">
        <v>234</v>
      </c>
      <c r="E785" s="184">
        <v>9.0000000000000002E-6</v>
      </c>
      <c r="F785" s="185">
        <v>7.6000000000000004E-5</v>
      </c>
      <c r="G785" s="181">
        <v>18695515062272</v>
      </c>
      <c r="H785" s="182">
        <v>2</v>
      </c>
      <c r="I785" s="183" t="s">
        <v>254</v>
      </c>
      <c r="J785" s="184">
        <v>9.9999999999999995E-7</v>
      </c>
      <c r="K785" s="185">
        <v>1.5E-5</v>
      </c>
      <c r="L785" s="181">
        <v>5504105283584</v>
      </c>
      <c r="M785" s="182">
        <v>0</v>
      </c>
      <c r="N785" s="183" t="s">
        <v>1564</v>
      </c>
      <c r="O785" s="184">
        <v>0.37445699999999998</v>
      </c>
      <c r="P785" s="185">
        <v>312.04207100000002</v>
      </c>
      <c r="S785" s="175"/>
    </row>
    <row r="786" spans="1:19" x14ac:dyDescent="0.2">
      <c r="A786" s="172">
        <v>760</v>
      </c>
      <c r="B786" s="181">
        <v>28692675624960</v>
      </c>
      <c r="C786" s="182">
        <v>0</v>
      </c>
      <c r="D786" s="183" t="s">
        <v>1666</v>
      </c>
      <c r="E786" s="184">
        <v>0.37332900000000002</v>
      </c>
      <c r="F786" s="185">
        <v>311.284651</v>
      </c>
      <c r="G786" s="181">
        <v>20623921930240</v>
      </c>
      <c r="H786" s="182">
        <v>0</v>
      </c>
      <c r="I786" s="183" t="s">
        <v>1568</v>
      </c>
      <c r="J786" s="184">
        <v>0.37526500000000002</v>
      </c>
      <c r="K786" s="185">
        <v>312.85463700000003</v>
      </c>
      <c r="L786" s="181">
        <v>3990159998976</v>
      </c>
      <c r="M786" s="182">
        <v>1</v>
      </c>
      <c r="N786" s="183" t="s">
        <v>1565</v>
      </c>
      <c r="O786" s="184">
        <v>0.486813</v>
      </c>
      <c r="P786" s="185">
        <v>661.51604699999996</v>
      </c>
      <c r="S786" s="175"/>
    </row>
    <row r="787" spans="1:19" x14ac:dyDescent="0.2">
      <c r="A787" s="172">
        <v>761</v>
      </c>
      <c r="B787" s="181">
        <v>29437145227264</v>
      </c>
      <c r="C787" s="182">
        <v>0</v>
      </c>
      <c r="D787" s="183" t="s">
        <v>1669</v>
      </c>
      <c r="E787" s="184">
        <v>0.37381500000000001</v>
      </c>
      <c r="F787" s="185">
        <v>312.06134700000001</v>
      </c>
      <c r="G787" s="181">
        <v>4309129764864</v>
      </c>
      <c r="H787" s="182">
        <v>0</v>
      </c>
      <c r="I787" s="183" t="s">
        <v>1569</v>
      </c>
      <c r="J787" s="184">
        <v>0.37509399999999998</v>
      </c>
      <c r="K787" s="185">
        <v>312.53878600000002</v>
      </c>
      <c r="L787" s="181">
        <v>5324262703104</v>
      </c>
      <c r="M787" s="182">
        <v>2</v>
      </c>
      <c r="N787" s="183" t="s">
        <v>292</v>
      </c>
      <c r="O787" s="184">
        <v>1.2999999999999999E-5</v>
      </c>
      <c r="P787" s="185">
        <v>1.06E-4</v>
      </c>
      <c r="S787" s="175"/>
    </row>
    <row r="788" spans="1:19" x14ac:dyDescent="0.2">
      <c r="A788" s="172">
        <v>762</v>
      </c>
      <c r="B788" s="181">
        <v>14329619079168</v>
      </c>
      <c r="C788" s="182">
        <v>0</v>
      </c>
      <c r="D788" s="183" t="s">
        <v>1671</v>
      </c>
      <c r="E788" s="184">
        <v>0.37309199999999998</v>
      </c>
      <c r="F788" s="185">
        <v>310.47951399999999</v>
      </c>
      <c r="G788" s="181">
        <v>29644933980160</v>
      </c>
      <c r="H788" s="182">
        <v>1</v>
      </c>
      <c r="I788" s="183" t="s">
        <v>1573</v>
      </c>
      <c r="J788" s="184">
        <v>0.49723000000000001</v>
      </c>
      <c r="K788" s="185">
        <v>675.89322400000003</v>
      </c>
      <c r="L788" s="181">
        <v>1925140357120</v>
      </c>
      <c r="M788" s="182">
        <v>1</v>
      </c>
      <c r="N788" s="183" t="s">
        <v>1572</v>
      </c>
      <c r="O788" s="184">
        <v>0.499695</v>
      </c>
      <c r="P788" s="185">
        <v>677.31111999999996</v>
      </c>
      <c r="S788" s="175"/>
    </row>
    <row r="789" spans="1:19" x14ac:dyDescent="0.2">
      <c r="A789" s="172">
        <v>763</v>
      </c>
      <c r="B789" s="181">
        <v>16586763714560</v>
      </c>
      <c r="C789" s="182">
        <v>1</v>
      </c>
      <c r="D789" s="183" t="s">
        <v>1672</v>
      </c>
      <c r="E789" s="184">
        <v>0.49734499999999998</v>
      </c>
      <c r="F789" s="185">
        <v>676.037148</v>
      </c>
      <c r="G789" s="181">
        <v>28561997430784</v>
      </c>
      <c r="H789" s="182">
        <v>0</v>
      </c>
      <c r="I789" s="183" t="s">
        <v>1577</v>
      </c>
      <c r="J789" s="184">
        <v>0.377521</v>
      </c>
      <c r="K789" s="185">
        <v>316.494259</v>
      </c>
      <c r="L789" s="181">
        <v>3557164613632</v>
      </c>
      <c r="M789" s="182">
        <v>0</v>
      </c>
      <c r="N789" s="183" t="s">
        <v>1574</v>
      </c>
      <c r="O789" s="184">
        <v>0.375384</v>
      </c>
      <c r="P789" s="185">
        <v>313.893643</v>
      </c>
      <c r="S789" s="175"/>
    </row>
    <row r="790" spans="1:19" x14ac:dyDescent="0.2">
      <c r="A790" s="172">
        <v>764</v>
      </c>
      <c r="B790" s="181">
        <v>130983657472</v>
      </c>
      <c r="C790" s="182">
        <v>2</v>
      </c>
      <c r="D790" s="183" t="s">
        <v>246</v>
      </c>
      <c r="E790" s="184">
        <v>0</v>
      </c>
      <c r="F790" s="185">
        <v>0</v>
      </c>
      <c r="G790" s="181">
        <v>220115894272</v>
      </c>
      <c r="H790" s="182">
        <v>2</v>
      </c>
      <c r="I790" s="183" t="s">
        <v>255</v>
      </c>
      <c r="J790" s="184">
        <v>9.0000000000000002E-6</v>
      </c>
      <c r="K790" s="185">
        <v>7.6000000000000004E-5</v>
      </c>
      <c r="L790" s="181">
        <v>1748297105408</v>
      </c>
      <c r="M790" s="182">
        <v>2</v>
      </c>
      <c r="N790" s="183" t="s">
        <v>300</v>
      </c>
      <c r="O790" s="184">
        <v>2.5999999999999998E-5</v>
      </c>
      <c r="P790" s="185">
        <v>2.13E-4</v>
      </c>
      <c r="S790" s="175"/>
    </row>
    <row r="791" spans="1:19" x14ac:dyDescent="0.2">
      <c r="A791" s="172">
        <v>765</v>
      </c>
      <c r="B791" s="181">
        <v>20750889582592</v>
      </c>
      <c r="C791" s="182">
        <v>1</v>
      </c>
      <c r="D791" s="183" t="s">
        <v>1676</v>
      </c>
      <c r="E791" s="184">
        <v>0.49716100000000002</v>
      </c>
      <c r="F791" s="185">
        <v>672.55167600000004</v>
      </c>
      <c r="G791" s="181">
        <v>15760983744512</v>
      </c>
      <c r="H791" s="182">
        <v>0</v>
      </c>
      <c r="I791" s="183" t="s">
        <v>1581</v>
      </c>
      <c r="J791" s="184">
        <v>0.37528899999999998</v>
      </c>
      <c r="K791" s="185">
        <v>313.42964499999999</v>
      </c>
      <c r="L791" s="181">
        <v>6287975030784</v>
      </c>
      <c r="M791" s="182">
        <v>2</v>
      </c>
      <c r="N791" s="183" t="s">
        <v>313</v>
      </c>
      <c r="O791" s="184">
        <v>3.0000000000000001E-5</v>
      </c>
      <c r="P791" s="185">
        <v>2.4399999999999999E-4</v>
      </c>
      <c r="S791" s="175"/>
    </row>
    <row r="792" spans="1:19" x14ac:dyDescent="0.2">
      <c r="A792" s="172">
        <v>766</v>
      </c>
      <c r="B792" s="181">
        <v>1062365364224</v>
      </c>
      <c r="C792" s="182">
        <v>2</v>
      </c>
      <c r="D792" s="183" t="s">
        <v>242</v>
      </c>
      <c r="E792" s="184">
        <v>2.4000000000000001E-5</v>
      </c>
      <c r="F792" s="185">
        <v>1.9799999999999999E-4</v>
      </c>
      <c r="G792" s="181">
        <v>6662659579904</v>
      </c>
      <c r="H792" s="182">
        <v>1</v>
      </c>
      <c r="I792" s="183" t="s">
        <v>1582</v>
      </c>
      <c r="J792" s="184">
        <v>0.48841800000000002</v>
      </c>
      <c r="K792" s="185">
        <v>651.97772399999997</v>
      </c>
      <c r="L792" s="181">
        <v>1958042984448</v>
      </c>
      <c r="M792" s="182">
        <v>0</v>
      </c>
      <c r="N792" s="183" t="s">
        <v>1579</v>
      </c>
      <c r="O792" s="184">
        <v>0.37551899999999999</v>
      </c>
      <c r="P792" s="185">
        <v>314.16779300000002</v>
      </c>
      <c r="S792" s="175"/>
    </row>
    <row r="793" spans="1:19" x14ac:dyDescent="0.2">
      <c r="A793" s="172">
        <v>767</v>
      </c>
      <c r="B793" s="181">
        <v>313697853440</v>
      </c>
      <c r="C793" s="182">
        <v>0</v>
      </c>
      <c r="D793" s="183" t="s">
        <v>1678</v>
      </c>
      <c r="E793" s="184">
        <v>0.37681900000000002</v>
      </c>
      <c r="F793" s="185">
        <v>315.34191900000002</v>
      </c>
      <c r="G793" s="181">
        <v>19258588905472</v>
      </c>
      <c r="H793" s="182">
        <v>2</v>
      </c>
      <c r="I793" s="183" t="s">
        <v>246</v>
      </c>
      <c r="J793" s="184">
        <v>6.9999999999999999E-6</v>
      </c>
      <c r="K793" s="185">
        <v>6.0999999999999999E-5</v>
      </c>
      <c r="L793" s="181">
        <v>2351224160256</v>
      </c>
      <c r="M793" s="182">
        <v>2</v>
      </c>
      <c r="N793" s="183" t="s">
        <v>292</v>
      </c>
      <c r="O793" s="184">
        <v>1.2999999999999999E-5</v>
      </c>
      <c r="P793" s="185">
        <v>1.06E-4</v>
      </c>
      <c r="S793" s="175"/>
    </row>
    <row r="794" spans="1:19" x14ac:dyDescent="0.2">
      <c r="A794" s="172">
        <v>768</v>
      </c>
      <c r="B794" s="181">
        <v>4266310500352</v>
      </c>
      <c r="C794" s="182">
        <v>1</v>
      </c>
      <c r="D794" s="183" t="s">
        <v>1680</v>
      </c>
      <c r="E794" s="184">
        <v>0.49705300000000002</v>
      </c>
      <c r="F794" s="185">
        <v>669.14470800000004</v>
      </c>
      <c r="G794" s="181">
        <v>19564310609920</v>
      </c>
      <c r="H794" s="182">
        <v>2</v>
      </c>
      <c r="I794" s="183" t="s">
        <v>179</v>
      </c>
      <c r="J794" s="184">
        <v>3.0000000000000001E-6</v>
      </c>
      <c r="K794" s="185">
        <v>3.0000000000000001E-5</v>
      </c>
      <c r="L794" s="181">
        <v>6619269308416</v>
      </c>
      <c r="M794" s="182">
        <v>2</v>
      </c>
      <c r="N794" s="183" t="s">
        <v>247</v>
      </c>
      <c r="O794" s="184">
        <v>2.8E-5</v>
      </c>
      <c r="P794" s="185">
        <v>2.2800000000000001E-4</v>
      </c>
      <c r="S794" s="175"/>
    </row>
    <row r="795" spans="1:19" x14ac:dyDescent="0.2">
      <c r="A795" s="172">
        <v>769</v>
      </c>
      <c r="B795" s="181">
        <v>28471789092864</v>
      </c>
      <c r="C795" s="182">
        <v>2</v>
      </c>
      <c r="D795" s="183" t="s">
        <v>247</v>
      </c>
      <c r="E795" s="184">
        <v>1.7E-5</v>
      </c>
      <c r="F795" s="185">
        <v>1.37E-4</v>
      </c>
      <c r="G795" s="181">
        <v>18067428597760</v>
      </c>
      <c r="H795" s="182">
        <v>0</v>
      </c>
      <c r="I795" s="183" t="s">
        <v>1589</v>
      </c>
      <c r="J795" s="184">
        <v>0.37263600000000002</v>
      </c>
      <c r="K795" s="185">
        <v>309.58926400000001</v>
      </c>
      <c r="L795" s="181">
        <v>4766273175552</v>
      </c>
      <c r="M795" s="182">
        <v>2</v>
      </c>
      <c r="N795" s="183" t="s">
        <v>246</v>
      </c>
      <c r="O795" s="184">
        <v>6.9999999999999999E-6</v>
      </c>
      <c r="P795" s="185">
        <v>6.0999999999999999E-5</v>
      </c>
      <c r="S795" s="175"/>
    </row>
    <row r="796" spans="1:19" x14ac:dyDescent="0.2">
      <c r="A796" s="172">
        <v>770</v>
      </c>
      <c r="B796" s="181">
        <v>22834668527616</v>
      </c>
      <c r="C796" s="182">
        <v>1</v>
      </c>
      <c r="D796" s="183" t="s">
        <v>1684</v>
      </c>
      <c r="E796" s="184">
        <v>0.50270899999999996</v>
      </c>
      <c r="F796" s="185">
        <v>686.45952599999998</v>
      </c>
      <c r="G796" s="181">
        <v>7891606323200</v>
      </c>
      <c r="H796" s="182">
        <v>0</v>
      </c>
      <c r="I796" s="183" t="s">
        <v>1590</v>
      </c>
      <c r="J796" s="184">
        <v>0.374614</v>
      </c>
      <c r="K796" s="185">
        <v>311.85725500000001</v>
      </c>
      <c r="L796" s="181">
        <v>2307711197184</v>
      </c>
      <c r="M796" s="182">
        <v>1</v>
      </c>
      <c r="N796" s="183" t="s">
        <v>1583</v>
      </c>
      <c r="O796" s="184">
        <v>0.49117</v>
      </c>
      <c r="P796" s="185">
        <v>664.07243100000005</v>
      </c>
      <c r="S796" s="175"/>
    </row>
    <row r="797" spans="1:19" x14ac:dyDescent="0.2">
      <c r="A797" s="172">
        <v>771</v>
      </c>
      <c r="B797" s="181">
        <v>1063072940032</v>
      </c>
      <c r="C797" s="182">
        <v>0</v>
      </c>
      <c r="D797" s="183" t="s">
        <v>1687</v>
      </c>
      <c r="E797" s="184">
        <v>0.37549500000000002</v>
      </c>
      <c r="F797" s="185">
        <v>313.98889400000002</v>
      </c>
      <c r="G797" s="181">
        <v>6868285087744</v>
      </c>
      <c r="H797" s="182">
        <v>0</v>
      </c>
      <c r="I797" s="183" t="s">
        <v>1591</v>
      </c>
      <c r="J797" s="184">
        <v>0.37635200000000002</v>
      </c>
      <c r="K797" s="185">
        <v>314.54318799999999</v>
      </c>
      <c r="L797" s="181">
        <v>1703967588352</v>
      </c>
      <c r="M797" s="182">
        <v>0</v>
      </c>
      <c r="N797" s="183" t="s">
        <v>1584</v>
      </c>
      <c r="O797" s="184">
        <v>0.37362600000000001</v>
      </c>
      <c r="P797" s="185">
        <v>311.89094399999999</v>
      </c>
      <c r="S797" s="175"/>
    </row>
    <row r="798" spans="1:19" x14ac:dyDescent="0.2">
      <c r="A798" s="172">
        <v>772</v>
      </c>
      <c r="B798" s="181">
        <v>2468224139264</v>
      </c>
      <c r="C798" s="182">
        <v>2</v>
      </c>
      <c r="D798" s="183" t="s">
        <v>231</v>
      </c>
      <c r="E798" s="184">
        <v>1.9999999999999999E-6</v>
      </c>
      <c r="F798" s="185">
        <v>1.5E-5</v>
      </c>
      <c r="G798" s="181">
        <v>2760279662592</v>
      </c>
      <c r="H798" s="182">
        <v>0</v>
      </c>
      <c r="I798" s="183" t="s">
        <v>1592</v>
      </c>
      <c r="J798" s="184">
        <v>0.37761699999999998</v>
      </c>
      <c r="K798" s="185">
        <v>316.45733999999999</v>
      </c>
      <c r="L798" s="181">
        <v>3923199901696</v>
      </c>
      <c r="M798" s="182">
        <v>0</v>
      </c>
      <c r="N798" s="183" t="s">
        <v>1586</v>
      </c>
      <c r="O798" s="184">
        <v>0.37464500000000001</v>
      </c>
      <c r="P798" s="185">
        <v>312.63371000000001</v>
      </c>
      <c r="S798" s="175"/>
    </row>
    <row r="799" spans="1:19" x14ac:dyDescent="0.2">
      <c r="A799" s="172">
        <v>773</v>
      </c>
      <c r="B799" s="181">
        <v>417075560448</v>
      </c>
      <c r="C799" s="182">
        <v>0</v>
      </c>
      <c r="D799" s="183" t="s">
        <v>1693</v>
      </c>
      <c r="E799" s="184">
        <v>0.37242399999999998</v>
      </c>
      <c r="F799" s="185">
        <v>310.02582200000001</v>
      </c>
      <c r="G799" s="181">
        <v>24531083698176</v>
      </c>
      <c r="H799" s="182">
        <v>2</v>
      </c>
      <c r="I799" s="183" t="s">
        <v>313</v>
      </c>
      <c r="J799" s="184">
        <v>2.1999999999999999E-5</v>
      </c>
      <c r="K799" s="185">
        <v>1.83E-4</v>
      </c>
      <c r="L799" s="181">
        <v>5795298205696</v>
      </c>
      <c r="M799" s="182">
        <v>0</v>
      </c>
      <c r="N799" s="183" t="s">
        <v>1587</v>
      </c>
      <c r="O799" s="184">
        <v>0.37317800000000001</v>
      </c>
      <c r="P799" s="185">
        <v>310.51341200000002</v>
      </c>
      <c r="S799" s="175"/>
    </row>
    <row r="800" spans="1:19" x14ac:dyDescent="0.2">
      <c r="A800" s="172">
        <v>774</v>
      </c>
      <c r="B800" s="181">
        <v>6914409529344</v>
      </c>
      <c r="C800" s="182">
        <v>2</v>
      </c>
      <c r="D800" s="183" t="s">
        <v>255</v>
      </c>
      <c r="E800" s="184">
        <v>1.7E-5</v>
      </c>
      <c r="F800" s="185">
        <v>1.37E-4</v>
      </c>
      <c r="G800" s="181">
        <v>20309333565440</v>
      </c>
      <c r="H800" s="182">
        <v>2</v>
      </c>
      <c r="I800" s="183" t="s">
        <v>246</v>
      </c>
      <c r="J800" s="184">
        <v>2.3E-5</v>
      </c>
      <c r="K800" s="185">
        <v>1.83E-4</v>
      </c>
      <c r="L800" s="181">
        <v>6594619957248</v>
      </c>
      <c r="M800" s="182">
        <v>1</v>
      </c>
      <c r="N800" s="183" t="s">
        <v>1588</v>
      </c>
      <c r="O800" s="184">
        <v>0.48475299999999999</v>
      </c>
      <c r="P800" s="185">
        <v>651.80257200000005</v>
      </c>
      <c r="S800" s="175"/>
    </row>
    <row r="801" spans="1:19" x14ac:dyDescent="0.2">
      <c r="A801" s="172">
        <v>775</v>
      </c>
      <c r="B801" s="181">
        <v>485062082560</v>
      </c>
      <c r="C801" s="182">
        <v>0</v>
      </c>
      <c r="D801" s="183" t="s">
        <v>1695</v>
      </c>
      <c r="E801" s="184">
        <v>0.37451600000000002</v>
      </c>
      <c r="F801" s="185">
        <v>312.88131499999997</v>
      </c>
      <c r="G801" s="181">
        <v>15741438672896</v>
      </c>
      <c r="H801" s="182">
        <v>0</v>
      </c>
      <c r="I801" s="183" t="s">
        <v>1595</v>
      </c>
      <c r="J801" s="184">
        <v>0.37363000000000002</v>
      </c>
      <c r="K801" s="185">
        <v>311.59695900000003</v>
      </c>
      <c r="L801" s="181">
        <v>2474154147840</v>
      </c>
      <c r="M801" s="182">
        <v>2</v>
      </c>
      <c r="N801" s="183" t="s">
        <v>179</v>
      </c>
      <c r="O801" s="184">
        <v>2.1999999999999999E-5</v>
      </c>
      <c r="P801" s="185">
        <v>1.83E-4</v>
      </c>
      <c r="S801" s="175"/>
    </row>
    <row r="802" spans="1:19" x14ac:dyDescent="0.2">
      <c r="A802" s="172">
        <v>776</v>
      </c>
      <c r="B802" s="181">
        <v>29373071015936</v>
      </c>
      <c r="C802" s="182">
        <v>2</v>
      </c>
      <c r="D802" s="183" t="s">
        <v>303</v>
      </c>
      <c r="E802" s="184">
        <v>6.9999999999999999E-6</v>
      </c>
      <c r="F802" s="185">
        <v>6.0999999999999999E-5</v>
      </c>
      <c r="G802" s="181">
        <v>27510722355200</v>
      </c>
      <c r="H802" s="182">
        <v>0</v>
      </c>
      <c r="I802" s="183" t="s">
        <v>1597</v>
      </c>
      <c r="J802" s="184">
        <v>0.37777100000000002</v>
      </c>
      <c r="K802" s="185">
        <v>317.00626999999997</v>
      </c>
      <c r="L802" s="181">
        <v>3677439909888</v>
      </c>
      <c r="M802" s="182">
        <v>2</v>
      </c>
      <c r="N802" s="183" t="s">
        <v>231</v>
      </c>
      <c r="O802" s="184">
        <v>5.0000000000000004E-6</v>
      </c>
      <c r="P802" s="185">
        <v>4.5000000000000003E-5</v>
      </c>
      <c r="S802" s="175"/>
    </row>
    <row r="803" spans="1:19" x14ac:dyDescent="0.2">
      <c r="A803" s="172">
        <v>777</v>
      </c>
      <c r="B803" s="181">
        <v>22786928517120</v>
      </c>
      <c r="C803" s="182">
        <v>2</v>
      </c>
      <c r="D803" s="183" t="s">
        <v>303</v>
      </c>
      <c r="E803" s="184">
        <v>6.9999999999999999E-6</v>
      </c>
      <c r="F803" s="185">
        <v>6.0999999999999999E-5</v>
      </c>
      <c r="G803" s="181">
        <v>19461529182208</v>
      </c>
      <c r="H803" s="182">
        <v>1</v>
      </c>
      <c r="I803" s="183" t="s">
        <v>1602</v>
      </c>
      <c r="J803" s="184">
        <v>0.489228</v>
      </c>
      <c r="K803" s="185">
        <v>652.09406899999999</v>
      </c>
      <c r="L803" s="181">
        <v>1896215224320</v>
      </c>
      <c r="M803" s="182">
        <v>1</v>
      </c>
      <c r="N803" s="183" t="s">
        <v>1593</v>
      </c>
      <c r="O803" s="184">
        <v>0.50229999999999997</v>
      </c>
      <c r="P803" s="185">
        <v>683.31007299999999</v>
      </c>
      <c r="S803" s="175"/>
    </row>
    <row r="804" spans="1:19" x14ac:dyDescent="0.2">
      <c r="A804" s="172">
        <v>778</v>
      </c>
      <c r="B804" s="181">
        <v>7525208293376</v>
      </c>
      <c r="C804" s="182">
        <v>0</v>
      </c>
      <c r="D804" s="183" t="s">
        <v>1698</v>
      </c>
      <c r="E804" s="184">
        <v>0.374921</v>
      </c>
      <c r="F804" s="185">
        <v>313.29165399999999</v>
      </c>
      <c r="G804" s="181">
        <v>3007533350912</v>
      </c>
      <c r="H804" s="182">
        <v>2</v>
      </c>
      <c r="I804" s="183" t="s">
        <v>239</v>
      </c>
      <c r="J804" s="184">
        <v>6.9999999999999999E-6</v>
      </c>
      <c r="K804" s="185">
        <v>6.0999999999999999E-5</v>
      </c>
      <c r="L804" s="181">
        <v>557946822656</v>
      </c>
      <c r="M804" s="182">
        <v>1</v>
      </c>
      <c r="N804" s="183" t="s">
        <v>1594</v>
      </c>
      <c r="O804" s="184">
        <v>0.502162</v>
      </c>
      <c r="P804" s="185">
        <v>686.15083600000003</v>
      </c>
      <c r="S804" s="175"/>
    </row>
    <row r="805" spans="1:19" x14ac:dyDescent="0.2">
      <c r="A805" s="172">
        <v>779</v>
      </c>
      <c r="B805" s="181">
        <v>24384425074688</v>
      </c>
      <c r="C805" s="182">
        <v>0</v>
      </c>
      <c r="D805" s="183" t="s">
        <v>1702</v>
      </c>
      <c r="E805" s="184">
        <v>0.37659700000000002</v>
      </c>
      <c r="F805" s="185">
        <v>315.373513</v>
      </c>
      <c r="G805" s="181">
        <v>20619253538816</v>
      </c>
      <c r="H805" s="182">
        <v>0</v>
      </c>
      <c r="I805" s="183" t="s">
        <v>1605</v>
      </c>
      <c r="J805" s="184">
        <v>0.375809</v>
      </c>
      <c r="K805" s="185">
        <v>314.28745300000003</v>
      </c>
      <c r="L805" s="181">
        <v>2565691580416</v>
      </c>
      <c r="M805" s="182">
        <v>0</v>
      </c>
      <c r="N805" s="183" t="s">
        <v>1596</v>
      </c>
      <c r="O805" s="184">
        <v>0.377245</v>
      </c>
      <c r="P805" s="185">
        <v>315.71129500000001</v>
      </c>
      <c r="S805" s="175"/>
    </row>
    <row r="806" spans="1:19" x14ac:dyDescent="0.2">
      <c r="A806" s="172">
        <v>780</v>
      </c>
      <c r="B806" s="181">
        <v>20094018666496</v>
      </c>
      <c r="C806" s="182">
        <v>1</v>
      </c>
      <c r="D806" s="183" t="s">
        <v>1704</v>
      </c>
      <c r="E806" s="184">
        <v>0.50541400000000003</v>
      </c>
      <c r="F806" s="185">
        <v>696.49446599999999</v>
      </c>
      <c r="G806" s="181">
        <v>2014853783552</v>
      </c>
      <c r="H806" s="182">
        <v>2</v>
      </c>
      <c r="I806" s="183" t="s">
        <v>179</v>
      </c>
      <c r="J806" s="184">
        <v>1.1E-5</v>
      </c>
      <c r="K806" s="185">
        <v>9.1000000000000003E-5</v>
      </c>
      <c r="L806" s="181">
        <v>1478061350912</v>
      </c>
      <c r="M806" s="182">
        <v>1</v>
      </c>
      <c r="N806" s="183" t="s">
        <v>1598</v>
      </c>
      <c r="O806" s="184">
        <v>0.50284899999999999</v>
      </c>
      <c r="P806" s="185">
        <v>687.76166000000001</v>
      </c>
      <c r="S806" s="175"/>
    </row>
    <row r="807" spans="1:19" x14ac:dyDescent="0.2">
      <c r="A807" s="172">
        <v>781</v>
      </c>
      <c r="B807" s="181">
        <v>4024378253312</v>
      </c>
      <c r="C807" s="182">
        <v>1</v>
      </c>
      <c r="D807" s="183" t="s">
        <v>1714</v>
      </c>
      <c r="E807" s="184">
        <v>0.50414599999999998</v>
      </c>
      <c r="F807" s="185">
        <v>684.41744800000004</v>
      </c>
      <c r="G807" s="181">
        <v>9247629385728</v>
      </c>
      <c r="H807" s="182">
        <v>0</v>
      </c>
      <c r="I807" s="183" t="s">
        <v>1606</v>
      </c>
      <c r="J807" s="184">
        <v>0.37327700000000003</v>
      </c>
      <c r="K807" s="185">
        <v>311.09555999999998</v>
      </c>
      <c r="L807" s="181">
        <v>842103537664</v>
      </c>
      <c r="M807" s="182">
        <v>0</v>
      </c>
      <c r="N807" s="183" t="s">
        <v>1599</v>
      </c>
      <c r="O807" s="184">
        <v>0.37457299999999999</v>
      </c>
      <c r="P807" s="185">
        <v>312.793182</v>
      </c>
      <c r="S807" s="175"/>
    </row>
    <row r="808" spans="1:19" x14ac:dyDescent="0.2">
      <c r="A808" s="172">
        <v>782</v>
      </c>
      <c r="B808" s="181">
        <v>7588351762432</v>
      </c>
      <c r="C808" s="182">
        <v>2</v>
      </c>
      <c r="D808" s="183" t="s">
        <v>300</v>
      </c>
      <c r="E808" s="184">
        <v>0</v>
      </c>
      <c r="F808" s="185">
        <v>0</v>
      </c>
      <c r="G808" s="181">
        <v>6432023789568</v>
      </c>
      <c r="H808" s="182">
        <v>1</v>
      </c>
      <c r="I808" s="183" t="s">
        <v>1608</v>
      </c>
      <c r="J808" s="184">
        <v>0.50807000000000002</v>
      </c>
      <c r="K808" s="185">
        <v>701.02141099999994</v>
      </c>
      <c r="L808" s="181">
        <v>961679753216</v>
      </c>
      <c r="M808" s="182">
        <v>2</v>
      </c>
      <c r="N808" s="183" t="s">
        <v>224</v>
      </c>
      <c r="O808" s="184">
        <v>3.0000000000000001E-6</v>
      </c>
      <c r="P808" s="185">
        <v>3.0000000000000001E-5</v>
      </c>
      <c r="S808" s="175"/>
    </row>
    <row r="809" spans="1:19" x14ac:dyDescent="0.2">
      <c r="A809" s="172">
        <v>783</v>
      </c>
      <c r="B809" s="181">
        <v>7385267396608</v>
      </c>
      <c r="C809" s="182">
        <v>2</v>
      </c>
      <c r="D809" s="183" t="s">
        <v>248</v>
      </c>
      <c r="E809" s="184">
        <v>5.0000000000000004E-6</v>
      </c>
      <c r="F809" s="185">
        <v>4.5000000000000003E-5</v>
      </c>
      <c r="G809" s="181">
        <v>20473821782016</v>
      </c>
      <c r="H809" s="182">
        <v>2</v>
      </c>
      <c r="I809" s="183" t="s">
        <v>303</v>
      </c>
      <c r="J809" s="184">
        <v>2.1999999999999999E-5</v>
      </c>
      <c r="K809" s="185">
        <v>1.83E-4</v>
      </c>
      <c r="L809" s="181">
        <v>859005591552</v>
      </c>
      <c r="M809" s="182">
        <v>0</v>
      </c>
      <c r="N809" s="183" t="s">
        <v>1604</v>
      </c>
      <c r="O809" s="184">
        <v>0.37785099999999999</v>
      </c>
      <c r="P809" s="185">
        <v>316.41025100000002</v>
      </c>
      <c r="S809" s="175"/>
    </row>
    <row r="810" spans="1:19" x14ac:dyDescent="0.2">
      <c r="A810" s="172">
        <v>784</v>
      </c>
      <c r="B810" s="181">
        <v>20063069446144</v>
      </c>
      <c r="C810" s="182">
        <v>0</v>
      </c>
      <c r="D810" s="183" t="s">
        <v>1717</v>
      </c>
      <c r="E810" s="184">
        <v>0.37304500000000002</v>
      </c>
      <c r="F810" s="185">
        <v>310.83321100000001</v>
      </c>
      <c r="G810" s="181">
        <v>5369899196416</v>
      </c>
      <c r="H810" s="182">
        <v>0</v>
      </c>
      <c r="I810" s="183" t="s">
        <v>1609</v>
      </c>
      <c r="J810" s="184">
        <v>0.37270700000000001</v>
      </c>
      <c r="K810" s="185">
        <v>310.45180900000003</v>
      </c>
      <c r="L810" s="181">
        <v>401528619008</v>
      </c>
      <c r="M810" s="182">
        <v>1</v>
      </c>
      <c r="N810" s="183" t="s">
        <v>1607</v>
      </c>
      <c r="O810" s="184">
        <v>0.50270999999999999</v>
      </c>
      <c r="P810" s="185">
        <v>685.15952500000003</v>
      </c>
      <c r="S810" s="175"/>
    </row>
    <row r="811" spans="1:19" x14ac:dyDescent="0.2">
      <c r="A811" s="172">
        <v>785</v>
      </c>
      <c r="B811" s="181">
        <v>23664359096320</v>
      </c>
      <c r="C811" s="182">
        <v>1</v>
      </c>
      <c r="D811" s="183" t="s">
        <v>1719</v>
      </c>
      <c r="E811" s="184">
        <v>0.50066500000000003</v>
      </c>
      <c r="F811" s="185">
        <v>691.59769200000005</v>
      </c>
      <c r="G811" s="181">
        <v>8889373794304</v>
      </c>
      <c r="H811" s="182">
        <v>2</v>
      </c>
      <c r="I811" s="183" t="s">
        <v>303</v>
      </c>
      <c r="J811" s="184">
        <v>1.1E-5</v>
      </c>
      <c r="K811" s="185">
        <v>9.1000000000000003E-5</v>
      </c>
      <c r="L811" s="181">
        <v>364877119488</v>
      </c>
      <c r="M811" s="182">
        <v>1</v>
      </c>
      <c r="N811" s="183" t="s">
        <v>1610</v>
      </c>
      <c r="O811" s="184">
        <v>0.49313600000000002</v>
      </c>
      <c r="P811" s="185">
        <v>671.89305000000002</v>
      </c>
      <c r="S811" s="175"/>
    </row>
    <row r="812" spans="1:19" x14ac:dyDescent="0.2">
      <c r="A812" s="172">
        <v>786</v>
      </c>
      <c r="B812" s="181">
        <v>449639415808</v>
      </c>
      <c r="C812" s="182">
        <v>2</v>
      </c>
      <c r="D812" s="183" t="s">
        <v>254</v>
      </c>
      <c r="E812" s="184">
        <v>5.0000000000000004E-6</v>
      </c>
      <c r="F812" s="185">
        <v>4.5000000000000003E-5</v>
      </c>
      <c r="G812" s="181">
        <v>10893065699328</v>
      </c>
      <c r="H812" s="182">
        <v>2</v>
      </c>
      <c r="I812" s="183" t="s">
        <v>179</v>
      </c>
      <c r="J812" s="184">
        <v>1.9000000000000001E-5</v>
      </c>
      <c r="K812" s="185">
        <v>1.5200000000000001E-4</v>
      </c>
      <c r="L812" s="181">
        <v>5907485343744</v>
      </c>
      <c r="M812" s="182">
        <v>1</v>
      </c>
      <c r="N812" s="183" t="s">
        <v>1611</v>
      </c>
      <c r="O812" s="184">
        <v>0.49225000000000002</v>
      </c>
      <c r="P812" s="185">
        <v>662.10764700000004</v>
      </c>
      <c r="S812" s="175"/>
    </row>
    <row r="813" spans="1:19" x14ac:dyDescent="0.2">
      <c r="A813" s="172">
        <v>787</v>
      </c>
      <c r="B813" s="181">
        <v>8219539062784</v>
      </c>
      <c r="C813" s="182">
        <v>2</v>
      </c>
      <c r="D813" s="183" t="s">
        <v>303</v>
      </c>
      <c r="E813" s="184">
        <v>3.0000000000000001E-6</v>
      </c>
      <c r="F813" s="185">
        <v>3.0000000000000001E-5</v>
      </c>
      <c r="G813" s="181">
        <v>10510152933376</v>
      </c>
      <c r="H813" s="182">
        <v>2</v>
      </c>
      <c r="I813" s="183" t="s">
        <v>247</v>
      </c>
      <c r="J813" s="184">
        <v>9.0000000000000002E-6</v>
      </c>
      <c r="K813" s="185">
        <v>7.6000000000000004E-5</v>
      </c>
      <c r="L813" s="181">
        <v>4705621450752</v>
      </c>
      <c r="M813" s="182">
        <v>2</v>
      </c>
      <c r="N813" s="183" t="s">
        <v>234</v>
      </c>
      <c r="O813" s="184">
        <v>1.2999999999999999E-5</v>
      </c>
      <c r="P813" s="185">
        <v>1.06E-4</v>
      </c>
      <c r="S813" s="175"/>
    </row>
    <row r="814" spans="1:19" x14ac:dyDescent="0.2">
      <c r="A814" s="172">
        <v>788</v>
      </c>
      <c r="B814" s="181">
        <v>8497178771456</v>
      </c>
      <c r="C814" s="182">
        <v>1</v>
      </c>
      <c r="D814" s="183" t="s">
        <v>1726</v>
      </c>
      <c r="E814" s="184">
        <v>0.50329000000000002</v>
      </c>
      <c r="F814" s="185">
        <v>688.26348299999995</v>
      </c>
      <c r="G814" s="181">
        <v>18002533900288</v>
      </c>
      <c r="H814" s="182">
        <v>2</v>
      </c>
      <c r="I814" s="183" t="s">
        <v>254</v>
      </c>
      <c r="J814" s="184">
        <v>2.8E-5</v>
      </c>
      <c r="K814" s="185">
        <v>2.2800000000000001E-4</v>
      </c>
      <c r="L814" s="181">
        <v>2808374493184</v>
      </c>
      <c r="M814" s="182">
        <v>0</v>
      </c>
      <c r="N814" s="183" t="s">
        <v>1612</v>
      </c>
      <c r="O814" s="184">
        <v>0.37469000000000002</v>
      </c>
      <c r="P814" s="185">
        <v>312.23159700000002</v>
      </c>
      <c r="S814" s="175"/>
    </row>
    <row r="815" spans="1:19" x14ac:dyDescent="0.2">
      <c r="A815" s="172">
        <v>789</v>
      </c>
      <c r="B815" s="181">
        <v>16292933025792</v>
      </c>
      <c r="C815" s="182">
        <v>0</v>
      </c>
      <c r="D815" s="183" t="s">
        <v>1728</v>
      </c>
      <c r="E815" s="184">
        <v>0.368788</v>
      </c>
      <c r="F815" s="185">
        <v>305.439729</v>
      </c>
      <c r="G815" s="181">
        <v>10199178838016</v>
      </c>
      <c r="H815" s="182">
        <v>0</v>
      </c>
      <c r="I815" s="183" t="s">
        <v>1620</v>
      </c>
      <c r="J815" s="184">
        <v>0.37345800000000001</v>
      </c>
      <c r="K815" s="185">
        <v>311.47722599999997</v>
      </c>
      <c r="L815" s="181">
        <v>1687741071360</v>
      </c>
      <c r="M815" s="182">
        <v>0</v>
      </c>
      <c r="N815" s="183" t="s">
        <v>1614</v>
      </c>
      <c r="O815" s="184">
        <v>0.37468200000000002</v>
      </c>
      <c r="P815" s="185">
        <v>312.97483899999997</v>
      </c>
      <c r="S815" s="175"/>
    </row>
    <row r="816" spans="1:19" x14ac:dyDescent="0.2">
      <c r="A816" s="172">
        <v>790</v>
      </c>
      <c r="B816" s="181">
        <v>25069105692672</v>
      </c>
      <c r="C816" s="182">
        <v>2</v>
      </c>
      <c r="D816" s="183" t="s">
        <v>254</v>
      </c>
      <c r="E816" s="184">
        <v>9.0000000000000002E-6</v>
      </c>
      <c r="F816" s="185">
        <v>7.6000000000000004E-5</v>
      </c>
      <c r="G816" s="181">
        <v>22257310547968</v>
      </c>
      <c r="H816" s="182">
        <v>2</v>
      </c>
      <c r="I816" s="183" t="s">
        <v>242</v>
      </c>
      <c r="J816" s="184">
        <v>9.0000000000000002E-6</v>
      </c>
      <c r="K816" s="185">
        <v>7.6000000000000004E-5</v>
      </c>
      <c r="L816" s="181">
        <v>3147937243136</v>
      </c>
      <c r="M816" s="182">
        <v>2</v>
      </c>
      <c r="N816" s="183" t="s">
        <v>254</v>
      </c>
      <c r="O816" s="184">
        <v>5.0000000000000004E-6</v>
      </c>
      <c r="P816" s="185">
        <v>4.5000000000000003E-5</v>
      </c>
      <c r="S816" s="175"/>
    </row>
    <row r="817" spans="1:19" x14ac:dyDescent="0.2">
      <c r="A817" s="172">
        <v>791</v>
      </c>
      <c r="B817" s="181">
        <v>29549559111680</v>
      </c>
      <c r="C817" s="182">
        <v>1</v>
      </c>
      <c r="D817" s="183" t="s">
        <v>1731</v>
      </c>
      <c r="E817" s="184">
        <v>0.49603900000000001</v>
      </c>
      <c r="F817" s="185">
        <v>672.88918200000001</v>
      </c>
      <c r="G817" s="181">
        <v>7739662614528</v>
      </c>
      <c r="H817" s="182">
        <v>2</v>
      </c>
      <c r="I817" s="183" t="s">
        <v>300</v>
      </c>
      <c r="J817" s="184">
        <v>2.1999999999999999E-5</v>
      </c>
      <c r="K817" s="185">
        <v>1.83E-4</v>
      </c>
      <c r="L817" s="181">
        <v>452462387200</v>
      </c>
      <c r="M817" s="182">
        <v>1</v>
      </c>
      <c r="N817" s="183" t="s">
        <v>1616</v>
      </c>
      <c r="O817" s="184">
        <v>0.49349399999999999</v>
      </c>
      <c r="P817" s="185">
        <v>668.05015800000001</v>
      </c>
      <c r="S817" s="175"/>
    </row>
    <row r="818" spans="1:19" x14ac:dyDescent="0.2">
      <c r="A818" s="172">
        <v>792</v>
      </c>
      <c r="B818" s="181">
        <v>13637677465600</v>
      </c>
      <c r="C818" s="182">
        <v>2</v>
      </c>
      <c r="D818" s="183" t="s">
        <v>179</v>
      </c>
      <c r="E818" s="184">
        <v>6.9999999999999999E-6</v>
      </c>
      <c r="F818" s="185">
        <v>6.0999999999999999E-5</v>
      </c>
      <c r="G818" s="181">
        <v>12818083119104</v>
      </c>
      <c r="H818" s="182">
        <v>1</v>
      </c>
      <c r="I818" s="183" t="s">
        <v>1622</v>
      </c>
      <c r="J818" s="184">
        <v>0.494087</v>
      </c>
      <c r="K818" s="185">
        <v>665.87837400000001</v>
      </c>
      <c r="L818" s="181">
        <v>2560305831936</v>
      </c>
      <c r="M818" s="182">
        <v>1</v>
      </c>
      <c r="N818" s="183" t="s">
        <v>1618</v>
      </c>
      <c r="O818" s="184">
        <v>0.50078599999999995</v>
      </c>
      <c r="P818" s="185">
        <v>681.97597399999995</v>
      </c>
      <c r="S818" s="175"/>
    </row>
    <row r="819" spans="1:19" x14ac:dyDescent="0.2">
      <c r="A819" s="172">
        <v>793</v>
      </c>
      <c r="B819" s="181">
        <v>1952929751040</v>
      </c>
      <c r="C819" s="182">
        <v>1</v>
      </c>
      <c r="D819" s="183" t="s">
        <v>1736</v>
      </c>
      <c r="E819" s="184">
        <v>0.498614</v>
      </c>
      <c r="F819" s="185">
        <v>676.79911700000002</v>
      </c>
      <c r="G819" s="181">
        <v>18008667152384</v>
      </c>
      <c r="H819" s="182">
        <v>0</v>
      </c>
      <c r="I819" s="183" t="s">
        <v>1624</v>
      </c>
      <c r="J819" s="184">
        <v>0.377274</v>
      </c>
      <c r="K819" s="185">
        <v>315.57036199999999</v>
      </c>
      <c r="L819" s="181">
        <v>2092893773824</v>
      </c>
      <c r="M819" s="182">
        <v>0</v>
      </c>
      <c r="N819" s="183" t="s">
        <v>1619</v>
      </c>
      <c r="O819" s="184">
        <v>0.37534699999999999</v>
      </c>
      <c r="P819" s="185">
        <v>313.22752800000001</v>
      </c>
      <c r="S819" s="175"/>
    </row>
    <row r="820" spans="1:19" x14ac:dyDescent="0.2">
      <c r="A820" s="172">
        <v>794</v>
      </c>
      <c r="B820" s="181">
        <v>27286271975424</v>
      </c>
      <c r="C820" s="182">
        <v>0</v>
      </c>
      <c r="D820" s="183" t="s">
        <v>1738</v>
      </c>
      <c r="E820" s="184">
        <v>0.37479800000000002</v>
      </c>
      <c r="F820" s="185">
        <v>312.69571100000002</v>
      </c>
      <c r="G820" s="181">
        <v>10258806480896</v>
      </c>
      <c r="H820" s="182">
        <v>0</v>
      </c>
      <c r="I820" s="183" t="s">
        <v>1626</v>
      </c>
      <c r="J820" s="184">
        <v>0.37210700000000002</v>
      </c>
      <c r="K820" s="185">
        <v>309.54838999999998</v>
      </c>
      <c r="L820" s="181">
        <v>3370144219136</v>
      </c>
      <c r="M820" s="182">
        <v>2</v>
      </c>
      <c r="N820" s="183" t="s">
        <v>292</v>
      </c>
      <c r="O820" s="184">
        <v>9.0000000000000002E-6</v>
      </c>
      <c r="P820" s="185">
        <v>7.6000000000000004E-5</v>
      </c>
      <c r="S820" s="175"/>
    </row>
    <row r="821" spans="1:19" x14ac:dyDescent="0.2">
      <c r="A821" s="172">
        <v>795</v>
      </c>
      <c r="B821" s="181">
        <v>193456799744</v>
      </c>
      <c r="C821" s="182">
        <v>0</v>
      </c>
      <c r="D821" s="183" t="s">
        <v>1739</v>
      </c>
      <c r="E821" s="184">
        <v>0.374415</v>
      </c>
      <c r="F821" s="185">
        <v>312.58449300000001</v>
      </c>
      <c r="G821" s="181">
        <v>19964666142720</v>
      </c>
      <c r="H821" s="182">
        <v>0</v>
      </c>
      <c r="I821" s="183" t="s">
        <v>1631</v>
      </c>
      <c r="J821" s="184">
        <v>0.372811</v>
      </c>
      <c r="K821" s="185">
        <v>311.18535100000003</v>
      </c>
      <c r="L821" s="181">
        <v>823566671872</v>
      </c>
      <c r="M821" s="182">
        <v>2</v>
      </c>
      <c r="N821" s="183" t="s">
        <v>224</v>
      </c>
      <c r="O821" s="184">
        <v>0</v>
      </c>
      <c r="P821" s="185">
        <v>0</v>
      </c>
      <c r="S821" s="175"/>
    </row>
    <row r="822" spans="1:19" x14ac:dyDescent="0.2">
      <c r="A822" s="172">
        <v>796</v>
      </c>
      <c r="B822" s="181">
        <v>4766562746368</v>
      </c>
      <c r="C822" s="182">
        <v>0</v>
      </c>
      <c r="D822" s="183" t="s">
        <v>1740</v>
      </c>
      <c r="E822" s="184">
        <v>0.37385000000000002</v>
      </c>
      <c r="F822" s="185">
        <v>311.76710300000002</v>
      </c>
      <c r="G822" s="181">
        <v>26556015869952</v>
      </c>
      <c r="H822" s="182">
        <v>0</v>
      </c>
      <c r="I822" s="183" t="s">
        <v>1632</v>
      </c>
      <c r="J822" s="184">
        <v>0.37651299999999999</v>
      </c>
      <c r="K822" s="185">
        <v>314.70794699999999</v>
      </c>
      <c r="L822" s="181">
        <v>5623398752256</v>
      </c>
      <c r="M822" s="182">
        <v>0</v>
      </c>
      <c r="N822" s="183" t="s">
        <v>1621</v>
      </c>
      <c r="O822" s="184">
        <v>0.37514999999999998</v>
      </c>
      <c r="P822" s="185">
        <v>313.47462300000001</v>
      </c>
      <c r="S822" s="175"/>
    </row>
    <row r="823" spans="1:19" x14ac:dyDescent="0.2">
      <c r="A823" s="172">
        <v>797</v>
      </c>
      <c r="B823" s="181">
        <v>13973878595584</v>
      </c>
      <c r="C823" s="182">
        <v>1</v>
      </c>
      <c r="D823" s="183" t="s">
        <v>1744</v>
      </c>
      <c r="E823" s="184">
        <v>0.49880799999999997</v>
      </c>
      <c r="F823" s="185">
        <v>680.29891499999997</v>
      </c>
      <c r="G823" s="181">
        <v>22958150033408</v>
      </c>
      <c r="H823" s="182">
        <v>2</v>
      </c>
      <c r="I823" s="183" t="s">
        <v>292</v>
      </c>
      <c r="J823" s="184">
        <v>2.0000000000000002E-5</v>
      </c>
      <c r="K823" s="185">
        <v>1.6699999999999999E-4</v>
      </c>
      <c r="L823" s="181">
        <v>2416825368576</v>
      </c>
      <c r="M823" s="182">
        <v>2</v>
      </c>
      <c r="N823" s="183" t="s">
        <v>248</v>
      </c>
      <c r="O823" s="184">
        <v>1.7E-5</v>
      </c>
      <c r="P823" s="185">
        <v>1.37E-4</v>
      </c>
      <c r="S823" s="175"/>
    </row>
    <row r="824" spans="1:19" x14ac:dyDescent="0.2">
      <c r="A824" s="172">
        <v>798</v>
      </c>
      <c r="B824" s="181">
        <v>3424329957376</v>
      </c>
      <c r="C824" s="182">
        <v>0</v>
      </c>
      <c r="D824" s="183" t="s">
        <v>1750</v>
      </c>
      <c r="E824" s="184">
        <v>0.37467499999999998</v>
      </c>
      <c r="F824" s="185">
        <v>312.827606</v>
      </c>
      <c r="G824" s="181">
        <v>15051810848768</v>
      </c>
      <c r="H824" s="182">
        <v>2</v>
      </c>
      <c r="I824" s="183" t="s">
        <v>313</v>
      </c>
      <c r="J824" s="184">
        <v>3.0000000000000001E-6</v>
      </c>
      <c r="K824" s="185">
        <v>3.0000000000000001E-5</v>
      </c>
      <c r="L824" s="181">
        <v>718309564416</v>
      </c>
      <c r="M824" s="182">
        <v>2</v>
      </c>
      <c r="N824" s="183" t="s">
        <v>242</v>
      </c>
      <c r="O824" s="184">
        <v>1.2999999999999999E-5</v>
      </c>
      <c r="P824" s="185">
        <v>1.06E-4</v>
      </c>
      <c r="S824" s="175"/>
    </row>
    <row r="825" spans="1:19" x14ac:dyDescent="0.2">
      <c r="A825" s="172">
        <v>799</v>
      </c>
      <c r="B825" s="181">
        <v>9736968822784</v>
      </c>
      <c r="C825" s="182">
        <v>0</v>
      </c>
      <c r="D825" s="183" t="s">
        <v>1753</v>
      </c>
      <c r="E825" s="184">
        <v>0.3755</v>
      </c>
      <c r="F825" s="185">
        <v>313.24301500000001</v>
      </c>
      <c r="G825" s="181">
        <v>15761978441728</v>
      </c>
      <c r="H825" s="182">
        <v>0</v>
      </c>
      <c r="I825" s="183" t="s">
        <v>1640</v>
      </c>
      <c r="J825" s="184">
        <v>0.37620799999999999</v>
      </c>
      <c r="K825" s="185">
        <v>314.47946300000001</v>
      </c>
      <c r="L825" s="181">
        <v>3163834105856</v>
      </c>
      <c r="M825" s="182">
        <v>2</v>
      </c>
      <c r="N825" s="183" t="s">
        <v>255</v>
      </c>
      <c r="O825" s="184">
        <v>9.0000000000000002E-6</v>
      </c>
      <c r="P825" s="185">
        <v>7.6000000000000004E-5</v>
      </c>
      <c r="S825" s="175"/>
    </row>
    <row r="826" spans="1:19" x14ac:dyDescent="0.2">
      <c r="A826" s="172">
        <v>800</v>
      </c>
      <c r="B826" s="181">
        <v>24802761736192</v>
      </c>
      <c r="C826" s="182">
        <v>1</v>
      </c>
      <c r="D826" s="183" t="s">
        <v>1754</v>
      </c>
      <c r="E826" s="184">
        <v>0.50198299999999996</v>
      </c>
      <c r="F826" s="185">
        <v>690.457403</v>
      </c>
      <c r="G826" s="181">
        <v>16912463544320</v>
      </c>
      <c r="H826" s="182">
        <v>2</v>
      </c>
      <c r="I826" s="183" t="s">
        <v>303</v>
      </c>
      <c r="J826" s="184">
        <v>1.5E-5</v>
      </c>
      <c r="K826" s="185">
        <v>1.22E-4</v>
      </c>
      <c r="L826" s="181">
        <v>2807052115968</v>
      </c>
      <c r="M826" s="182">
        <v>1</v>
      </c>
      <c r="N826" s="183" t="s">
        <v>1629</v>
      </c>
      <c r="O826" s="184">
        <v>0.49828800000000001</v>
      </c>
      <c r="P826" s="185">
        <v>679.63106200000004</v>
      </c>
      <c r="S826" s="175"/>
    </row>
    <row r="827" spans="1:19" x14ac:dyDescent="0.2">
      <c r="A827" s="172">
        <v>801</v>
      </c>
      <c r="B827" s="181">
        <v>15416855969792</v>
      </c>
      <c r="C827" s="182">
        <v>1</v>
      </c>
      <c r="D827" s="183" t="s">
        <v>1765</v>
      </c>
      <c r="E827" s="184">
        <v>0.48208499999999999</v>
      </c>
      <c r="F827" s="185">
        <v>644.37571300000002</v>
      </c>
      <c r="G827" s="181">
        <v>11334240739328</v>
      </c>
      <c r="H827" s="182">
        <v>0</v>
      </c>
      <c r="I827" s="183" t="s">
        <v>1642</v>
      </c>
      <c r="J827" s="184">
        <v>0.37206099999999998</v>
      </c>
      <c r="K827" s="185">
        <v>309.537576</v>
      </c>
      <c r="L827" s="181">
        <v>2041959161856</v>
      </c>
      <c r="M827" s="182">
        <v>0</v>
      </c>
      <c r="N827" s="183" t="s">
        <v>1630</v>
      </c>
      <c r="O827" s="184">
        <v>0.37900400000000001</v>
      </c>
      <c r="P827" s="185">
        <v>317.46815700000002</v>
      </c>
      <c r="S827" s="175"/>
    </row>
    <row r="828" spans="1:19" x14ac:dyDescent="0.2">
      <c r="A828" s="172">
        <v>802</v>
      </c>
      <c r="B828" s="181">
        <v>21524643618816</v>
      </c>
      <c r="C828" s="182">
        <v>1</v>
      </c>
      <c r="D828" s="183" t="s">
        <v>1766</v>
      </c>
      <c r="E828" s="184">
        <v>0.49883</v>
      </c>
      <c r="F828" s="185">
        <v>677.72513600000002</v>
      </c>
      <c r="G828" s="181">
        <v>18187337293824</v>
      </c>
      <c r="H828" s="182">
        <v>0</v>
      </c>
      <c r="I828" s="183" t="s">
        <v>1645</v>
      </c>
      <c r="J828" s="184">
        <v>0.37623899999999999</v>
      </c>
      <c r="K828" s="185">
        <v>314.681015</v>
      </c>
      <c r="L828" s="181">
        <v>5420526567424</v>
      </c>
      <c r="M828" s="182">
        <v>0</v>
      </c>
      <c r="N828" s="183" t="s">
        <v>1633</v>
      </c>
      <c r="O828" s="184">
        <v>0.375498</v>
      </c>
      <c r="P828" s="185">
        <v>313.893641</v>
      </c>
      <c r="S828" s="175"/>
    </row>
    <row r="829" spans="1:19" x14ac:dyDescent="0.2">
      <c r="A829" s="172">
        <v>803</v>
      </c>
      <c r="B829" s="181">
        <v>5865929719808</v>
      </c>
      <c r="C829" s="182">
        <v>2</v>
      </c>
      <c r="D829" s="183" t="s">
        <v>179</v>
      </c>
      <c r="E829" s="184">
        <v>0</v>
      </c>
      <c r="F829" s="185">
        <v>0</v>
      </c>
      <c r="G829" s="181">
        <v>14949552799744</v>
      </c>
      <c r="H829" s="182">
        <v>2</v>
      </c>
      <c r="I829" s="183" t="s">
        <v>248</v>
      </c>
      <c r="J829" s="184">
        <v>1.2999999999999999E-5</v>
      </c>
      <c r="K829" s="185">
        <v>1.06E-4</v>
      </c>
      <c r="L829" s="181">
        <v>2803216793600</v>
      </c>
      <c r="M829" s="182">
        <v>0</v>
      </c>
      <c r="N829" s="183" t="s">
        <v>1634</v>
      </c>
      <c r="O829" s="184">
        <v>0.37867899999999999</v>
      </c>
      <c r="P829" s="185">
        <v>318.22172999999998</v>
      </c>
      <c r="S829" s="175"/>
    </row>
    <row r="830" spans="1:19" x14ac:dyDescent="0.2">
      <c r="A830" s="172">
        <v>804</v>
      </c>
      <c r="B830" s="181">
        <v>25373425811456</v>
      </c>
      <c r="C830" s="182">
        <v>1</v>
      </c>
      <c r="D830" s="183" t="s">
        <v>1769</v>
      </c>
      <c r="E830" s="184">
        <v>0.50090900000000005</v>
      </c>
      <c r="F830" s="185">
        <v>681.62251500000002</v>
      </c>
      <c r="G830" s="181">
        <v>26707986096128</v>
      </c>
      <c r="H830" s="182">
        <v>0</v>
      </c>
      <c r="I830" s="183" t="s">
        <v>1647</v>
      </c>
      <c r="J830" s="184">
        <v>0.37567899999999999</v>
      </c>
      <c r="K830" s="185">
        <v>314.14344</v>
      </c>
      <c r="L830" s="181">
        <v>2373575557120</v>
      </c>
      <c r="M830" s="182">
        <v>2</v>
      </c>
      <c r="N830" s="183" t="s">
        <v>300</v>
      </c>
      <c r="O830" s="184">
        <v>3.0000000000000001E-6</v>
      </c>
      <c r="P830" s="185">
        <v>3.0000000000000001E-5</v>
      </c>
      <c r="S830" s="175"/>
    </row>
    <row r="831" spans="1:19" x14ac:dyDescent="0.2">
      <c r="A831" s="172">
        <v>805</v>
      </c>
      <c r="B831" s="181">
        <v>22319991537664</v>
      </c>
      <c r="C831" s="182">
        <v>0</v>
      </c>
      <c r="D831" s="183" t="s">
        <v>1770</v>
      </c>
      <c r="E831" s="184">
        <v>0.375137</v>
      </c>
      <c r="F831" s="185">
        <v>313.16911299999998</v>
      </c>
      <c r="G831" s="181">
        <v>25957049106432</v>
      </c>
      <c r="H831" s="182">
        <v>2</v>
      </c>
      <c r="I831" s="183" t="s">
        <v>246</v>
      </c>
      <c r="J831" s="184">
        <v>1.9000000000000001E-5</v>
      </c>
      <c r="K831" s="185">
        <v>1.5200000000000001E-4</v>
      </c>
      <c r="L831" s="181">
        <v>5309525164032</v>
      </c>
      <c r="M831" s="182">
        <v>2</v>
      </c>
      <c r="N831" s="183" t="s">
        <v>179</v>
      </c>
      <c r="O831" s="184">
        <v>1.9000000000000001E-5</v>
      </c>
      <c r="P831" s="185">
        <v>1.5200000000000001E-4</v>
      </c>
      <c r="S831" s="175"/>
    </row>
    <row r="832" spans="1:19" x14ac:dyDescent="0.2">
      <c r="A832" s="172">
        <v>806</v>
      </c>
      <c r="B832" s="181">
        <v>10409069912064</v>
      </c>
      <c r="C832" s="182">
        <v>1</v>
      </c>
      <c r="D832" s="183" t="s">
        <v>1773</v>
      </c>
      <c r="E832" s="184">
        <v>0.50466</v>
      </c>
      <c r="F832" s="185">
        <v>689.69322499999998</v>
      </c>
      <c r="G832" s="181">
        <v>5165715341312</v>
      </c>
      <c r="H832" s="182">
        <v>1</v>
      </c>
      <c r="I832" s="183" t="s">
        <v>1651</v>
      </c>
      <c r="J832" s="184">
        <v>0.49696000000000001</v>
      </c>
      <c r="K832" s="185">
        <v>671.95055400000001</v>
      </c>
      <c r="L832" s="181">
        <v>15507382272</v>
      </c>
      <c r="M832" s="182">
        <v>0</v>
      </c>
      <c r="N832" s="183" t="s">
        <v>1637</v>
      </c>
      <c r="O832" s="184">
        <v>0.37273499999999998</v>
      </c>
      <c r="P832" s="185">
        <v>310.487504</v>
      </c>
      <c r="S832" s="175"/>
    </row>
    <row r="833" spans="1:19" x14ac:dyDescent="0.2">
      <c r="A833" s="172">
        <v>807</v>
      </c>
      <c r="B833" s="181">
        <v>8032862142464</v>
      </c>
      <c r="C833" s="182">
        <v>0</v>
      </c>
      <c r="D833" s="183" t="s">
        <v>1774</v>
      </c>
      <c r="E833" s="184">
        <v>0.370533</v>
      </c>
      <c r="F833" s="185">
        <v>307.663884</v>
      </c>
      <c r="G833" s="181">
        <v>27396077494272</v>
      </c>
      <c r="H833" s="182">
        <v>0</v>
      </c>
      <c r="I833" s="183" t="s">
        <v>1653</v>
      </c>
      <c r="J833" s="184">
        <v>0.37371199999999999</v>
      </c>
      <c r="K833" s="185">
        <v>311.85220800000002</v>
      </c>
      <c r="L833" s="181">
        <v>3466306658304</v>
      </c>
      <c r="M833" s="182">
        <v>2</v>
      </c>
      <c r="N833" s="183" t="s">
        <v>292</v>
      </c>
      <c r="O833" s="184">
        <v>1.7E-5</v>
      </c>
      <c r="P833" s="185">
        <v>1.37E-4</v>
      </c>
      <c r="S833" s="175"/>
    </row>
    <row r="834" spans="1:19" x14ac:dyDescent="0.2">
      <c r="A834" s="172">
        <v>808</v>
      </c>
      <c r="B834" s="181">
        <v>23207131193344</v>
      </c>
      <c r="C834" s="182">
        <v>0</v>
      </c>
      <c r="D834" s="183" t="s">
        <v>1778</v>
      </c>
      <c r="E834" s="184">
        <v>0.370562</v>
      </c>
      <c r="F834" s="185">
        <v>307.98686400000003</v>
      </c>
      <c r="G834" s="181">
        <v>16006664994816</v>
      </c>
      <c r="H834" s="182">
        <v>0</v>
      </c>
      <c r="I834" s="183" t="s">
        <v>1656</v>
      </c>
      <c r="J834" s="184">
        <v>0.37493500000000002</v>
      </c>
      <c r="K834" s="185">
        <v>312.95706899999999</v>
      </c>
      <c r="L834" s="181">
        <v>544236281856</v>
      </c>
      <c r="M834" s="182">
        <v>1</v>
      </c>
      <c r="N834" s="183" t="s">
        <v>1638</v>
      </c>
      <c r="O834" s="184">
        <v>0.49288999999999999</v>
      </c>
      <c r="P834" s="185">
        <v>674.17456500000003</v>
      </c>
      <c r="S834" s="175"/>
    </row>
    <row r="835" spans="1:19" x14ac:dyDescent="0.2">
      <c r="A835" s="172">
        <v>809</v>
      </c>
      <c r="B835" s="181">
        <v>26572256034816</v>
      </c>
      <c r="C835" s="182">
        <v>0</v>
      </c>
      <c r="D835" s="183" t="s">
        <v>1781</v>
      </c>
      <c r="E835" s="184">
        <v>0.37273299999999998</v>
      </c>
      <c r="F835" s="185">
        <v>310.161652</v>
      </c>
      <c r="G835" s="181">
        <v>25947544354816</v>
      </c>
      <c r="H835" s="182">
        <v>0</v>
      </c>
      <c r="I835" s="183" t="s">
        <v>1659</v>
      </c>
      <c r="J835" s="184">
        <v>0.37227199999999999</v>
      </c>
      <c r="K835" s="185">
        <v>309.87398300000001</v>
      </c>
      <c r="L835" s="181">
        <v>4846682177536</v>
      </c>
      <c r="M835" s="182">
        <v>0</v>
      </c>
      <c r="N835" s="183" t="s">
        <v>1639</v>
      </c>
      <c r="O835" s="184">
        <v>0.37663099999999999</v>
      </c>
      <c r="P835" s="185">
        <v>315.22631699999999</v>
      </c>
      <c r="S835" s="175"/>
    </row>
    <row r="836" spans="1:19" x14ac:dyDescent="0.2">
      <c r="A836" s="172">
        <v>810</v>
      </c>
      <c r="B836" s="181">
        <v>4555697438720</v>
      </c>
      <c r="C836" s="182">
        <v>2</v>
      </c>
      <c r="D836" s="183" t="s">
        <v>254</v>
      </c>
      <c r="E836" s="184">
        <v>1.2999999999999999E-5</v>
      </c>
      <c r="F836" s="185">
        <v>1.06E-4</v>
      </c>
      <c r="G836" s="181">
        <v>7464961327104</v>
      </c>
      <c r="H836" s="182">
        <v>0</v>
      </c>
      <c r="I836" s="183" t="s">
        <v>1661</v>
      </c>
      <c r="J836" s="184">
        <v>0.377855</v>
      </c>
      <c r="K836" s="185">
        <v>316.69795499999998</v>
      </c>
      <c r="L836" s="181">
        <v>2764538740736</v>
      </c>
      <c r="M836" s="182">
        <v>2</v>
      </c>
      <c r="N836" s="183" t="s">
        <v>239</v>
      </c>
      <c r="O836" s="184">
        <v>2.5999999999999998E-5</v>
      </c>
      <c r="P836" s="185">
        <v>2.13E-4</v>
      </c>
      <c r="S836" s="175"/>
    </row>
    <row r="837" spans="1:19" x14ac:dyDescent="0.2">
      <c r="A837" s="172">
        <v>811</v>
      </c>
      <c r="B837" s="181">
        <v>8409059745792</v>
      </c>
      <c r="C837" s="182">
        <v>2</v>
      </c>
      <c r="D837" s="183" t="s">
        <v>226</v>
      </c>
      <c r="E837" s="184">
        <v>2.5999999999999998E-5</v>
      </c>
      <c r="F837" s="185">
        <v>2.13E-4</v>
      </c>
      <c r="G837" s="181">
        <v>7407353790464</v>
      </c>
      <c r="H837" s="182">
        <v>2</v>
      </c>
      <c r="I837" s="183" t="s">
        <v>303</v>
      </c>
      <c r="J837" s="184">
        <v>1.1E-5</v>
      </c>
      <c r="K837" s="185">
        <v>9.1000000000000003E-5</v>
      </c>
      <c r="L837" s="181">
        <v>1331873169408</v>
      </c>
      <c r="M837" s="182">
        <v>2</v>
      </c>
      <c r="N837" s="183" t="s">
        <v>231</v>
      </c>
      <c r="O837" s="184">
        <v>1.7E-5</v>
      </c>
      <c r="P837" s="185">
        <v>1.37E-4</v>
      </c>
      <c r="S837" s="175"/>
    </row>
    <row r="838" spans="1:19" x14ac:dyDescent="0.2">
      <c r="A838" s="172">
        <v>812</v>
      </c>
      <c r="B838" s="181">
        <v>27434863435776</v>
      </c>
      <c r="C838" s="182">
        <v>2</v>
      </c>
      <c r="D838" s="183" t="s">
        <v>234</v>
      </c>
      <c r="E838" s="184">
        <v>5.0000000000000004E-6</v>
      </c>
      <c r="F838" s="185">
        <v>4.5000000000000003E-5</v>
      </c>
      <c r="G838" s="181">
        <v>16777992273920</v>
      </c>
      <c r="H838" s="182">
        <v>2</v>
      </c>
      <c r="I838" s="183" t="s">
        <v>231</v>
      </c>
      <c r="J838" s="184">
        <v>1.2999999999999999E-5</v>
      </c>
      <c r="K838" s="185">
        <v>1.06E-4</v>
      </c>
      <c r="L838" s="181">
        <v>4495017476096</v>
      </c>
      <c r="M838" s="182">
        <v>0</v>
      </c>
      <c r="N838" s="183" t="s">
        <v>1644</v>
      </c>
      <c r="O838" s="184">
        <v>0.37465100000000001</v>
      </c>
      <c r="P838" s="185">
        <v>312.572678</v>
      </c>
      <c r="S838" s="175"/>
    </row>
    <row r="839" spans="1:19" x14ac:dyDescent="0.2">
      <c r="A839" s="172">
        <v>813</v>
      </c>
      <c r="B839" s="181">
        <v>22283450826752</v>
      </c>
      <c r="C839" s="182">
        <v>1</v>
      </c>
      <c r="D839" s="183" t="s">
        <v>1783</v>
      </c>
      <c r="E839" s="184">
        <v>0.50857300000000005</v>
      </c>
      <c r="F839" s="185">
        <v>701.25168699999995</v>
      </c>
      <c r="G839" s="181">
        <v>24493692682240</v>
      </c>
      <c r="H839" s="182">
        <v>1</v>
      </c>
      <c r="I839" s="183" t="s">
        <v>1663</v>
      </c>
      <c r="J839" s="184">
        <v>0.49692999999999998</v>
      </c>
      <c r="K839" s="185">
        <v>673.70342400000004</v>
      </c>
      <c r="L839" s="181">
        <v>6446983282688</v>
      </c>
      <c r="M839" s="182">
        <v>2</v>
      </c>
      <c r="N839" s="183" t="s">
        <v>239</v>
      </c>
      <c r="O839" s="184">
        <v>1.5E-5</v>
      </c>
      <c r="P839" s="185">
        <v>1.22E-4</v>
      </c>
      <c r="S839" s="175"/>
    </row>
    <row r="840" spans="1:19" x14ac:dyDescent="0.2">
      <c r="A840" s="172">
        <v>814</v>
      </c>
      <c r="B840" s="181">
        <v>6489150054400</v>
      </c>
      <c r="C840" s="182">
        <v>2</v>
      </c>
      <c r="D840" s="183" t="s">
        <v>179</v>
      </c>
      <c r="E840" s="184">
        <v>3.0000000000000001E-6</v>
      </c>
      <c r="F840" s="185">
        <v>3.0000000000000001E-5</v>
      </c>
      <c r="G840" s="181">
        <v>6626892374016</v>
      </c>
      <c r="H840" s="182">
        <v>1</v>
      </c>
      <c r="I840" s="183" t="s">
        <v>1664</v>
      </c>
      <c r="J840" s="184">
        <v>0.50149500000000002</v>
      </c>
      <c r="K840" s="185">
        <v>687.82737099999997</v>
      </c>
      <c r="L840" s="181">
        <v>720830316544</v>
      </c>
      <c r="M840" s="182">
        <v>2</v>
      </c>
      <c r="N840" s="183" t="s">
        <v>254</v>
      </c>
      <c r="O840" s="184">
        <v>3.1999999999999999E-5</v>
      </c>
      <c r="P840" s="185">
        <v>2.5900000000000001E-4</v>
      </c>
      <c r="S840" s="175"/>
    </row>
    <row r="841" spans="1:19" x14ac:dyDescent="0.2">
      <c r="A841" s="172">
        <v>815</v>
      </c>
      <c r="B841" s="181">
        <v>4988623101952</v>
      </c>
      <c r="C841" s="182">
        <v>2</v>
      </c>
      <c r="D841" s="183" t="s">
        <v>313</v>
      </c>
      <c r="E841" s="184">
        <v>1.1E-5</v>
      </c>
      <c r="F841" s="185">
        <v>9.1000000000000003E-5</v>
      </c>
      <c r="G841" s="181">
        <v>20819158089728</v>
      </c>
      <c r="H841" s="182">
        <v>2</v>
      </c>
      <c r="I841" s="183" t="s">
        <v>226</v>
      </c>
      <c r="J841" s="184">
        <v>0</v>
      </c>
      <c r="K841" s="185">
        <v>0</v>
      </c>
      <c r="L841" s="181">
        <v>6102575972352</v>
      </c>
      <c r="M841" s="182">
        <v>0</v>
      </c>
      <c r="N841" s="183" t="s">
        <v>1648</v>
      </c>
      <c r="O841" s="184">
        <v>0.373589</v>
      </c>
      <c r="P841" s="185">
        <v>311.523055</v>
      </c>
      <c r="S841" s="175"/>
    </row>
    <row r="842" spans="1:19" x14ac:dyDescent="0.2">
      <c r="A842" s="172">
        <v>816</v>
      </c>
      <c r="B842" s="181">
        <v>27745307426816</v>
      </c>
      <c r="C842" s="182">
        <v>1</v>
      </c>
      <c r="D842" s="183" t="s">
        <v>1788</v>
      </c>
      <c r="E842" s="184">
        <v>0.49812299999999998</v>
      </c>
      <c r="F842" s="185">
        <v>677.70828300000005</v>
      </c>
      <c r="G842" s="181">
        <v>29253771591680</v>
      </c>
      <c r="H842" s="182">
        <v>0</v>
      </c>
      <c r="I842" s="183" t="s">
        <v>1668</v>
      </c>
      <c r="J842" s="184">
        <v>0.37740000000000001</v>
      </c>
      <c r="K842" s="185">
        <v>315.97916099999998</v>
      </c>
      <c r="L842" s="181">
        <v>2454157959168</v>
      </c>
      <c r="M842" s="182">
        <v>2</v>
      </c>
      <c r="N842" s="183" t="s">
        <v>231</v>
      </c>
      <c r="O842" s="184">
        <v>1.7E-5</v>
      </c>
      <c r="P842" s="185">
        <v>1.37E-4</v>
      </c>
      <c r="S842" s="175"/>
    </row>
    <row r="843" spans="1:19" x14ac:dyDescent="0.2">
      <c r="A843" s="172">
        <v>817</v>
      </c>
      <c r="B843" s="181">
        <v>2506373226496</v>
      </c>
      <c r="C843" s="182">
        <v>2</v>
      </c>
      <c r="D843" s="183" t="s">
        <v>255</v>
      </c>
      <c r="E843" s="184">
        <v>2.0999999999999999E-5</v>
      </c>
      <c r="F843" s="185">
        <v>1.6699999999999999E-4</v>
      </c>
      <c r="G843" s="181">
        <v>27397594898432</v>
      </c>
      <c r="H843" s="182">
        <v>2</v>
      </c>
      <c r="I843" s="183" t="s">
        <v>292</v>
      </c>
      <c r="J843" s="184">
        <v>1.2999999999999999E-5</v>
      </c>
      <c r="K843" s="185">
        <v>1.06E-4</v>
      </c>
      <c r="L843" s="181">
        <v>2169966837760</v>
      </c>
      <c r="M843" s="182">
        <v>0</v>
      </c>
      <c r="N843" s="183" t="s">
        <v>1649</v>
      </c>
      <c r="O843" s="184">
        <v>0.37329699999999999</v>
      </c>
      <c r="P843" s="185">
        <v>310.86027899999999</v>
      </c>
      <c r="S843" s="175"/>
    </row>
    <row r="844" spans="1:19" x14ac:dyDescent="0.2">
      <c r="A844" s="172">
        <v>818</v>
      </c>
      <c r="B844" s="181">
        <v>22481048190976</v>
      </c>
      <c r="C844" s="182">
        <v>1</v>
      </c>
      <c r="D844" s="183" t="s">
        <v>1793</v>
      </c>
      <c r="E844" s="184">
        <v>0.49771799999999999</v>
      </c>
      <c r="F844" s="185">
        <v>671.386977</v>
      </c>
      <c r="G844" s="181">
        <v>2356314750976</v>
      </c>
      <c r="H844" s="182">
        <v>0</v>
      </c>
      <c r="I844" s="183" t="s">
        <v>1670</v>
      </c>
      <c r="J844" s="184">
        <v>0.378027</v>
      </c>
      <c r="K844" s="185">
        <v>316.94998399999997</v>
      </c>
      <c r="L844" s="181">
        <v>5944987025408</v>
      </c>
      <c r="M844" s="182">
        <v>2</v>
      </c>
      <c r="N844" s="183" t="s">
        <v>246</v>
      </c>
      <c r="O844" s="184">
        <v>0</v>
      </c>
      <c r="P844" s="185">
        <v>0</v>
      </c>
      <c r="S844" s="175"/>
    </row>
    <row r="845" spans="1:19" x14ac:dyDescent="0.2">
      <c r="A845" s="172">
        <v>819</v>
      </c>
      <c r="B845" s="181">
        <v>9024265904128</v>
      </c>
      <c r="C845" s="182">
        <v>2</v>
      </c>
      <c r="D845" s="183" t="s">
        <v>255</v>
      </c>
      <c r="E845" s="184">
        <v>2.0999999999999999E-5</v>
      </c>
      <c r="F845" s="185">
        <v>1.6699999999999999E-4</v>
      </c>
      <c r="G845" s="181">
        <v>14327135346688</v>
      </c>
      <c r="H845" s="182">
        <v>0</v>
      </c>
      <c r="I845" s="183" t="s">
        <v>1673</v>
      </c>
      <c r="J845" s="184">
        <v>0.37618099999999999</v>
      </c>
      <c r="K845" s="185">
        <v>314.39733000000001</v>
      </c>
      <c r="L845" s="181">
        <v>4514613829632</v>
      </c>
      <c r="M845" s="182">
        <v>1</v>
      </c>
      <c r="N845" s="183" t="s">
        <v>1650</v>
      </c>
      <c r="O845" s="184">
        <v>0.50417699999999999</v>
      </c>
      <c r="P845" s="185">
        <v>695.71751400000005</v>
      </c>
      <c r="S845" s="175"/>
    </row>
    <row r="846" spans="1:19" x14ac:dyDescent="0.2">
      <c r="A846" s="172">
        <v>820</v>
      </c>
      <c r="B846" s="181">
        <v>6326889086976</v>
      </c>
      <c r="C846" s="182">
        <v>2</v>
      </c>
      <c r="D846" s="183" t="s">
        <v>247</v>
      </c>
      <c r="E846" s="184">
        <v>5.0000000000000004E-6</v>
      </c>
      <c r="F846" s="185">
        <v>4.5000000000000003E-5</v>
      </c>
      <c r="G846" s="181">
        <v>2769989525504</v>
      </c>
      <c r="H846" s="182">
        <v>0</v>
      </c>
      <c r="I846" s="183" t="s">
        <v>1674</v>
      </c>
      <c r="J846" s="184">
        <v>0.376056</v>
      </c>
      <c r="K846" s="185">
        <v>314.26338500000003</v>
      </c>
      <c r="L846" s="181">
        <v>502999908352</v>
      </c>
      <c r="M846" s="182">
        <v>0</v>
      </c>
      <c r="N846" s="183" t="s">
        <v>1652</v>
      </c>
      <c r="O846" s="184">
        <v>0.37653599999999998</v>
      </c>
      <c r="P846" s="185">
        <v>314.95291500000002</v>
      </c>
      <c r="S846" s="175"/>
    </row>
    <row r="847" spans="1:19" x14ac:dyDescent="0.2">
      <c r="A847" s="172">
        <v>821</v>
      </c>
      <c r="B847" s="181">
        <v>10393765453824</v>
      </c>
      <c r="C847" s="182">
        <v>1</v>
      </c>
      <c r="D847" s="183" t="s">
        <v>1795</v>
      </c>
      <c r="E847" s="184">
        <v>0.49246299999999998</v>
      </c>
      <c r="F847" s="185">
        <v>665.29800699999998</v>
      </c>
      <c r="G847" s="181">
        <v>22483136266240</v>
      </c>
      <c r="H847" s="182">
        <v>2</v>
      </c>
      <c r="I847" s="183" t="s">
        <v>226</v>
      </c>
      <c r="J847" s="184">
        <v>0</v>
      </c>
      <c r="K847" s="185">
        <v>0</v>
      </c>
      <c r="L847" s="181">
        <v>1061403877376</v>
      </c>
      <c r="M847" s="182">
        <v>2</v>
      </c>
      <c r="N847" s="183" t="s">
        <v>255</v>
      </c>
      <c r="O847" s="184">
        <v>1.2999999999999999E-5</v>
      </c>
      <c r="P847" s="185">
        <v>1.06E-4</v>
      </c>
      <c r="S847" s="175"/>
    </row>
    <row r="848" spans="1:19" x14ac:dyDescent="0.2">
      <c r="A848" s="172">
        <v>822</v>
      </c>
      <c r="B848" s="181">
        <v>17876491575296</v>
      </c>
      <c r="C848" s="182">
        <v>0</v>
      </c>
      <c r="D848" s="183" t="s">
        <v>1798</v>
      </c>
      <c r="E848" s="184">
        <v>0.37107899999999999</v>
      </c>
      <c r="F848" s="185">
        <v>308.75250899999998</v>
      </c>
      <c r="G848" s="181">
        <v>25010677178368</v>
      </c>
      <c r="H848" s="182">
        <v>2</v>
      </c>
      <c r="I848" s="183" t="s">
        <v>246</v>
      </c>
      <c r="J848" s="184">
        <v>1.1E-5</v>
      </c>
      <c r="K848" s="185">
        <v>9.1000000000000003E-5</v>
      </c>
      <c r="L848" s="181">
        <v>6120874491904</v>
      </c>
      <c r="M848" s="182">
        <v>1</v>
      </c>
      <c r="N848" s="183" t="s">
        <v>1655</v>
      </c>
      <c r="O848" s="184">
        <v>0.500475</v>
      </c>
      <c r="P848" s="185">
        <v>684.11675100000002</v>
      </c>
      <c r="S848" s="175"/>
    </row>
    <row r="849" spans="1:19" x14ac:dyDescent="0.2">
      <c r="A849" s="172">
        <v>823</v>
      </c>
      <c r="B849" s="181">
        <v>1076224720896</v>
      </c>
      <c r="C849" s="182">
        <v>1</v>
      </c>
      <c r="D849" s="183" t="s">
        <v>1801</v>
      </c>
      <c r="E849" s="184">
        <v>0.49967</v>
      </c>
      <c r="F849" s="185">
        <v>682.82507899999996</v>
      </c>
      <c r="G849" s="181">
        <v>5418245070848</v>
      </c>
      <c r="H849" s="182">
        <v>0</v>
      </c>
      <c r="I849" s="183" t="s">
        <v>1677</v>
      </c>
      <c r="J849" s="184">
        <v>0.37370500000000001</v>
      </c>
      <c r="K849" s="185">
        <v>311.46531099999999</v>
      </c>
      <c r="L849" s="181">
        <v>6445974978560</v>
      </c>
      <c r="M849" s="182">
        <v>2</v>
      </c>
      <c r="N849" s="183" t="s">
        <v>300</v>
      </c>
      <c r="O849" s="184">
        <v>1.1E-5</v>
      </c>
      <c r="P849" s="185">
        <v>9.1000000000000003E-5</v>
      </c>
      <c r="S849" s="175"/>
    </row>
    <row r="850" spans="1:19" x14ac:dyDescent="0.2">
      <c r="A850" s="172">
        <v>824</v>
      </c>
      <c r="B850" s="181">
        <v>12017366032384</v>
      </c>
      <c r="C850" s="182">
        <v>0</v>
      </c>
      <c r="D850" s="183" t="s">
        <v>1804</v>
      </c>
      <c r="E850" s="184">
        <v>0.37709399999999998</v>
      </c>
      <c r="F850" s="185">
        <v>315.62822699999998</v>
      </c>
      <c r="G850" s="181">
        <v>13576410750976</v>
      </c>
      <c r="H850" s="182">
        <v>2</v>
      </c>
      <c r="I850" s="183" t="s">
        <v>224</v>
      </c>
      <c r="J850" s="184">
        <v>2.5999999999999998E-5</v>
      </c>
      <c r="K850" s="185">
        <v>2.13E-4</v>
      </c>
      <c r="L850" s="181">
        <v>4679337648128</v>
      </c>
      <c r="M850" s="182">
        <v>0</v>
      </c>
      <c r="N850" s="183" t="s">
        <v>1657</v>
      </c>
      <c r="O850" s="184">
        <v>0.37520900000000001</v>
      </c>
      <c r="P850" s="185">
        <v>313.66844300000002</v>
      </c>
      <c r="S850" s="175"/>
    </row>
    <row r="851" spans="1:19" x14ac:dyDescent="0.2">
      <c r="A851" s="172">
        <v>825</v>
      </c>
      <c r="B851" s="181">
        <v>12694519250944</v>
      </c>
      <c r="C851" s="182">
        <v>0</v>
      </c>
      <c r="D851" s="183" t="s">
        <v>1805</v>
      </c>
      <c r="E851" s="184">
        <v>0.37209900000000001</v>
      </c>
      <c r="F851" s="185">
        <v>309.43482699999998</v>
      </c>
      <c r="G851" s="181">
        <v>3312749232128</v>
      </c>
      <c r="H851" s="182">
        <v>0</v>
      </c>
      <c r="I851" s="183" t="s">
        <v>1679</v>
      </c>
      <c r="J851" s="184">
        <v>0.37354500000000002</v>
      </c>
      <c r="K851" s="185">
        <v>311.062636</v>
      </c>
      <c r="L851" s="181">
        <v>6363917860864</v>
      </c>
      <c r="M851" s="182">
        <v>2</v>
      </c>
      <c r="N851" s="183" t="s">
        <v>246</v>
      </c>
      <c r="O851" s="184">
        <v>1.1E-5</v>
      </c>
      <c r="P851" s="185">
        <v>9.1000000000000003E-5</v>
      </c>
      <c r="S851" s="175"/>
    </row>
    <row r="852" spans="1:19" x14ac:dyDescent="0.2">
      <c r="A852" s="172">
        <v>826</v>
      </c>
      <c r="B852" s="181">
        <v>8829445283840</v>
      </c>
      <c r="C852" s="182">
        <v>0</v>
      </c>
      <c r="D852" s="183" t="s">
        <v>1807</v>
      </c>
      <c r="E852" s="184">
        <v>0.374915</v>
      </c>
      <c r="F852" s="185">
        <v>312.98422499999998</v>
      </c>
      <c r="G852" s="181">
        <v>14869103534080</v>
      </c>
      <c r="H852" s="182">
        <v>2</v>
      </c>
      <c r="I852" s="183" t="s">
        <v>242</v>
      </c>
      <c r="J852" s="184">
        <v>1.7E-5</v>
      </c>
      <c r="K852" s="185">
        <v>1.37E-4</v>
      </c>
      <c r="L852" s="181">
        <v>6453380947968</v>
      </c>
      <c r="M852" s="182">
        <v>2</v>
      </c>
      <c r="N852" s="183" t="s">
        <v>239</v>
      </c>
      <c r="O852" s="184">
        <v>2.1999999999999999E-5</v>
      </c>
      <c r="P852" s="185">
        <v>1.83E-4</v>
      </c>
      <c r="S852" s="175"/>
    </row>
    <row r="853" spans="1:19" x14ac:dyDescent="0.2">
      <c r="A853" s="172">
        <v>827</v>
      </c>
      <c r="B853" s="181">
        <v>18142896431104</v>
      </c>
      <c r="C853" s="182">
        <v>0</v>
      </c>
      <c r="D853" s="183" t="s">
        <v>1809</v>
      </c>
      <c r="E853" s="184">
        <v>0.37460399999999999</v>
      </c>
      <c r="F853" s="185">
        <v>312.73647199999999</v>
      </c>
      <c r="G853" s="181">
        <v>18819771834368</v>
      </c>
      <c r="H853" s="182">
        <v>0</v>
      </c>
      <c r="I853" s="183" t="s">
        <v>1682</v>
      </c>
      <c r="J853" s="184">
        <v>0.37429699999999999</v>
      </c>
      <c r="K853" s="185">
        <v>312.31187899999998</v>
      </c>
      <c r="L853" s="181">
        <v>4325535924224</v>
      </c>
      <c r="M853" s="182">
        <v>1</v>
      </c>
      <c r="N853" s="183" t="s">
        <v>1658</v>
      </c>
      <c r="O853" s="184">
        <v>0.50260099999999996</v>
      </c>
      <c r="P853" s="185">
        <v>685.16473599999995</v>
      </c>
      <c r="S853" s="175"/>
    </row>
    <row r="854" spans="1:19" x14ac:dyDescent="0.2">
      <c r="A854" s="172">
        <v>828</v>
      </c>
      <c r="B854" s="181">
        <v>23413735735296</v>
      </c>
      <c r="C854" s="182">
        <v>0</v>
      </c>
      <c r="D854" s="183" t="s">
        <v>1810</v>
      </c>
      <c r="E854" s="184">
        <v>0.37520500000000001</v>
      </c>
      <c r="F854" s="185">
        <v>313.12256200000002</v>
      </c>
      <c r="G854" s="181">
        <v>22925380796416</v>
      </c>
      <c r="H854" s="182">
        <v>2</v>
      </c>
      <c r="I854" s="183" t="s">
        <v>226</v>
      </c>
      <c r="J854" s="184">
        <v>2.1999999999999999E-5</v>
      </c>
      <c r="K854" s="185">
        <v>1.83E-4</v>
      </c>
      <c r="L854" s="181">
        <v>6352094928896</v>
      </c>
      <c r="M854" s="182">
        <v>0</v>
      </c>
      <c r="N854" s="183" t="s">
        <v>1662</v>
      </c>
      <c r="O854" s="184">
        <v>0.37255100000000002</v>
      </c>
      <c r="P854" s="185">
        <v>310.20507600000002</v>
      </c>
      <c r="S854" s="175"/>
    </row>
    <row r="855" spans="1:19" x14ac:dyDescent="0.2">
      <c r="A855" s="172">
        <v>829</v>
      </c>
      <c r="B855" s="181">
        <v>6966343933952</v>
      </c>
      <c r="C855" s="182">
        <v>2</v>
      </c>
      <c r="D855" s="183" t="s">
        <v>246</v>
      </c>
      <c r="E855" s="184">
        <v>0</v>
      </c>
      <c r="F855" s="185">
        <v>0</v>
      </c>
      <c r="G855" s="181">
        <v>5684882137088</v>
      </c>
      <c r="H855" s="182">
        <v>0</v>
      </c>
      <c r="I855" s="183" t="s">
        <v>1685</v>
      </c>
      <c r="J855" s="184">
        <v>0.37620900000000002</v>
      </c>
      <c r="K855" s="185">
        <v>314.461636</v>
      </c>
      <c r="L855" s="181">
        <v>4068550238208</v>
      </c>
      <c r="M855" s="182">
        <v>1</v>
      </c>
      <c r="N855" s="183" t="s">
        <v>1665</v>
      </c>
      <c r="O855" s="184">
        <v>0.498305</v>
      </c>
      <c r="P855" s="185">
        <v>680.33886299999995</v>
      </c>
      <c r="S855" s="175"/>
    </row>
    <row r="856" spans="1:19" x14ac:dyDescent="0.2">
      <c r="A856" s="172">
        <v>830</v>
      </c>
      <c r="B856" s="181">
        <v>11315854442496</v>
      </c>
      <c r="C856" s="182">
        <v>1</v>
      </c>
      <c r="D856" s="183" t="s">
        <v>1812</v>
      </c>
      <c r="E856" s="184">
        <v>0.49728600000000001</v>
      </c>
      <c r="F856" s="185">
        <v>679.03001900000004</v>
      </c>
      <c r="G856" s="181">
        <v>19854075789312</v>
      </c>
      <c r="H856" s="182">
        <v>1</v>
      </c>
      <c r="I856" s="183" t="s">
        <v>1699</v>
      </c>
      <c r="J856" s="184">
        <v>0.51146000000000003</v>
      </c>
      <c r="K856" s="185">
        <v>699.64671399999997</v>
      </c>
      <c r="L856" s="181">
        <v>4050778406912</v>
      </c>
      <c r="M856" s="182">
        <v>2</v>
      </c>
      <c r="N856" s="183" t="s">
        <v>242</v>
      </c>
      <c r="O856" s="184">
        <v>5.0000000000000004E-6</v>
      </c>
      <c r="P856" s="185">
        <v>4.5000000000000003E-5</v>
      </c>
      <c r="S856" s="175"/>
    </row>
    <row r="857" spans="1:19" x14ac:dyDescent="0.2">
      <c r="A857" s="172">
        <v>831</v>
      </c>
      <c r="B857" s="181">
        <v>4749946994688</v>
      </c>
      <c r="C857" s="182">
        <v>2</v>
      </c>
      <c r="D857" s="183" t="s">
        <v>255</v>
      </c>
      <c r="E857" s="184">
        <v>2.0999999999999999E-5</v>
      </c>
      <c r="F857" s="185">
        <v>1.6699999999999999E-4</v>
      </c>
      <c r="G857" s="181">
        <v>26744673206272</v>
      </c>
      <c r="H857" s="182">
        <v>2</v>
      </c>
      <c r="I857" s="183" t="s">
        <v>313</v>
      </c>
      <c r="J857" s="184">
        <v>0</v>
      </c>
      <c r="K857" s="185">
        <v>0</v>
      </c>
      <c r="L857" s="181">
        <v>2135975682048</v>
      </c>
      <c r="M857" s="182">
        <v>0</v>
      </c>
      <c r="N857" s="183" t="s">
        <v>1667</v>
      </c>
      <c r="O857" s="184">
        <v>0.37603199999999998</v>
      </c>
      <c r="P857" s="185">
        <v>314.12068399999998</v>
      </c>
      <c r="S857" s="175"/>
    </row>
    <row r="858" spans="1:19" x14ac:dyDescent="0.2">
      <c r="A858" s="172">
        <v>832</v>
      </c>
      <c r="B858" s="181">
        <v>7016842797056</v>
      </c>
      <c r="C858" s="182">
        <v>0</v>
      </c>
      <c r="D858" s="183" t="s">
        <v>1815</v>
      </c>
      <c r="E858" s="184">
        <v>0.37539</v>
      </c>
      <c r="F858" s="185">
        <v>313.90607599999998</v>
      </c>
      <c r="G858" s="181">
        <v>20961560002560</v>
      </c>
      <c r="H858" s="182">
        <v>2</v>
      </c>
      <c r="I858" s="183" t="s">
        <v>248</v>
      </c>
      <c r="J858" s="184">
        <v>9.0000000000000002E-6</v>
      </c>
      <c r="K858" s="185">
        <v>7.6000000000000004E-5</v>
      </c>
      <c r="L858" s="181">
        <v>184021008384</v>
      </c>
      <c r="M858" s="182">
        <v>2</v>
      </c>
      <c r="N858" s="183" t="s">
        <v>234</v>
      </c>
      <c r="O858" s="184">
        <v>1.2999999999999999E-5</v>
      </c>
      <c r="P858" s="185">
        <v>1.06E-4</v>
      </c>
      <c r="S858" s="175"/>
    </row>
    <row r="859" spans="1:19" x14ac:dyDescent="0.2">
      <c r="A859" s="172">
        <v>833</v>
      </c>
      <c r="B859" s="181">
        <v>21684367581184</v>
      </c>
      <c r="C859" s="182">
        <v>0</v>
      </c>
      <c r="D859" s="183" t="s">
        <v>1816</v>
      </c>
      <c r="E859" s="184">
        <v>0.37518699999999999</v>
      </c>
      <c r="F859" s="185">
        <v>313.12957399999999</v>
      </c>
      <c r="G859" s="181">
        <v>27136510107648</v>
      </c>
      <c r="H859" s="182">
        <v>0</v>
      </c>
      <c r="I859" s="183" t="s">
        <v>1705</v>
      </c>
      <c r="J859" s="184">
        <v>0.37281599999999998</v>
      </c>
      <c r="K859" s="185">
        <v>309.70497</v>
      </c>
      <c r="L859" s="181">
        <v>4712181424128</v>
      </c>
      <c r="M859" s="182">
        <v>0</v>
      </c>
      <c r="N859" s="183" t="s">
        <v>1675</v>
      </c>
      <c r="O859" s="184">
        <v>0.375996</v>
      </c>
      <c r="P859" s="185">
        <v>314.57405799999998</v>
      </c>
      <c r="S859" s="175"/>
    </row>
    <row r="860" spans="1:19" x14ac:dyDescent="0.2">
      <c r="A860" s="172">
        <v>834</v>
      </c>
      <c r="B860" s="181">
        <v>20236969836544</v>
      </c>
      <c r="C860" s="182">
        <v>1</v>
      </c>
      <c r="D860" s="183" t="s">
        <v>1817</v>
      </c>
      <c r="E860" s="184">
        <v>0.48942400000000003</v>
      </c>
      <c r="F860" s="185">
        <v>656.21933000000001</v>
      </c>
      <c r="G860" s="181">
        <v>19855555444736</v>
      </c>
      <c r="H860" s="182">
        <v>1</v>
      </c>
      <c r="I860" s="183" t="s">
        <v>1712</v>
      </c>
      <c r="J860" s="184">
        <v>0.49449599999999999</v>
      </c>
      <c r="K860" s="185">
        <v>669.78321800000003</v>
      </c>
      <c r="L860" s="181">
        <v>4174891786240</v>
      </c>
      <c r="M860" s="182">
        <v>2</v>
      </c>
      <c r="N860" s="183" t="s">
        <v>248</v>
      </c>
      <c r="O860" s="184">
        <v>9.0000000000000002E-6</v>
      </c>
      <c r="P860" s="185">
        <v>7.6000000000000004E-5</v>
      </c>
      <c r="S860" s="175"/>
    </row>
    <row r="861" spans="1:19" x14ac:dyDescent="0.2">
      <c r="A861" s="172">
        <v>835</v>
      </c>
      <c r="B861" s="181">
        <v>26330818183168</v>
      </c>
      <c r="C861" s="182">
        <v>0</v>
      </c>
      <c r="D861" s="183" t="s">
        <v>1822</v>
      </c>
      <c r="E861" s="184">
        <v>0.36975200000000003</v>
      </c>
      <c r="F861" s="185">
        <v>306.536092</v>
      </c>
      <c r="G861" s="181">
        <v>10503269605376</v>
      </c>
      <c r="H861" s="182">
        <v>0</v>
      </c>
      <c r="I861" s="183" t="s">
        <v>1713</v>
      </c>
      <c r="J861" s="184">
        <v>0.37554999999999999</v>
      </c>
      <c r="K861" s="185">
        <v>313.433087</v>
      </c>
      <c r="L861" s="181">
        <v>3011201843200</v>
      </c>
      <c r="M861" s="182">
        <v>0</v>
      </c>
      <c r="N861" s="183" t="s">
        <v>1681</v>
      </c>
      <c r="O861" s="184">
        <v>0.37452600000000003</v>
      </c>
      <c r="P861" s="185">
        <v>311.94701600000002</v>
      </c>
      <c r="S861" s="175"/>
    </row>
    <row r="862" spans="1:19" x14ac:dyDescent="0.2">
      <c r="A862" s="172">
        <v>836</v>
      </c>
      <c r="B862" s="181">
        <v>825837576192</v>
      </c>
      <c r="C862" s="182">
        <v>1</v>
      </c>
      <c r="D862" s="183" t="s">
        <v>1823</v>
      </c>
      <c r="E862" s="184">
        <v>0.50028600000000001</v>
      </c>
      <c r="F862" s="185">
        <v>691.29666999999995</v>
      </c>
      <c r="G862" s="181">
        <v>16064445054976</v>
      </c>
      <c r="H862" s="182">
        <v>1</v>
      </c>
      <c r="I862" s="183" t="s">
        <v>1715</v>
      </c>
      <c r="J862" s="184">
        <v>0.496423</v>
      </c>
      <c r="K862" s="185">
        <v>673.73728800000004</v>
      </c>
      <c r="L862" s="181">
        <v>53041201152</v>
      </c>
      <c r="M862" s="182">
        <v>0</v>
      </c>
      <c r="N862" s="183" t="s">
        <v>1683</v>
      </c>
      <c r="O862" s="184">
        <v>0.37563800000000003</v>
      </c>
      <c r="P862" s="185">
        <v>313.65847000000002</v>
      </c>
      <c r="S862" s="175"/>
    </row>
    <row r="863" spans="1:19" x14ac:dyDescent="0.2">
      <c r="A863" s="172">
        <v>837</v>
      </c>
      <c r="B863" s="181">
        <v>19382061203456</v>
      </c>
      <c r="C863" s="182">
        <v>1</v>
      </c>
      <c r="D863" s="183" t="s">
        <v>1825</v>
      </c>
      <c r="E863" s="184">
        <v>0.50334500000000004</v>
      </c>
      <c r="F863" s="185">
        <v>690.26892399999997</v>
      </c>
      <c r="G863" s="181">
        <v>18582284574720</v>
      </c>
      <c r="H863" s="182">
        <v>1</v>
      </c>
      <c r="I863" s="183" t="s">
        <v>1720</v>
      </c>
      <c r="J863" s="184">
        <v>0.50268400000000002</v>
      </c>
      <c r="K863" s="185">
        <v>686.79269899999997</v>
      </c>
      <c r="L863" s="181">
        <v>1310644191232</v>
      </c>
      <c r="M863" s="182">
        <v>1</v>
      </c>
      <c r="N863" s="183" t="s">
        <v>1686</v>
      </c>
      <c r="O863" s="184">
        <v>0.49164099999999999</v>
      </c>
      <c r="P863" s="185">
        <v>668.36881200000005</v>
      </c>
      <c r="S863" s="175"/>
    </row>
    <row r="864" spans="1:19" x14ac:dyDescent="0.2">
      <c r="A864" s="172">
        <v>838</v>
      </c>
      <c r="B864" s="181">
        <v>24371515006976</v>
      </c>
      <c r="C864" s="182">
        <v>0</v>
      </c>
      <c r="D864" s="183" t="s">
        <v>1826</v>
      </c>
      <c r="E864" s="184">
        <v>0.374996</v>
      </c>
      <c r="F864" s="185">
        <v>313.07832400000001</v>
      </c>
      <c r="G864" s="181">
        <v>23028991262720</v>
      </c>
      <c r="H864" s="182">
        <v>0</v>
      </c>
      <c r="I864" s="183" t="s">
        <v>1721</v>
      </c>
      <c r="J864" s="184">
        <v>0.37264799999999998</v>
      </c>
      <c r="K864" s="185">
        <v>309.76871799999998</v>
      </c>
      <c r="L864" s="181">
        <v>3115376975872</v>
      </c>
      <c r="M864" s="182">
        <v>1</v>
      </c>
      <c r="N864" s="183" t="s">
        <v>1688</v>
      </c>
      <c r="O864" s="184">
        <v>0.49499900000000002</v>
      </c>
      <c r="P864" s="185">
        <v>674.93337199999996</v>
      </c>
      <c r="S864" s="175"/>
    </row>
    <row r="865" spans="1:19" x14ac:dyDescent="0.2">
      <c r="A865" s="172">
        <v>839</v>
      </c>
      <c r="B865" s="181">
        <v>12531324690432</v>
      </c>
      <c r="C865" s="182">
        <v>1</v>
      </c>
      <c r="D865" s="183" t="s">
        <v>1827</v>
      </c>
      <c r="E865" s="184">
        <v>0.49685200000000002</v>
      </c>
      <c r="F865" s="185">
        <v>678.17712500000005</v>
      </c>
      <c r="G865" s="181">
        <v>11478186057728</v>
      </c>
      <c r="H865" s="182">
        <v>0</v>
      </c>
      <c r="I865" s="183" t="s">
        <v>1722</v>
      </c>
      <c r="J865" s="184">
        <v>0.37998199999999999</v>
      </c>
      <c r="K865" s="185">
        <v>319.148122</v>
      </c>
      <c r="L865" s="181">
        <v>2914721923072</v>
      </c>
      <c r="M865" s="182">
        <v>1</v>
      </c>
      <c r="N865" s="183" t="s">
        <v>1689</v>
      </c>
      <c r="O865" s="184">
        <v>0.487207</v>
      </c>
      <c r="P865" s="185">
        <v>661.428808</v>
      </c>
      <c r="S865" s="175"/>
    </row>
    <row r="866" spans="1:19" x14ac:dyDescent="0.2">
      <c r="A866" s="172">
        <v>840</v>
      </c>
      <c r="B866" s="181">
        <v>28601460424704</v>
      </c>
      <c r="C866" s="182">
        <v>2</v>
      </c>
      <c r="D866" s="183" t="s">
        <v>246</v>
      </c>
      <c r="E866" s="184">
        <v>2.3E-5</v>
      </c>
      <c r="F866" s="185">
        <v>1.83E-4</v>
      </c>
      <c r="G866" s="181">
        <v>17532955893760</v>
      </c>
      <c r="H866" s="182">
        <v>2</v>
      </c>
      <c r="I866" s="183" t="s">
        <v>303</v>
      </c>
      <c r="J866" s="184">
        <v>0</v>
      </c>
      <c r="K866" s="185">
        <v>0</v>
      </c>
      <c r="L866" s="181">
        <v>2903147405312</v>
      </c>
      <c r="M866" s="182">
        <v>1</v>
      </c>
      <c r="N866" s="183" t="s">
        <v>1690</v>
      </c>
      <c r="O866" s="184">
        <v>0.49596000000000001</v>
      </c>
      <c r="P866" s="185">
        <v>670.13333899999998</v>
      </c>
      <c r="S866" s="175"/>
    </row>
    <row r="867" spans="1:19" x14ac:dyDescent="0.2">
      <c r="A867" s="172">
        <v>841</v>
      </c>
      <c r="B867" s="181">
        <v>23713395818496</v>
      </c>
      <c r="C867" s="182">
        <v>1</v>
      </c>
      <c r="D867" s="183" t="s">
        <v>1829</v>
      </c>
      <c r="E867" s="184">
        <v>0.50341400000000003</v>
      </c>
      <c r="F867" s="185">
        <v>690.70462599999996</v>
      </c>
      <c r="G867" s="181">
        <v>1697774387200</v>
      </c>
      <c r="H867" s="182">
        <v>0</v>
      </c>
      <c r="I867" s="183" t="s">
        <v>1723</v>
      </c>
      <c r="J867" s="184">
        <v>0.37389299999999998</v>
      </c>
      <c r="K867" s="185">
        <v>311.19255500000003</v>
      </c>
      <c r="L867" s="181">
        <v>3824250175488</v>
      </c>
      <c r="M867" s="182">
        <v>1</v>
      </c>
      <c r="N867" s="183" t="s">
        <v>1691</v>
      </c>
      <c r="O867" s="184">
        <v>0.50877700000000003</v>
      </c>
      <c r="P867" s="185">
        <v>701.17912699999999</v>
      </c>
      <c r="S867" s="175"/>
    </row>
    <row r="868" spans="1:19" x14ac:dyDescent="0.2">
      <c r="A868" s="172">
        <v>842</v>
      </c>
      <c r="B868" s="181">
        <v>1810163187712</v>
      </c>
      <c r="C868" s="182">
        <v>1</v>
      </c>
      <c r="D868" s="183" t="s">
        <v>1831</v>
      </c>
      <c r="E868" s="184">
        <v>0.506741</v>
      </c>
      <c r="F868" s="185">
        <v>691.76631599999996</v>
      </c>
      <c r="G868" s="181">
        <v>21109610913792</v>
      </c>
      <c r="H868" s="182">
        <v>2</v>
      </c>
      <c r="I868" s="183" t="s">
        <v>234</v>
      </c>
      <c r="J868" s="184">
        <v>2.4000000000000001E-5</v>
      </c>
      <c r="K868" s="185">
        <v>1.9799999999999999E-4</v>
      </c>
      <c r="L868" s="181">
        <v>6196224655360</v>
      </c>
      <c r="M868" s="182">
        <v>0</v>
      </c>
      <c r="N868" s="183" t="s">
        <v>1692</v>
      </c>
      <c r="O868" s="184">
        <v>0.37608900000000001</v>
      </c>
      <c r="P868" s="185">
        <v>313.957221</v>
      </c>
      <c r="S868" s="175"/>
    </row>
    <row r="869" spans="1:19" x14ac:dyDescent="0.2">
      <c r="A869" s="172">
        <v>843</v>
      </c>
      <c r="B869" s="181">
        <v>3711742976000</v>
      </c>
      <c r="C869" s="182">
        <v>2</v>
      </c>
      <c r="D869" s="183" t="s">
        <v>224</v>
      </c>
      <c r="E869" s="184">
        <v>0</v>
      </c>
      <c r="F869" s="185">
        <v>0</v>
      </c>
      <c r="G869" s="181">
        <v>15357912162304</v>
      </c>
      <c r="H869" s="182">
        <v>0</v>
      </c>
      <c r="I869" s="183" t="s">
        <v>1727</v>
      </c>
      <c r="J869" s="184">
        <v>0.373724</v>
      </c>
      <c r="K869" s="185">
        <v>311.82021300000002</v>
      </c>
      <c r="L869" s="181">
        <v>671242534912</v>
      </c>
      <c r="M869" s="182">
        <v>2</v>
      </c>
      <c r="N869" s="183" t="s">
        <v>246</v>
      </c>
      <c r="O869" s="184">
        <v>2.3E-5</v>
      </c>
      <c r="P869" s="185">
        <v>1.83E-4</v>
      </c>
      <c r="S869" s="175"/>
    </row>
    <row r="870" spans="1:19" x14ac:dyDescent="0.2">
      <c r="A870" s="172">
        <v>844</v>
      </c>
      <c r="B870" s="181">
        <v>2864338550784</v>
      </c>
      <c r="C870" s="182">
        <v>2</v>
      </c>
      <c r="D870" s="183" t="s">
        <v>179</v>
      </c>
      <c r="E870" s="184">
        <v>6.9999999999999999E-6</v>
      </c>
      <c r="F870" s="185">
        <v>6.0999999999999999E-5</v>
      </c>
      <c r="G870" s="181">
        <v>8832389636096</v>
      </c>
      <c r="H870" s="182">
        <v>2</v>
      </c>
      <c r="I870" s="183" t="s">
        <v>300</v>
      </c>
      <c r="J870" s="184">
        <v>1.5E-5</v>
      </c>
      <c r="K870" s="185">
        <v>1.22E-4</v>
      </c>
      <c r="L870" s="181">
        <v>3545236217856</v>
      </c>
      <c r="M870" s="182">
        <v>1</v>
      </c>
      <c r="N870" s="183" t="s">
        <v>1694</v>
      </c>
      <c r="O870" s="184">
        <v>0.50924999999999998</v>
      </c>
      <c r="P870" s="185">
        <v>703.78115000000003</v>
      </c>
      <c r="S870" s="175"/>
    </row>
    <row r="871" spans="1:19" x14ac:dyDescent="0.2">
      <c r="A871" s="172">
        <v>845</v>
      </c>
      <c r="B871" s="181">
        <v>28192809803776</v>
      </c>
      <c r="C871" s="182">
        <v>0</v>
      </c>
      <c r="D871" s="183" t="s">
        <v>1834</v>
      </c>
      <c r="E871" s="184">
        <v>0.37201299999999998</v>
      </c>
      <c r="F871" s="185">
        <v>309.255247</v>
      </c>
      <c r="G871" s="181">
        <v>22208958685184</v>
      </c>
      <c r="H871" s="182">
        <v>1</v>
      </c>
      <c r="I871" s="183" t="s">
        <v>1729</v>
      </c>
      <c r="J871" s="184">
        <v>0.50692499999999996</v>
      </c>
      <c r="K871" s="185">
        <v>693.67945399999996</v>
      </c>
      <c r="L871" s="181">
        <v>3227516665856</v>
      </c>
      <c r="M871" s="182">
        <v>2</v>
      </c>
      <c r="N871" s="183" t="s">
        <v>234</v>
      </c>
      <c r="O871" s="184">
        <v>1.7E-5</v>
      </c>
      <c r="P871" s="185">
        <v>1.37E-4</v>
      </c>
      <c r="S871" s="175"/>
    </row>
    <row r="872" spans="1:19" x14ac:dyDescent="0.2">
      <c r="A872" s="172">
        <v>846</v>
      </c>
      <c r="B872" s="181">
        <v>5814075629568</v>
      </c>
      <c r="C872" s="182">
        <v>1</v>
      </c>
      <c r="D872" s="183" t="s">
        <v>1835</v>
      </c>
      <c r="E872" s="184">
        <v>0.49311300000000002</v>
      </c>
      <c r="F872" s="185">
        <v>668.00343099999998</v>
      </c>
      <c r="G872" s="181">
        <v>25203857661952</v>
      </c>
      <c r="H872" s="182">
        <v>2</v>
      </c>
      <c r="I872" s="183" t="s">
        <v>224</v>
      </c>
      <c r="J872" s="184">
        <v>0</v>
      </c>
      <c r="K872" s="185">
        <v>0</v>
      </c>
      <c r="L872" s="181">
        <v>4060185886720</v>
      </c>
      <c r="M872" s="182">
        <v>0</v>
      </c>
      <c r="N872" s="183" t="s">
        <v>1696</v>
      </c>
      <c r="O872" s="184">
        <v>0.37914500000000001</v>
      </c>
      <c r="P872" s="185">
        <v>317.92211700000001</v>
      </c>
      <c r="S872" s="175"/>
    </row>
    <row r="873" spans="1:19" x14ac:dyDescent="0.2">
      <c r="A873" s="172">
        <v>847</v>
      </c>
      <c r="B873" s="181">
        <v>23099799486464</v>
      </c>
      <c r="C873" s="182">
        <v>0</v>
      </c>
      <c r="D873" s="183" t="s">
        <v>1837</v>
      </c>
      <c r="E873" s="184">
        <v>0.37060199999999999</v>
      </c>
      <c r="F873" s="185">
        <v>307.55365</v>
      </c>
      <c r="G873" s="181">
        <v>9344362610688</v>
      </c>
      <c r="H873" s="182">
        <v>2</v>
      </c>
      <c r="I873" s="183" t="s">
        <v>231</v>
      </c>
      <c r="J873" s="184">
        <v>2.0999999999999999E-5</v>
      </c>
      <c r="K873" s="185">
        <v>1.6699999999999999E-4</v>
      </c>
      <c r="L873" s="181">
        <v>3124646281216</v>
      </c>
      <c r="M873" s="182">
        <v>2</v>
      </c>
      <c r="N873" s="183" t="s">
        <v>300</v>
      </c>
      <c r="O873" s="184">
        <v>0</v>
      </c>
      <c r="P873" s="185">
        <v>0</v>
      </c>
      <c r="S873" s="175"/>
    </row>
    <row r="874" spans="1:19" x14ac:dyDescent="0.2">
      <c r="A874" s="172">
        <v>848</v>
      </c>
      <c r="B874" s="181">
        <v>3435488755712</v>
      </c>
      <c r="C874" s="182">
        <v>2</v>
      </c>
      <c r="D874" s="183" t="s">
        <v>248</v>
      </c>
      <c r="E874" s="184">
        <v>9.9999999999999995E-7</v>
      </c>
      <c r="F874" s="185">
        <v>1.5E-5</v>
      </c>
      <c r="G874" s="181">
        <v>1723211776000</v>
      </c>
      <c r="H874" s="182">
        <v>2</v>
      </c>
      <c r="I874" s="183" t="s">
        <v>254</v>
      </c>
      <c r="J874" s="184">
        <v>1.2999999999999999E-5</v>
      </c>
      <c r="K874" s="185">
        <v>1.06E-4</v>
      </c>
      <c r="L874" s="181">
        <v>4000331481088</v>
      </c>
      <c r="M874" s="182">
        <v>0</v>
      </c>
      <c r="N874" s="183" t="s">
        <v>1697</v>
      </c>
      <c r="O874" s="184">
        <v>0.37456099999999998</v>
      </c>
      <c r="P874" s="185">
        <v>312.32409200000001</v>
      </c>
      <c r="S874" s="175"/>
    </row>
    <row r="875" spans="1:19" x14ac:dyDescent="0.2">
      <c r="A875" s="172">
        <v>849</v>
      </c>
      <c r="B875" s="181">
        <v>26019149045760</v>
      </c>
      <c r="C875" s="182">
        <v>2</v>
      </c>
      <c r="D875" s="183" t="s">
        <v>246</v>
      </c>
      <c r="E875" s="184">
        <v>1.1E-5</v>
      </c>
      <c r="F875" s="185">
        <v>9.1000000000000003E-5</v>
      </c>
      <c r="G875" s="181">
        <v>1878175416320</v>
      </c>
      <c r="H875" s="182">
        <v>0</v>
      </c>
      <c r="I875" s="183" t="s">
        <v>1732</v>
      </c>
      <c r="J875" s="184">
        <v>0.37798500000000002</v>
      </c>
      <c r="K875" s="185">
        <v>317.02813900000001</v>
      </c>
      <c r="L875" s="181">
        <v>5962114875392</v>
      </c>
      <c r="M875" s="182">
        <v>2</v>
      </c>
      <c r="N875" s="183" t="s">
        <v>247</v>
      </c>
      <c r="O875" s="184">
        <v>5.0000000000000004E-6</v>
      </c>
      <c r="P875" s="185">
        <v>4.5000000000000003E-5</v>
      </c>
      <c r="S875" s="175"/>
    </row>
    <row r="876" spans="1:19" x14ac:dyDescent="0.2">
      <c r="A876" s="172">
        <v>850</v>
      </c>
      <c r="B876" s="181">
        <v>29465907732480</v>
      </c>
      <c r="C876" s="182">
        <v>1</v>
      </c>
      <c r="D876" s="183" t="s">
        <v>1840</v>
      </c>
      <c r="E876" s="184">
        <v>0.49941799999999997</v>
      </c>
      <c r="F876" s="185">
        <v>681.54395699999998</v>
      </c>
      <c r="G876" s="181">
        <v>22717176299520</v>
      </c>
      <c r="H876" s="182">
        <v>0</v>
      </c>
      <c r="I876" s="183" t="s">
        <v>1734</v>
      </c>
      <c r="J876" s="184">
        <v>0.375419</v>
      </c>
      <c r="K876" s="185">
        <v>313.64916699999998</v>
      </c>
      <c r="L876" s="181">
        <v>2612995817472</v>
      </c>
      <c r="M876" s="182">
        <v>2</v>
      </c>
      <c r="N876" s="183" t="s">
        <v>234</v>
      </c>
      <c r="O876" s="184">
        <v>4.0000000000000003E-5</v>
      </c>
      <c r="P876" s="185">
        <v>3.2000000000000003E-4</v>
      </c>
      <c r="S876" s="175"/>
    </row>
    <row r="877" spans="1:19" x14ac:dyDescent="0.2">
      <c r="A877" s="172">
        <v>851</v>
      </c>
      <c r="B877" s="181">
        <v>15823776841728</v>
      </c>
      <c r="C877" s="182">
        <v>0</v>
      </c>
      <c r="D877" s="183" t="s">
        <v>1843</v>
      </c>
      <c r="E877" s="184">
        <v>0.37484400000000001</v>
      </c>
      <c r="F877" s="185">
        <v>313.05343499999998</v>
      </c>
      <c r="G877" s="181">
        <v>12977503715328</v>
      </c>
      <c r="H877" s="182">
        <v>0</v>
      </c>
      <c r="I877" s="183" t="s">
        <v>1737</v>
      </c>
      <c r="J877" s="184">
        <v>0.37383899999999998</v>
      </c>
      <c r="K877" s="185">
        <v>311.54060199999998</v>
      </c>
      <c r="L877" s="181">
        <v>4262020825088</v>
      </c>
      <c r="M877" s="182">
        <v>2</v>
      </c>
      <c r="N877" s="183" t="s">
        <v>248</v>
      </c>
      <c r="O877" s="184">
        <v>3.1999999999999999E-5</v>
      </c>
      <c r="P877" s="185">
        <v>2.5900000000000001E-4</v>
      </c>
      <c r="S877" s="175"/>
    </row>
    <row r="878" spans="1:19" x14ac:dyDescent="0.2">
      <c r="A878" s="172">
        <v>852</v>
      </c>
      <c r="B878" s="181">
        <v>22278603669504</v>
      </c>
      <c r="C878" s="182">
        <v>0</v>
      </c>
      <c r="D878" s="183" t="s">
        <v>1845</v>
      </c>
      <c r="E878" s="184">
        <v>0.37582300000000002</v>
      </c>
      <c r="F878" s="185">
        <v>313.96693699999997</v>
      </c>
      <c r="G878" s="181">
        <v>6294983286784</v>
      </c>
      <c r="H878" s="182">
        <v>2</v>
      </c>
      <c r="I878" s="183" t="s">
        <v>234</v>
      </c>
      <c r="J878" s="184">
        <v>9.0000000000000002E-6</v>
      </c>
      <c r="K878" s="185">
        <v>7.6000000000000004E-5</v>
      </c>
      <c r="L878" s="181">
        <v>4609626693632</v>
      </c>
      <c r="M878" s="182">
        <v>0</v>
      </c>
      <c r="N878" s="183" t="s">
        <v>1700</v>
      </c>
      <c r="O878" s="184">
        <v>0.37595499999999998</v>
      </c>
      <c r="P878" s="185">
        <v>314.275734</v>
      </c>
      <c r="S878" s="175"/>
    </row>
    <row r="879" spans="1:19" x14ac:dyDescent="0.2">
      <c r="A879" s="172">
        <v>853</v>
      </c>
      <c r="B879" s="181">
        <v>25821920927744</v>
      </c>
      <c r="C879" s="182">
        <v>1</v>
      </c>
      <c r="D879" s="183" t="s">
        <v>1847</v>
      </c>
      <c r="E879" s="184">
        <v>0.50743300000000002</v>
      </c>
      <c r="F879" s="185">
        <v>702.84358599999996</v>
      </c>
      <c r="G879" s="181">
        <v>17677975650304</v>
      </c>
      <c r="H879" s="182">
        <v>1</v>
      </c>
      <c r="I879" s="183" t="s">
        <v>1741</v>
      </c>
      <c r="J879" s="184">
        <v>0.49759599999999998</v>
      </c>
      <c r="K879" s="185">
        <v>671.70824600000003</v>
      </c>
      <c r="L879" s="181">
        <v>2481504378880</v>
      </c>
      <c r="M879" s="182">
        <v>2</v>
      </c>
      <c r="N879" s="183" t="s">
        <v>248</v>
      </c>
      <c r="O879" s="184">
        <v>1.2999999999999999E-5</v>
      </c>
      <c r="P879" s="185">
        <v>1.06E-4</v>
      </c>
      <c r="S879" s="175"/>
    </row>
    <row r="880" spans="1:19" x14ac:dyDescent="0.2">
      <c r="A880" s="172">
        <v>854</v>
      </c>
      <c r="B880" s="181">
        <v>10548589109248</v>
      </c>
      <c r="C880" s="182">
        <v>2</v>
      </c>
      <c r="D880" s="183" t="s">
        <v>303</v>
      </c>
      <c r="E880" s="184">
        <v>6.9999999999999999E-6</v>
      </c>
      <c r="F880" s="185">
        <v>6.0999999999999999E-5</v>
      </c>
      <c r="G880" s="181">
        <v>12048300351488</v>
      </c>
      <c r="H880" s="182">
        <v>2</v>
      </c>
      <c r="I880" s="183" t="s">
        <v>231</v>
      </c>
      <c r="J880" s="184">
        <v>2.0999999999999999E-5</v>
      </c>
      <c r="K880" s="185">
        <v>1.6699999999999999E-4</v>
      </c>
      <c r="L880" s="181">
        <v>6546773770240</v>
      </c>
      <c r="M880" s="182">
        <v>2</v>
      </c>
      <c r="N880" s="183" t="s">
        <v>246</v>
      </c>
      <c r="O880" s="184">
        <v>2.5999999999999998E-5</v>
      </c>
      <c r="P880" s="185">
        <v>2.13E-4</v>
      </c>
      <c r="S880" s="175"/>
    </row>
    <row r="881" spans="1:19" x14ac:dyDescent="0.2">
      <c r="A881" s="172">
        <v>855</v>
      </c>
      <c r="B881" s="181">
        <v>14400849051648</v>
      </c>
      <c r="C881" s="182">
        <v>2</v>
      </c>
      <c r="D881" s="183" t="s">
        <v>234</v>
      </c>
      <c r="E881" s="184">
        <v>2.8E-5</v>
      </c>
      <c r="F881" s="185">
        <v>2.2800000000000001E-4</v>
      </c>
      <c r="G881" s="181">
        <v>21190878797824</v>
      </c>
      <c r="H881" s="182">
        <v>0</v>
      </c>
      <c r="I881" s="183" t="s">
        <v>1747</v>
      </c>
      <c r="J881" s="184">
        <v>0.37306699999999998</v>
      </c>
      <c r="K881" s="185">
        <v>311.02862900000002</v>
      </c>
      <c r="L881" s="181">
        <v>2395298480128</v>
      </c>
      <c r="M881" s="182">
        <v>0</v>
      </c>
      <c r="N881" s="183" t="s">
        <v>1701</v>
      </c>
      <c r="O881" s="184">
        <v>0.37687500000000002</v>
      </c>
      <c r="P881" s="185">
        <v>315.15730400000001</v>
      </c>
      <c r="S881" s="175"/>
    </row>
    <row r="882" spans="1:19" x14ac:dyDescent="0.2">
      <c r="A882" s="172">
        <v>856</v>
      </c>
      <c r="B882" s="181">
        <v>23896444837888</v>
      </c>
      <c r="C882" s="182">
        <v>2</v>
      </c>
      <c r="D882" s="183" t="s">
        <v>255</v>
      </c>
      <c r="E882" s="184">
        <v>5.0000000000000004E-6</v>
      </c>
      <c r="F882" s="185">
        <v>4.5000000000000003E-5</v>
      </c>
      <c r="G882" s="181">
        <v>16235029479424</v>
      </c>
      <c r="H882" s="182">
        <v>0</v>
      </c>
      <c r="I882" s="183" t="s">
        <v>1749</v>
      </c>
      <c r="J882" s="184">
        <v>0.37178099999999997</v>
      </c>
      <c r="K882" s="185">
        <v>308.720347</v>
      </c>
      <c r="L882" s="181">
        <v>4951061086208</v>
      </c>
      <c r="M882" s="182">
        <v>0</v>
      </c>
      <c r="N882" s="183" t="s">
        <v>1703</v>
      </c>
      <c r="O882" s="184">
        <v>0.37271199999999999</v>
      </c>
      <c r="P882" s="185">
        <v>310.497953</v>
      </c>
      <c r="S882" s="175"/>
    </row>
    <row r="883" spans="1:19" x14ac:dyDescent="0.2">
      <c r="A883" s="172">
        <v>857</v>
      </c>
      <c r="B883" s="181">
        <v>8124300894208</v>
      </c>
      <c r="C883" s="182">
        <v>0</v>
      </c>
      <c r="D883" s="183" t="s">
        <v>1850</v>
      </c>
      <c r="E883" s="184">
        <v>0.37276199999999998</v>
      </c>
      <c r="F883" s="185">
        <v>310.355976</v>
      </c>
      <c r="G883" s="181">
        <v>27843637477376</v>
      </c>
      <c r="H883" s="182">
        <v>2</v>
      </c>
      <c r="I883" s="183" t="s">
        <v>247</v>
      </c>
      <c r="J883" s="184">
        <v>3.1999999999999999E-5</v>
      </c>
      <c r="K883" s="185">
        <v>2.5900000000000001E-4</v>
      </c>
      <c r="L883" s="181">
        <v>2607527501824</v>
      </c>
      <c r="M883" s="182">
        <v>2</v>
      </c>
      <c r="N883" s="183" t="s">
        <v>231</v>
      </c>
      <c r="O883" s="184">
        <v>9.0000000000000002E-6</v>
      </c>
      <c r="P883" s="185">
        <v>7.6000000000000004E-5</v>
      </c>
      <c r="S883" s="175"/>
    </row>
    <row r="884" spans="1:19" x14ac:dyDescent="0.2">
      <c r="A884" s="172">
        <v>858</v>
      </c>
      <c r="B884" s="181">
        <v>13858773270528</v>
      </c>
      <c r="C884" s="182">
        <v>0</v>
      </c>
      <c r="D884" s="183" t="s">
        <v>1852</v>
      </c>
      <c r="E884" s="184">
        <v>0.377577</v>
      </c>
      <c r="F884" s="185">
        <v>316.01832999999999</v>
      </c>
      <c r="G884" s="181">
        <v>1948172419072</v>
      </c>
      <c r="H884" s="182">
        <v>0</v>
      </c>
      <c r="I884" s="183" t="s">
        <v>1755</v>
      </c>
      <c r="J884" s="184">
        <v>0.37417600000000001</v>
      </c>
      <c r="K884" s="185">
        <v>312.30158</v>
      </c>
      <c r="L884" s="181">
        <v>6246341648384</v>
      </c>
      <c r="M884" s="182">
        <v>2</v>
      </c>
      <c r="N884" s="183" t="s">
        <v>246</v>
      </c>
      <c r="O884" s="184">
        <v>0</v>
      </c>
      <c r="P884" s="185">
        <v>0</v>
      </c>
      <c r="S884" s="175"/>
    </row>
    <row r="885" spans="1:19" x14ac:dyDescent="0.2">
      <c r="A885" s="172">
        <v>859</v>
      </c>
      <c r="B885" s="181">
        <v>11826481307648</v>
      </c>
      <c r="C885" s="182">
        <v>2</v>
      </c>
      <c r="D885" s="183" t="s">
        <v>246</v>
      </c>
      <c r="E885" s="184">
        <v>2.1999999999999999E-5</v>
      </c>
      <c r="F885" s="185">
        <v>1.83E-4</v>
      </c>
      <c r="G885" s="181">
        <v>25285439078400</v>
      </c>
      <c r="H885" s="182">
        <v>2</v>
      </c>
      <c r="I885" s="183" t="s">
        <v>292</v>
      </c>
      <c r="J885" s="184">
        <v>2.0999999999999999E-5</v>
      </c>
      <c r="K885" s="185">
        <v>1.6699999999999999E-4</v>
      </c>
      <c r="L885" s="181">
        <v>1398349430784</v>
      </c>
      <c r="M885" s="182">
        <v>0</v>
      </c>
      <c r="N885" s="183" t="s">
        <v>1706</v>
      </c>
      <c r="O885" s="184">
        <v>0.37721900000000003</v>
      </c>
      <c r="P885" s="185">
        <v>315.35691800000001</v>
      </c>
      <c r="S885" s="175"/>
    </row>
    <row r="886" spans="1:19" x14ac:dyDescent="0.2">
      <c r="A886" s="172">
        <v>860</v>
      </c>
      <c r="B886" s="181">
        <v>22121748914176</v>
      </c>
      <c r="C886" s="182">
        <v>0</v>
      </c>
      <c r="D886" s="183" t="s">
        <v>1853</v>
      </c>
      <c r="E886" s="184">
        <v>0.37281999999999998</v>
      </c>
      <c r="F886" s="185">
        <v>309.98275799999999</v>
      </c>
      <c r="G886" s="181">
        <v>13691133960192</v>
      </c>
      <c r="H886" s="182">
        <v>2</v>
      </c>
      <c r="I886" s="183" t="s">
        <v>242</v>
      </c>
      <c r="J886" s="184">
        <v>1.2999999999999999E-5</v>
      </c>
      <c r="K886" s="185">
        <v>1.06E-4</v>
      </c>
      <c r="L886" s="181">
        <v>1807258460160</v>
      </c>
      <c r="M886" s="182">
        <v>2</v>
      </c>
      <c r="N886" s="183" t="s">
        <v>179</v>
      </c>
      <c r="O886" s="184">
        <v>0</v>
      </c>
      <c r="P886" s="185">
        <v>0</v>
      </c>
      <c r="S886" s="175"/>
    </row>
    <row r="887" spans="1:19" x14ac:dyDescent="0.2">
      <c r="A887" s="172">
        <v>861</v>
      </c>
      <c r="B887" s="181">
        <v>815809691648</v>
      </c>
      <c r="C887" s="182">
        <v>1</v>
      </c>
      <c r="D887" s="183" t="s">
        <v>1857</v>
      </c>
      <c r="E887" s="184">
        <v>0.49329000000000001</v>
      </c>
      <c r="F887" s="185">
        <v>662.46929299999999</v>
      </c>
      <c r="G887" s="181">
        <v>23564537946112</v>
      </c>
      <c r="H887" s="182">
        <v>0</v>
      </c>
      <c r="I887" s="183" t="s">
        <v>1757</v>
      </c>
      <c r="J887" s="184">
        <v>0.37205700000000003</v>
      </c>
      <c r="K887" s="185">
        <v>309.68758700000001</v>
      </c>
      <c r="L887" s="181">
        <v>6336399122432</v>
      </c>
      <c r="M887" s="182">
        <v>1</v>
      </c>
      <c r="N887" s="183" t="s">
        <v>1707</v>
      </c>
      <c r="O887" s="184">
        <v>0.49059000000000003</v>
      </c>
      <c r="P887" s="185">
        <v>660.54962599999999</v>
      </c>
      <c r="S887" s="175"/>
    </row>
    <row r="888" spans="1:19" x14ac:dyDescent="0.2">
      <c r="A888" s="172">
        <v>862</v>
      </c>
      <c r="B888" s="181">
        <v>27723039358976</v>
      </c>
      <c r="C888" s="182">
        <v>0</v>
      </c>
      <c r="D888" s="183" t="s">
        <v>1863</v>
      </c>
      <c r="E888" s="184">
        <v>0.37429899999999999</v>
      </c>
      <c r="F888" s="185">
        <v>312.15849600000001</v>
      </c>
      <c r="G888" s="181">
        <v>11805852123136</v>
      </c>
      <c r="H888" s="182">
        <v>0</v>
      </c>
      <c r="I888" s="183" t="s">
        <v>1760</v>
      </c>
      <c r="J888" s="184">
        <v>0.37286900000000001</v>
      </c>
      <c r="K888" s="185">
        <v>310.07637699999998</v>
      </c>
      <c r="L888" s="181">
        <v>1598949883904</v>
      </c>
      <c r="M888" s="182">
        <v>0</v>
      </c>
      <c r="N888" s="183" t="s">
        <v>1708</v>
      </c>
      <c r="O888" s="184">
        <v>0.37275399999999997</v>
      </c>
      <c r="P888" s="185">
        <v>310.45082000000002</v>
      </c>
      <c r="S888" s="175"/>
    </row>
    <row r="889" spans="1:19" x14ac:dyDescent="0.2">
      <c r="A889" s="172">
        <v>863</v>
      </c>
      <c r="B889" s="181">
        <v>10066275581952</v>
      </c>
      <c r="C889" s="182">
        <v>2</v>
      </c>
      <c r="D889" s="183" t="s">
        <v>247</v>
      </c>
      <c r="E889" s="184">
        <v>1.7E-5</v>
      </c>
      <c r="F889" s="185">
        <v>1.37E-4</v>
      </c>
      <c r="G889" s="181">
        <v>16003554934784</v>
      </c>
      <c r="H889" s="182">
        <v>0</v>
      </c>
      <c r="I889" s="183" t="s">
        <v>1762</v>
      </c>
      <c r="J889" s="184">
        <v>0.371948</v>
      </c>
      <c r="K889" s="185">
        <v>309.687636</v>
      </c>
      <c r="L889" s="181">
        <v>2121063194624</v>
      </c>
      <c r="M889" s="182">
        <v>1</v>
      </c>
      <c r="N889" s="183" t="s">
        <v>1709</v>
      </c>
      <c r="O889" s="184">
        <v>0.50913600000000003</v>
      </c>
      <c r="P889" s="185">
        <v>702.318175</v>
      </c>
      <c r="S889" s="175"/>
    </row>
    <row r="890" spans="1:19" x14ac:dyDescent="0.2">
      <c r="A890" s="172">
        <v>864</v>
      </c>
      <c r="B890" s="181">
        <v>22165593137152</v>
      </c>
      <c r="C890" s="182">
        <v>2</v>
      </c>
      <c r="D890" s="183" t="s">
        <v>246</v>
      </c>
      <c r="E890" s="184">
        <v>0</v>
      </c>
      <c r="F890" s="185">
        <v>0</v>
      </c>
      <c r="G890" s="181">
        <v>5239501873152</v>
      </c>
      <c r="H890" s="182">
        <v>0</v>
      </c>
      <c r="I890" s="183" t="s">
        <v>1768</v>
      </c>
      <c r="J890" s="184">
        <v>0.37528499999999998</v>
      </c>
      <c r="K890" s="185">
        <v>313.12335400000001</v>
      </c>
      <c r="L890" s="181">
        <v>2024733343744</v>
      </c>
      <c r="M890" s="182">
        <v>0</v>
      </c>
      <c r="N890" s="183" t="s">
        <v>1710</v>
      </c>
      <c r="O890" s="184">
        <v>0.37726399999999999</v>
      </c>
      <c r="P890" s="185">
        <v>315.67124999999999</v>
      </c>
      <c r="S890" s="175"/>
    </row>
    <row r="891" spans="1:19" x14ac:dyDescent="0.2">
      <c r="A891" s="172">
        <v>865</v>
      </c>
      <c r="B891" s="181">
        <v>8957220560896</v>
      </c>
      <c r="C891" s="182">
        <v>0</v>
      </c>
      <c r="D891" s="183" t="s">
        <v>1867</v>
      </c>
      <c r="E891" s="184">
        <v>0.374446</v>
      </c>
      <c r="F891" s="185">
        <v>312.72835800000001</v>
      </c>
      <c r="G891" s="181">
        <v>17071868108800</v>
      </c>
      <c r="H891" s="182">
        <v>2</v>
      </c>
      <c r="I891" s="183" t="s">
        <v>179</v>
      </c>
      <c r="J891" s="184">
        <v>2.5999999999999998E-5</v>
      </c>
      <c r="K891" s="185">
        <v>2.13E-4</v>
      </c>
      <c r="L891" s="181">
        <v>1310933983232</v>
      </c>
      <c r="M891" s="182">
        <v>0</v>
      </c>
      <c r="N891" s="183" t="s">
        <v>1711</v>
      </c>
      <c r="O891" s="184">
        <v>0.374218</v>
      </c>
      <c r="P891" s="185">
        <v>312.34663599999999</v>
      </c>
      <c r="S891" s="175"/>
    </row>
    <row r="892" spans="1:19" x14ac:dyDescent="0.2">
      <c r="A892" s="172">
        <v>866</v>
      </c>
      <c r="B892" s="181">
        <v>17260559826944</v>
      </c>
      <c r="C892" s="182">
        <v>0</v>
      </c>
      <c r="D892" s="183" t="s">
        <v>1869</v>
      </c>
      <c r="E892" s="184">
        <v>0.37522499999999998</v>
      </c>
      <c r="F892" s="185">
        <v>314.05200000000002</v>
      </c>
      <c r="G892" s="181">
        <v>1866232266752</v>
      </c>
      <c r="H892" s="182">
        <v>0</v>
      </c>
      <c r="I892" s="183" t="s">
        <v>1775</v>
      </c>
      <c r="J892" s="184">
        <v>0.37576599999999999</v>
      </c>
      <c r="K892" s="185">
        <v>313.48596700000002</v>
      </c>
      <c r="L892" s="181">
        <v>2074648641536</v>
      </c>
      <c r="M892" s="182">
        <v>2</v>
      </c>
      <c r="N892" s="183" t="s">
        <v>179</v>
      </c>
      <c r="O892" s="184">
        <v>2.1999999999999999E-5</v>
      </c>
      <c r="P892" s="185">
        <v>1.83E-4</v>
      </c>
      <c r="S892" s="175"/>
    </row>
    <row r="893" spans="1:19" x14ac:dyDescent="0.2">
      <c r="A893" s="172">
        <v>867</v>
      </c>
      <c r="B893" s="181">
        <v>16559580356608</v>
      </c>
      <c r="C893" s="182">
        <v>2</v>
      </c>
      <c r="D893" s="183" t="s">
        <v>179</v>
      </c>
      <c r="E893" s="184">
        <v>6.9999999999999999E-6</v>
      </c>
      <c r="F893" s="185">
        <v>6.0999999999999999E-5</v>
      </c>
      <c r="G893" s="181">
        <v>14148415832064</v>
      </c>
      <c r="H893" s="182">
        <v>1</v>
      </c>
      <c r="I893" s="183" t="s">
        <v>1776</v>
      </c>
      <c r="J893" s="184">
        <v>0.51907599999999998</v>
      </c>
      <c r="K893" s="185">
        <v>717.20995400000004</v>
      </c>
      <c r="L893" s="181">
        <v>2702671683584</v>
      </c>
      <c r="M893" s="182">
        <v>2</v>
      </c>
      <c r="N893" s="183" t="s">
        <v>303</v>
      </c>
      <c r="O893" s="184">
        <v>1.5E-5</v>
      </c>
      <c r="P893" s="185">
        <v>1.22E-4</v>
      </c>
      <c r="S893" s="175"/>
    </row>
    <row r="894" spans="1:19" x14ac:dyDescent="0.2">
      <c r="A894" s="172">
        <v>868</v>
      </c>
      <c r="B894" s="181">
        <v>23878324215808</v>
      </c>
      <c r="C894" s="182">
        <v>2</v>
      </c>
      <c r="D894" s="183" t="s">
        <v>231</v>
      </c>
      <c r="E894" s="184">
        <v>5.0000000000000004E-6</v>
      </c>
      <c r="F894" s="185">
        <v>4.5000000000000003E-5</v>
      </c>
      <c r="G894" s="181">
        <v>833845821440</v>
      </c>
      <c r="H894" s="182">
        <v>0</v>
      </c>
      <c r="I894" s="183" t="s">
        <v>1777</v>
      </c>
      <c r="J894" s="184">
        <v>0.37154999999999999</v>
      </c>
      <c r="K894" s="185">
        <v>309.44304099999999</v>
      </c>
      <c r="L894" s="181">
        <v>821747810304</v>
      </c>
      <c r="M894" s="182">
        <v>2</v>
      </c>
      <c r="N894" s="183" t="s">
        <v>255</v>
      </c>
      <c r="O894" s="184">
        <v>5.0000000000000004E-6</v>
      </c>
      <c r="P894" s="185">
        <v>4.5000000000000003E-5</v>
      </c>
      <c r="S894" s="175"/>
    </row>
    <row r="895" spans="1:19" x14ac:dyDescent="0.2">
      <c r="A895" s="172">
        <v>869</v>
      </c>
      <c r="B895" s="181">
        <v>2519369859072</v>
      </c>
      <c r="C895" s="182">
        <v>0</v>
      </c>
      <c r="D895" s="183" t="s">
        <v>1880</v>
      </c>
      <c r="E895" s="184">
        <v>0.374471</v>
      </c>
      <c r="F895" s="185">
        <v>311.98444699999999</v>
      </c>
      <c r="G895" s="181">
        <v>21979330568192</v>
      </c>
      <c r="H895" s="182">
        <v>0</v>
      </c>
      <c r="I895" s="183" t="s">
        <v>1780</v>
      </c>
      <c r="J895" s="184">
        <v>0.377973</v>
      </c>
      <c r="K895" s="185">
        <v>316.14400799999999</v>
      </c>
      <c r="L895" s="181">
        <v>3411354075136</v>
      </c>
      <c r="M895" s="182">
        <v>2</v>
      </c>
      <c r="N895" s="183" t="s">
        <v>292</v>
      </c>
      <c r="O895" s="184">
        <v>1.2999999999999999E-5</v>
      </c>
      <c r="P895" s="185">
        <v>1.06E-4</v>
      </c>
      <c r="S895" s="175"/>
    </row>
    <row r="896" spans="1:19" x14ac:dyDescent="0.2">
      <c r="A896" s="172">
        <v>870</v>
      </c>
      <c r="B896" s="181">
        <v>14296579317760</v>
      </c>
      <c r="C896" s="182">
        <v>2</v>
      </c>
      <c r="D896" s="183" t="s">
        <v>242</v>
      </c>
      <c r="E896" s="184">
        <v>1.2999999999999999E-5</v>
      </c>
      <c r="F896" s="185">
        <v>1.06E-4</v>
      </c>
      <c r="G896" s="181">
        <v>3458520760320</v>
      </c>
      <c r="H896" s="182">
        <v>0</v>
      </c>
      <c r="I896" s="183" t="s">
        <v>1782</v>
      </c>
      <c r="J896" s="184">
        <v>0.37683800000000001</v>
      </c>
      <c r="K896" s="185">
        <v>315.40523000000002</v>
      </c>
      <c r="L896" s="181">
        <v>2610516705280</v>
      </c>
      <c r="M896" s="182">
        <v>1</v>
      </c>
      <c r="N896" s="183" t="s">
        <v>1716</v>
      </c>
      <c r="O896" s="184">
        <v>0.49729499999999999</v>
      </c>
      <c r="P896" s="185">
        <v>677.73584900000003</v>
      </c>
      <c r="S896" s="175"/>
    </row>
    <row r="897" spans="1:19" x14ac:dyDescent="0.2">
      <c r="A897" s="172">
        <v>871</v>
      </c>
      <c r="B897" s="181">
        <v>9901880827904</v>
      </c>
      <c r="C897" s="182">
        <v>0</v>
      </c>
      <c r="D897" s="183" t="s">
        <v>1884</v>
      </c>
      <c r="E897" s="184">
        <v>0.37486399999999998</v>
      </c>
      <c r="F897" s="185">
        <v>312.934257</v>
      </c>
      <c r="G897" s="181">
        <v>24959719727104</v>
      </c>
      <c r="H897" s="182">
        <v>2</v>
      </c>
      <c r="I897" s="183" t="s">
        <v>303</v>
      </c>
      <c r="J897" s="184">
        <v>3.0000000000000001E-5</v>
      </c>
      <c r="K897" s="185">
        <v>2.4399999999999999E-4</v>
      </c>
      <c r="L897" s="181">
        <v>6172868362240</v>
      </c>
      <c r="M897" s="182">
        <v>1</v>
      </c>
      <c r="N897" s="183" t="s">
        <v>1718</v>
      </c>
      <c r="O897" s="184">
        <v>0.492753</v>
      </c>
      <c r="P897" s="185">
        <v>667.56873800000005</v>
      </c>
      <c r="S897" s="175"/>
    </row>
    <row r="898" spans="1:19" x14ac:dyDescent="0.2">
      <c r="A898" s="172">
        <v>872</v>
      </c>
      <c r="B898" s="181">
        <v>15848161255424</v>
      </c>
      <c r="C898" s="182">
        <v>2</v>
      </c>
      <c r="D898" s="183" t="s">
        <v>246</v>
      </c>
      <c r="E898" s="184">
        <v>0</v>
      </c>
      <c r="F898" s="185">
        <v>0</v>
      </c>
      <c r="G898" s="181">
        <v>3562577707008</v>
      </c>
      <c r="H898" s="182">
        <v>0</v>
      </c>
      <c r="I898" s="183" t="s">
        <v>1790</v>
      </c>
      <c r="J898" s="184">
        <v>0.37645299999999998</v>
      </c>
      <c r="K898" s="185">
        <v>314.88460300000003</v>
      </c>
      <c r="L898" s="181">
        <v>5030257647616</v>
      </c>
      <c r="M898" s="182">
        <v>1</v>
      </c>
      <c r="N898" s="183" t="s">
        <v>1724</v>
      </c>
      <c r="O898" s="184">
        <v>0.50280400000000003</v>
      </c>
      <c r="P898" s="185">
        <v>684.57174599999996</v>
      </c>
      <c r="S898" s="175"/>
    </row>
    <row r="899" spans="1:19" x14ac:dyDescent="0.2">
      <c r="A899" s="172">
        <v>873</v>
      </c>
      <c r="B899" s="181">
        <v>1295031754752</v>
      </c>
      <c r="C899" s="182">
        <v>2</v>
      </c>
      <c r="D899" s="183" t="s">
        <v>179</v>
      </c>
      <c r="E899" s="184">
        <v>0</v>
      </c>
      <c r="F899" s="185">
        <v>0</v>
      </c>
      <c r="G899" s="181">
        <v>13646737735680</v>
      </c>
      <c r="H899" s="182">
        <v>1</v>
      </c>
      <c r="I899" s="183" t="s">
        <v>1794</v>
      </c>
      <c r="J899" s="184">
        <v>0.50385599999999997</v>
      </c>
      <c r="K899" s="185">
        <v>688.556466</v>
      </c>
      <c r="L899" s="181">
        <v>6068994826240</v>
      </c>
      <c r="M899" s="182">
        <v>1</v>
      </c>
      <c r="N899" s="183" t="s">
        <v>1725</v>
      </c>
      <c r="O899" s="184">
        <v>0.51383999999999996</v>
      </c>
      <c r="P899" s="185">
        <v>704.25466400000005</v>
      </c>
      <c r="S899" s="175"/>
    </row>
    <row r="900" spans="1:19" x14ac:dyDescent="0.2">
      <c r="A900" s="172">
        <v>874</v>
      </c>
      <c r="B900" s="181">
        <v>26494343176192</v>
      </c>
      <c r="C900" s="182">
        <v>1</v>
      </c>
      <c r="D900" s="183" t="s">
        <v>1887</v>
      </c>
      <c r="E900" s="184">
        <v>0.50304300000000002</v>
      </c>
      <c r="F900" s="185">
        <v>690.73681699999997</v>
      </c>
      <c r="G900" s="181">
        <v>20000544735232</v>
      </c>
      <c r="H900" s="182">
        <v>2</v>
      </c>
      <c r="I900" s="183" t="s">
        <v>247</v>
      </c>
      <c r="J900" s="184">
        <v>1.2999999999999999E-5</v>
      </c>
      <c r="K900" s="185">
        <v>1.06E-4</v>
      </c>
      <c r="L900" s="181">
        <v>1480851513344</v>
      </c>
      <c r="M900" s="182">
        <v>2</v>
      </c>
      <c r="N900" s="183" t="s">
        <v>303</v>
      </c>
      <c r="O900" s="184">
        <v>3.0000000000000001E-6</v>
      </c>
      <c r="P900" s="185">
        <v>3.0000000000000001E-5</v>
      </c>
      <c r="S900" s="175"/>
    </row>
    <row r="901" spans="1:19" x14ac:dyDescent="0.2">
      <c r="A901" s="172">
        <v>875</v>
      </c>
      <c r="B901" s="181">
        <v>6261453733888</v>
      </c>
      <c r="C901" s="182">
        <v>0</v>
      </c>
      <c r="D901" s="183" t="s">
        <v>1896</v>
      </c>
      <c r="E901" s="184">
        <v>0.37603500000000001</v>
      </c>
      <c r="F901" s="185">
        <v>314.01680499999998</v>
      </c>
      <c r="G901" s="181">
        <v>8821819539456</v>
      </c>
      <c r="H901" s="182">
        <v>1</v>
      </c>
      <c r="I901" s="183" t="s">
        <v>1796</v>
      </c>
      <c r="J901" s="184">
        <v>0.50982000000000005</v>
      </c>
      <c r="K901" s="185">
        <v>703.29129699999999</v>
      </c>
      <c r="L901" s="181">
        <v>3650306154496</v>
      </c>
      <c r="M901" s="182">
        <v>2</v>
      </c>
      <c r="N901" s="183" t="s">
        <v>303</v>
      </c>
      <c r="O901" s="184">
        <v>6.9999999999999999E-6</v>
      </c>
      <c r="P901" s="185">
        <v>6.0999999999999999E-5</v>
      </c>
      <c r="S901" s="175"/>
    </row>
    <row r="902" spans="1:19" x14ac:dyDescent="0.2">
      <c r="A902" s="172">
        <v>876</v>
      </c>
      <c r="B902" s="181">
        <v>24129500069888</v>
      </c>
      <c r="C902" s="182">
        <v>2</v>
      </c>
      <c r="D902" s="183" t="s">
        <v>313</v>
      </c>
      <c r="E902" s="184">
        <v>3.0000000000000001E-5</v>
      </c>
      <c r="F902" s="185">
        <v>2.4399999999999999E-4</v>
      </c>
      <c r="G902" s="181">
        <v>16080803487744</v>
      </c>
      <c r="H902" s="182">
        <v>2</v>
      </c>
      <c r="I902" s="183" t="s">
        <v>255</v>
      </c>
      <c r="J902" s="184">
        <v>3.6000000000000001E-5</v>
      </c>
      <c r="K902" s="185">
        <v>2.8899999999999998E-4</v>
      </c>
      <c r="L902" s="181">
        <v>5509151449088</v>
      </c>
      <c r="M902" s="182">
        <v>0</v>
      </c>
      <c r="N902" s="183" t="s">
        <v>1730</v>
      </c>
      <c r="O902" s="184">
        <v>0.37192399999999998</v>
      </c>
      <c r="P902" s="185">
        <v>309.29515400000003</v>
      </c>
      <c r="S902" s="175"/>
    </row>
    <row r="903" spans="1:19" x14ac:dyDescent="0.2">
      <c r="A903" s="172">
        <v>877</v>
      </c>
      <c r="B903" s="181">
        <v>16173811269632</v>
      </c>
      <c r="C903" s="182">
        <v>0</v>
      </c>
      <c r="D903" s="183" t="s">
        <v>1897</v>
      </c>
      <c r="E903" s="184">
        <v>0.37573600000000001</v>
      </c>
      <c r="F903" s="185">
        <v>313.832178</v>
      </c>
      <c r="G903" s="181">
        <v>28905493307392</v>
      </c>
      <c r="H903" s="182">
        <v>0</v>
      </c>
      <c r="I903" s="183" t="s">
        <v>1799</v>
      </c>
      <c r="J903" s="184">
        <v>0.374224</v>
      </c>
      <c r="K903" s="185">
        <v>312.12863299999998</v>
      </c>
      <c r="L903" s="181">
        <v>1751982907392</v>
      </c>
      <c r="M903" s="182">
        <v>1</v>
      </c>
      <c r="N903" s="183" t="s">
        <v>1733</v>
      </c>
      <c r="O903" s="184">
        <v>0.49820799999999998</v>
      </c>
      <c r="P903" s="185">
        <v>680.725685</v>
      </c>
      <c r="S903" s="175"/>
    </row>
    <row r="904" spans="1:19" x14ac:dyDescent="0.2">
      <c r="A904" s="172">
        <v>878</v>
      </c>
      <c r="B904" s="181">
        <v>15037504274432</v>
      </c>
      <c r="C904" s="182">
        <v>0</v>
      </c>
      <c r="D904" s="183" t="s">
        <v>1898</v>
      </c>
      <c r="E904" s="184">
        <v>0.37530200000000002</v>
      </c>
      <c r="F904" s="185">
        <v>313.61001900000002</v>
      </c>
      <c r="G904" s="181">
        <v>1075815202816</v>
      </c>
      <c r="H904" s="182">
        <v>0</v>
      </c>
      <c r="I904" s="183" t="s">
        <v>1800</v>
      </c>
      <c r="J904" s="184">
        <v>0.37543500000000002</v>
      </c>
      <c r="K904" s="185">
        <v>313.83279700000003</v>
      </c>
      <c r="L904" s="181">
        <v>5442785959936</v>
      </c>
      <c r="M904" s="182">
        <v>0</v>
      </c>
      <c r="N904" s="183" t="s">
        <v>1735</v>
      </c>
      <c r="O904" s="184">
        <v>0.37692300000000001</v>
      </c>
      <c r="P904" s="185">
        <v>315.095686</v>
      </c>
      <c r="S904" s="175"/>
    </row>
    <row r="905" spans="1:19" x14ac:dyDescent="0.2">
      <c r="A905" s="172">
        <v>879</v>
      </c>
      <c r="B905" s="181">
        <v>8839307296768</v>
      </c>
      <c r="C905" s="182">
        <v>1</v>
      </c>
      <c r="D905" s="183" t="s">
        <v>1899</v>
      </c>
      <c r="E905" s="184">
        <v>0.508158</v>
      </c>
      <c r="F905" s="185">
        <v>697.55834800000002</v>
      </c>
      <c r="G905" s="181">
        <v>13488061308928</v>
      </c>
      <c r="H905" s="182">
        <v>2</v>
      </c>
      <c r="I905" s="183" t="s">
        <v>246</v>
      </c>
      <c r="J905" s="184">
        <v>0</v>
      </c>
      <c r="K905" s="185">
        <v>0</v>
      </c>
      <c r="L905" s="181">
        <v>1558193119232</v>
      </c>
      <c r="M905" s="182">
        <v>2</v>
      </c>
      <c r="N905" s="183" t="s">
        <v>231</v>
      </c>
      <c r="O905" s="184">
        <v>1.2999999999999999E-5</v>
      </c>
      <c r="P905" s="185">
        <v>1.06E-4</v>
      </c>
      <c r="S905" s="175"/>
    </row>
    <row r="906" spans="1:19" x14ac:dyDescent="0.2">
      <c r="A906" s="172">
        <v>880</v>
      </c>
      <c r="B906" s="181">
        <v>11820142919680</v>
      </c>
      <c r="C906" s="182">
        <v>0</v>
      </c>
      <c r="D906" s="183" t="s">
        <v>1900</v>
      </c>
      <c r="E906" s="184">
        <v>0.37215900000000002</v>
      </c>
      <c r="F906" s="185">
        <v>309.705198</v>
      </c>
      <c r="G906" s="181">
        <v>22872341856256</v>
      </c>
      <c r="H906" s="182">
        <v>2</v>
      </c>
      <c r="I906" s="183" t="s">
        <v>248</v>
      </c>
      <c r="J906" s="184">
        <v>5.0000000000000004E-6</v>
      </c>
      <c r="K906" s="185">
        <v>4.5000000000000003E-5</v>
      </c>
      <c r="L906" s="181">
        <v>1701726650368</v>
      </c>
      <c r="M906" s="182">
        <v>2</v>
      </c>
      <c r="N906" s="183" t="s">
        <v>242</v>
      </c>
      <c r="O906" s="184">
        <v>2.0999999999999999E-5</v>
      </c>
      <c r="P906" s="185">
        <v>1.6699999999999999E-4</v>
      </c>
      <c r="S906" s="175"/>
    </row>
    <row r="907" spans="1:19" x14ac:dyDescent="0.2">
      <c r="A907" s="172">
        <v>881</v>
      </c>
      <c r="B907" s="181">
        <v>8485810839552</v>
      </c>
      <c r="C907" s="182">
        <v>2</v>
      </c>
      <c r="D907" s="183" t="s">
        <v>313</v>
      </c>
      <c r="E907" s="184">
        <v>3.0000000000000001E-6</v>
      </c>
      <c r="F907" s="185">
        <v>3.0000000000000001E-5</v>
      </c>
      <c r="G907" s="181">
        <v>23137818976256</v>
      </c>
      <c r="H907" s="182">
        <v>1</v>
      </c>
      <c r="I907" s="183" t="s">
        <v>1803</v>
      </c>
      <c r="J907" s="184">
        <v>0.502722</v>
      </c>
      <c r="K907" s="185">
        <v>691.18606799999998</v>
      </c>
      <c r="L907" s="181">
        <v>1459723763712</v>
      </c>
      <c r="M907" s="182">
        <v>2</v>
      </c>
      <c r="N907" s="183" t="s">
        <v>247</v>
      </c>
      <c r="O907" s="184">
        <v>5.0000000000000004E-6</v>
      </c>
      <c r="P907" s="185">
        <v>4.5000000000000003E-5</v>
      </c>
      <c r="S907" s="175"/>
    </row>
    <row r="908" spans="1:19" x14ac:dyDescent="0.2">
      <c r="A908" s="172">
        <v>882</v>
      </c>
      <c r="B908" s="181">
        <v>6454250070016</v>
      </c>
      <c r="C908" s="182">
        <v>2</v>
      </c>
      <c r="D908" s="183" t="s">
        <v>246</v>
      </c>
      <c r="E908" s="184">
        <v>1.1E-5</v>
      </c>
      <c r="F908" s="185">
        <v>9.1000000000000003E-5</v>
      </c>
      <c r="G908" s="181">
        <v>28799905587200</v>
      </c>
      <c r="H908" s="182">
        <v>1</v>
      </c>
      <c r="I908" s="183" t="s">
        <v>1806</v>
      </c>
      <c r="J908" s="184">
        <v>0.490763</v>
      </c>
      <c r="K908" s="185">
        <v>664.02148599999998</v>
      </c>
      <c r="L908" s="181">
        <v>4297886703616</v>
      </c>
      <c r="M908" s="182">
        <v>1</v>
      </c>
      <c r="N908" s="183" t="s">
        <v>1742</v>
      </c>
      <c r="O908" s="184">
        <v>0.49112099999999997</v>
      </c>
      <c r="P908" s="185">
        <v>661.25383299999999</v>
      </c>
      <c r="S908" s="175"/>
    </row>
    <row r="909" spans="1:19" x14ac:dyDescent="0.2">
      <c r="A909" s="172">
        <v>883</v>
      </c>
      <c r="B909" s="181">
        <v>18329986342912</v>
      </c>
      <c r="C909" s="182">
        <v>0</v>
      </c>
      <c r="D909" s="183" t="s">
        <v>1903</v>
      </c>
      <c r="E909" s="184">
        <v>0.37408599999999997</v>
      </c>
      <c r="F909" s="185">
        <v>311.84669500000001</v>
      </c>
      <c r="G909" s="181">
        <v>23052632391680</v>
      </c>
      <c r="H909" s="182">
        <v>2</v>
      </c>
      <c r="I909" s="183" t="s">
        <v>313</v>
      </c>
      <c r="J909" s="184">
        <v>0</v>
      </c>
      <c r="K909" s="185">
        <v>0</v>
      </c>
      <c r="L909" s="181">
        <v>3105235746816</v>
      </c>
      <c r="M909" s="182">
        <v>1</v>
      </c>
      <c r="N909" s="183" t="s">
        <v>1743</v>
      </c>
      <c r="O909" s="184">
        <v>0.50132699999999997</v>
      </c>
      <c r="P909" s="185">
        <v>683.91895199999999</v>
      </c>
      <c r="S909" s="175"/>
    </row>
    <row r="910" spans="1:19" x14ac:dyDescent="0.2">
      <c r="A910" s="172">
        <v>884</v>
      </c>
      <c r="B910" s="181">
        <v>27630951620608</v>
      </c>
      <c r="C910" s="182">
        <v>2</v>
      </c>
      <c r="D910" s="183" t="s">
        <v>246</v>
      </c>
      <c r="E910" s="184">
        <v>2.1999999999999999E-5</v>
      </c>
      <c r="F910" s="185">
        <v>1.83E-4</v>
      </c>
      <c r="G910" s="181">
        <v>27212077703168</v>
      </c>
      <c r="H910" s="182">
        <v>2</v>
      </c>
      <c r="I910" s="183" t="s">
        <v>246</v>
      </c>
      <c r="J910" s="184">
        <v>3.0000000000000001E-6</v>
      </c>
      <c r="K910" s="185">
        <v>3.0000000000000001E-5</v>
      </c>
      <c r="L910" s="181">
        <v>3491840008192</v>
      </c>
      <c r="M910" s="182">
        <v>1</v>
      </c>
      <c r="N910" s="183" t="s">
        <v>1745</v>
      </c>
      <c r="O910" s="184">
        <v>0.50002999999999997</v>
      </c>
      <c r="P910" s="185">
        <v>680.57197599999995</v>
      </c>
      <c r="S910" s="175"/>
    </row>
    <row r="911" spans="1:19" x14ac:dyDescent="0.2">
      <c r="A911" s="172">
        <v>885</v>
      </c>
      <c r="B911" s="181">
        <v>9581286522880</v>
      </c>
      <c r="C911" s="182">
        <v>1</v>
      </c>
      <c r="D911" s="183" t="s">
        <v>1905</v>
      </c>
      <c r="E911" s="184">
        <v>0.49646099999999999</v>
      </c>
      <c r="F911" s="185">
        <v>677.36562100000003</v>
      </c>
      <c r="G911" s="181">
        <v>14191348465664</v>
      </c>
      <c r="H911" s="182">
        <v>0</v>
      </c>
      <c r="I911" s="183" t="s">
        <v>1811</v>
      </c>
      <c r="J911" s="184">
        <v>0.370423</v>
      </c>
      <c r="K911" s="185">
        <v>307.58806099999998</v>
      </c>
      <c r="L911" s="181">
        <v>897170849792</v>
      </c>
      <c r="M911" s="182">
        <v>1</v>
      </c>
      <c r="N911" s="183" t="s">
        <v>1746</v>
      </c>
      <c r="O911" s="184">
        <v>0.500579</v>
      </c>
      <c r="P911" s="185">
        <v>687.57743100000005</v>
      </c>
      <c r="S911" s="175"/>
    </row>
    <row r="912" spans="1:19" x14ac:dyDescent="0.2">
      <c r="A912" s="172">
        <v>886</v>
      </c>
      <c r="B912" s="181">
        <v>29313835360256</v>
      </c>
      <c r="C912" s="182">
        <v>0</v>
      </c>
      <c r="D912" s="183" t="s">
        <v>1907</v>
      </c>
      <c r="E912" s="184">
        <v>0.37736199999999998</v>
      </c>
      <c r="F912" s="185">
        <v>315.83987999999999</v>
      </c>
      <c r="G912" s="181">
        <v>22340986396672</v>
      </c>
      <c r="H912" s="182">
        <v>0</v>
      </c>
      <c r="I912" s="183" t="s">
        <v>1813</v>
      </c>
      <c r="J912" s="184">
        <v>0.37772699999999998</v>
      </c>
      <c r="K912" s="185">
        <v>316.86540300000001</v>
      </c>
      <c r="L912" s="181">
        <v>1940213399552</v>
      </c>
      <c r="M912" s="182">
        <v>1</v>
      </c>
      <c r="N912" s="183" t="s">
        <v>1748</v>
      </c>
      <c r="O912" s="184">
        <v>0.505</v>
      </c>
      <c r="P912" s="185">
        <v>687.407287</v>
      </c>
      <c r="S912" s="175"/>
    </row>
    <row r="913" spans="1:19" x14ac:dyDescent="0.2">
      <c r="A913" s="172">
        <v>887</v>
      </c>
      <c r="B913" s="181">
        <v>452054892544</v>
      </c>
      <c r="C913" s="182">
        <v>0</v>
      </c>
      <c r="D913" s="183" t="s">
        <v>1908</v>
      </c>
      <c r="E913" s="184">
        <v>0.37272100000000002</v>
      </c>
      <c r="F913" s="185">
        <v>310.54510900000002</v>
      </c>
      <c r="G913" s="181">
        <v>5858005434368</v>
      </c>
      <c r="H913" s="182">
        <v>0</v>
      </c>
      <c r="I913" s="183" t="s">
        <v>1818</v>
      </c>
      <c r="J913" s="184">
        <v>0.37425000000000003</v>
      </c>
      <c r="K913" s="185">
        <v>311.80469699999998</v>
      </c>
      <c r="L913" s="181">
        <v>5164090318848</v>
      </c>
      <c r="M913" s="182">
        <v>2</v>
      </c>
      <c r="N913" s="183" t="s">
        <v>292</v>
      </c>
      <c r="O913" s="184">
        <v>9.9999999999999995E-7</v>
      </c>
      <c r="P913" s="185">
        <v>1.5E-5</v>
      </c>
      <c r="S913" s="175"/>
    </row>
    <row r="914" spans="1:19" x14ac:dyDescent="0.2">
      <c r="A914" s="172">
        <v>888</v>
      </c>
      <c r="B914" s="181">
        <v>15965388111872</v>
      </c>
      <c r="C914" s="182">
        <v>2</v>
      </c>
      <c r="D914" s="183" t="s">
        <v>254</v>
      </c>
      <c r="E914" s="184">
        <v>9.9999999999999995E-7</v>
      </c>
      <c r="F914" s="185">
        <v>1.5E-5</v>
      </c>
      <c r="G914" s="181">
        <v>4510425276416</v>
      </c>
      <c r="H914" s="182">
        <v>2</v>
      </c>
      <c r="I914" s="183" t="s">
        <v>313</v>
      </c>
      <c r="J914" s="184">
        <v>1.1E-5</v>
      </c>
      <c r="K914" s="185">
        <v>9.1000000000000003E-5</v>
      </c>
      <c r="L914" s="181">
        <v>2917584060416</v>
      </c>
      <c r="M914" s="182">
        <v>0</v>
      </c>
      <c r="N914" s="183" t="s">
        <v>1751</v>
      </c>
      <c r="O914" s="184">
        <v>0.37594100000000003</v>
      </c>
      <c r="P914" s="185">
        <v>314.02748100000002</v>
      </c>
      <c r="S914" s="175"/>
    </row>
    <row r="915" spans="1:19" x14ac:dyDescent="0.2">
      <c r="A915" s="172">
        <v>889</v>
      </c>
      <c r="B915" s="181">
        <v>14924366225408</v>
      </c>
      <c r="C915" s="182">
        <v>0</v>
      </c>
      <c r="D915" s="183" t="s">
        <v>1909</v>
      </c>
      <c r="E915" s="184">
        <v>0.377529</v>
      </c>
      <c r="F915" s="185">
        <v>316.09026899999998</v>
      </c>
      <c r="G915" s="181">
        <v>1971209830400</v>
      </c>
      <c r="H915" s="182">
        <v>2</v>
      </c>
      <c r="I915" s="183" t="s">
        <v>231</v>
      </c>
      <c r="J915" s="184">
        <v>1.7E-5</v>
      </c>
      <c r="K915" s="185">
        <v>1.37E-4</v>
      </c>
      <c r="L915" s="181">
        <v>6062393114624</v>
      </c>
      <c r="M915" s="182">
        <v>0</v>
      </c>
      <c r="N915" s="183" t="s">
        <v>1752</v>
      </c>
      <c r="O915" s="184">
        <v>0.373778</v>
      </c>
      <c r="P915" s="185">
        <v>311.89992699999999</v>
      </c>
      <c r="S915" s="175"/>
    </row>
    <row r="916" spans="1:19" x14ac:dyDescent="0.2">
      <c r="A916" s="172">
        <v>890</v>
      </c>
      <c r="B916" s="181">
        <v>20283141087232</v>
      </c>
      <c r="C916" s="182">
        <v>0</v>
      </c>
      <c r="D916" s="183" t="s">
        <v>1911</v>
      </c>
      <c r="E916" s="184">
        <v>0.37606400000000001</v>
      </c>
      <c r="F916" s="185">
        <v>313.99242400000003</v>
      </c>
      <c r="G916" s="181">
        <v>5344638754816</v>
      </c>
      <c r="H916" s="182">
        <v>0</v>
      </c>
      <c r="I916" s="183" t="s">
        <v>1821</v>
      </c>
      <c r="J916" s="184">
        <v>0.38029000000000002</v>
      </c>
      <c r="K916" s="185">
        <v>319.39928500000002</v>
      </c>
      <c r="L916" s="181">
        <v>4246029369344</v>
      </c>
      <c r="M916" s="182">
        <v>2</v>
      </c>
      <c r="N916" s="183" t="s">
        <v>254</v>
      </c>
      <c r="O916" s="184">
        <v>3.6000000000000001E-5</v>
      </c>
      <c r="P916" s="185">
        <v>2.8899999999999998E-4</v>
      </c>
      <c r="S916" s="175"/>
    </row>
    <row r="917" spans="1:19" x14ac:dyDescent="0.2">
      <c r="A917" s="172">
        <v>891</v>
      </c>
      <c r="B917" s="181">
        <v>19505931919360</v>
      </c>
      <c r="C917" s="182">
        <v>0</v>
      </c>
      <c r="D917" s="183" t="s">
        <v>1913</v>
      </c>
      <c r="E917" s="184">
        <v>0.374357</v>
      </c>
      <c r="F917" s="185">
        <v>312.453577</v>
      </c>
      <c r="G917" s="181">
        <v>1505808621568</v>
      </c>
      <c r="H917" s="182">
        <v>2</v>
      </c>
      <c r="I917" s="183" t="s">
        <v>179</v>
      </c>
      <c r="J917" s="184">
        <v>2.5999999999999998E-5</v>
      </c>
      <c r="K917" s="185">
        <v>2.13E-4</v>
      </c>
      <c r="L917" s="181">
        <v>1170506145792</v>
      </c>
      <c r="M917" s="182">
        <v>1</v>
      </c>
      <c r="N917" s="183" t="s">
        <v>1756</v>
      </c>
      <c r="O917" s="184">
        <v>0.50491200000000003</v>
      </c>
      <c r="P917" s="185">
        <v>693.218346</v>
      </c>
      <c r="S917" s="175"/>
    </row>
    <row r="918" spans="1:19" x14ac:dyDescent="0.2">
      <c r="A918" s="172">
        <v>892</v>
      </c>
      <c r="B918" s="181">
        <v>20073554272256</v>
      </c>
      <c r="C918" s="182">
        <v>0</v>
      </c>
      <c r="D918" s="183" t="s">
        <v>1914</v>
      </c>
      <c r="E918" s="184">
        <v>0.37162200000000001</v>
      </c>
      <c r="F918" s="185">
        <v>308.59373299999999</v>
      </c>
      <c r="G918" s="181">
        <v>28384965369856</v>
      </c>
      <c r="H918" s="182">
        <v>2</v>
      </c>
      <c r="I918" s="183" t="s">
        <v>231</v>
      </c>
      <c r="J918" s="184">
        <v>2.4000000000000001E-5</v>
      </c>
      <c r="K918" s="185">
        <v>1.9799999999999999E-4</v>
      </c>
      <c r="L918" s="181">
        <v>386708144128</v>
      </c>
      <c r="M918" s="182">
        <v>0</v>
      </c>
      <c r="N918" s="183" t="s">
        <v>1758</v>
      </c>
      <c r="O918" s="184">
        <v>0.375614</v>
      </c>
      <c r="P918" s="185">
        <v>313.700039</v>
      </c>
      <c r="S918" s="175"/>
    </row>
    <row r="919" spans="1:19" x14ac:dyDescent="0.2">
      <c r="A919" s="172">
        <v>893</v>
      </c>
      <c r="B919" s="181">
        <v>15735205208064</v>
      </c>
      <c r="C919" s="182">
        <v>2</v>
      </c>
      <c r="D919" s="183" t="s">
        <v>313</v>
      </c>
      <c r="E919" s="184">
        <v>1.9000000000000001E-5</v>
      </c>
      <c r="F919" s="185">
        <v>1.5200000000000001E-4</v>
      </c>
      <c r="G919" s="181">
        <v>10556202254336</v>
      </c>
      <c r="H919" s="182">
        <v>0</v>
      </c>
      <c r="I919" s="183" t="s">
        <v>1833</v>
      </c>
      <c r="J919" s="184">
        <v>0.37600099999999997</v>
      </c>
      <c r="K919" s="185">
        <v>314.13905899999997</v>
      </c>
      <c r="L919" s="181">
        <v>3791353470976</v>
      </c>
      <c r="M919" s="182">
        <v>1</v>
      </c>
      <c r="N919" s="183" t="s">
        <v>1759</v>
      </c>
      <c r="O919" s="184">
        <v>0.50023700000000004</v>
      </c>
      <c r="P919" s="185">
        <v>688.84702900000002</v>
      </c>
      <c r="S919" s="175"/>
    </row>
    <row r="920" spans="1:19" x14ac:dyDescent="0.2">
      <c r="A920" s="172">
        <v>894</v>
      </c>
      <c r="B920" s="181">
        <v>29356708028416</v>
      </c>
      <c r="C920" s="182">
        <v>2</v>
      </c>
      <c r="D920" s="183" t="s">
        <v>292</v>
      </c>
      <c r="E920" s="184">
        <v>9.0000000000000002E-6</v>
      </c>
      <c r="F920" s="185">
        <v>7.6000000000000004E-5</v>
      </c>
      <c r="G920" s="181">
        <v>11001118359552</v>
      </c>
      <c r="H920" s="182">
        <v>0</v>
      </c>
      <c r="I920" s="183" t="s">
        <v>1836</v>
      </c>
      <c r="J920" s="184">
        <v>0.37672800000000001</v>
      </c>
      <c r="K920" s="185">
        <v>314.58132999999998</v>
      </c>
      <c r="L920" s="181">
        <v>6407401996288</v>
      </c>
      <c r="M920" s="182">
        <v>2</v>
      </c>
      <c r="N920" s="183" t="s">
        <v>226</v>
      </c>
      <c r="O920" s="184">
        <v>6.9999999999999999E-6</v>
      </c>
      <c r="P920" s="185">
        <v>6.0999999999999999E-5</v>
      </c>
      <c r="S920" s="175"/>
    </row>
    <row r="921" spans="1:19" x14ac:dyDescent="0.2">
      <c r="A921" s="172">
        <v>895</v>
      </c>
      <c r="B921" s="181">
        <v>23039921504256</v>
      </c>
      <c r="C921" s="182">
        <v>0</v>
      </c>
      <c r="D921" s="183" t="s">
        <v>1916</v>
      </c>
      <c r="E921" s="184">
        <v>0.36998500000000001</v>
      </c>
      <c r="F921" s="185">
        <v>307.31256999999999</v>
      </c>
      <c r="G921" s="181">
        <v>20177515233280</v>
      </c>
      <c r="H921" s="182">
        <v>1</v>
      </c>
      <c r="I921" s="183" t="s">
        <v>1838</v>
      </c>
      <c r="J921" s="184">
        <v>0.50571200000000005</v>
      </c>
      <c r="K921" s="185">
        <v>698.46066199999996</v>
      </c>
      <c r="L921" s="181">
        <v>1939072909312</v>
      </c>
      <c r="M921" s="182">
        <v>0</v>
      </c>
      <c r="N921" s="183" t="s">
        <v>1761</v>
      </c>
      <c r="O921" s="184">
        <v>0.37404900000000002</v>
      </c>
      <c r="P921" s="185">
        <v>311.44925000000001</v>
      </c>
      <c r="S921" s="175"/>
    </row>
    <row r="922" spans="1:19" x14ac:dyDescent="0.2">
      <c r="A922" s="172">
        <v>896</v>
      </c>
      <c r="B922" s="181">
        <v>3610459111424</v>
      </c>
      <c r="C922" s="182">
        <v>2</v>
      </c>
      <c r="D922" s="183" t="s">
        <v>300</v>
      </c>
      <c r="E922" s="184">
        <v>2.5999999999999998E-5</v>
      </c>
      <c r="F922" s="185">
        <v>2.13E-4</v>
      </c>
      <c r="G922" s="181">
        <v>28098175311872</v>
      </c>
      <c r="H922" s="182">
        <v>2</v>
      </c>
      <c r="I922" s="183" t="s">
        <v>248</v>
      </c>
      <c r="J922" s="184">
        <v>1.7E-5</v>
      </c>
      <c r="K922" s="185">
        <v>1.37E-4</v>
      </c>
      <c r="L922" s="181">
        <v>3948637282304</v>
      </c>
      <c r="M922" s="182">
        <v>0</v>
      </c>
      <c r="N922" s="183" t="s">
        <v>1763</v>
      </c>
      <c r="O922" s="184">
        <v>0.374222</v>
      </c>
      <c r="P922" s="185">
        <v>311.79702300000002</v>
      </c>
      <c r="S922" s="175"/>
    </row>
    <row r="923" spans="1:19" x14ac:dyDescent="0.2">
      <c r="A923" s="172">
        <v>897</v>
      </c>
      <c r="B923" s="181">
        <v>5011529719808</v>
      </c>
      <c r="C923" s="182">
        <v>2</v>
      </c>
      <c r="D923" s="183" t="s">
        <v>292</v>
      </c>
      <c r="E923" s="184">
        <v>1.7E-5</v>
      </c>
      <c r="F923" s="185">
        <v>1.37E-4</v>
      </c>
      <c r="G923" s="181">
        <v>9093608390656</v>
      </c>
      <c r="H923" s="182">
        <v>2</v>
      </c>
      <c r="I923" s="183" t="s">
        <v>246</v>
      </c>
      <c r="J923" s="184">
        <v>3.0000000000000001E-5</v>
      </c>
      <c r="K923" s="185">
        <v>2.4399999999999999E-4</v>
      </c>
      <c r="L923" s="181">
        <v>2969192022016</v>
      </c>
      <c r="M923" s="182">
        <v>1</v>
      </c>
      <c r="N923" s="183" t="s">
        <v>1764</v>
      </c>
      <c r="O923" s="184">
        <v>0.50618200000000002</v>
      </c>
      <c r="P923" s="185">
        <v>698.93590200000006</v>
      </c>
      <c r="S923" s="175"/>
    </row>
    <row r="924" spans="1:19" x14ac:dyDescent="0.2">
      <c r="A924" s="172">
        <v>898</v>
      </c>
      <c r="B924" s="181">
        <v>11388550561792</v>
      </c>
      <c r="C924" s="182">
        <v>2</v>
      </c>
      <c r="D924" s="183" t="s">
        <v>231</v>
      </c>
      <c r="E924" s="184">
        <v>9.0000000000000002E-6</v>
      </c>
      <c r="F924" s="185">
        <v>7.6000000000000004E-5</v>
      </c>
      <c r="G924" s="181">
        <v>11524284964864</v>
      </c>
      <c r="H924" s="182">
        <v>2</v>
      </c>
      <c r="I924" s="183" t="s">
        <v>313</v>
      </c>
      <c r="J924" s="184">
        <v>1.5E-5</v>
      </c>
      <c r="K924" s="185">
        <v>1.22E-4</v>
      </c>
      <c r="L924" s="181">
        <v>2301380419584</v>
      </c>
      <c r="M924" s="182">
        <v>1</v>
      </c>
      <c r="N924" s="183" t="s">
        <v>1767</v>
      </c>
      <c r="O924" s="184">
        <v>0.50002199999999997</v>
      </c>
      <c r="P924" s="185">
        <v>682.67845499999999</v>
      </c>
      <c r="S924" s="175"/>
    </row>
    <row r="925" spans="1:19" x14ac:dyDescent="0.2">
      <c r="A925" s="172">
        <v>899</v>
      </c>
      <c r="B925" s="181">
        <v>2688814923776</v>
      </c>
      <c r="C925" s="182">
        <v>0</v>
      </c>
      <c r="D925" s="183" t="s">
        <v>1921</v>
      </c>
      <c r="E925" s="184">
        <v>0.37717899999999999</v>
      </c>
      <c r="F925" s="185">
        <v>315.94734799999998</v>
      </c>
      <c r="G925" s="181">
        <v>9484783763456</v>
      </c>
      <c r="H925" s="182">
        <v>1</v>
      </c>
      <c r="I925" s="183" t="s">
        <v>1841</v>
      </c>
      <c r="J925" s="184">
        <v>0.49348799999999998</v>
      </c>
      <c r="K925" s="185">
        <v>671.79077500000005</v>
      </c>
      <c r="L925" s="181">
        <v>4905745997824</v>
      </c>
      <c r="M925" s="182">
        <v>2</v>
      </c>
      <c r="N925" s="183" t="s">
        <v>248</v>
      </c>
      <c r="O925" s="184">
        <v>5.0000000000000004E-6</v>
      </c>
      <c r="P925" s="185">
        <v>4.5000000000000003E-5</v>
      </c>
      <c r="S925" s="175"/>
    </row>
    <row r="926" spans="1:19" x14ac:dyDescent="0.2">
      <c r="A926" s="172">
        <v>900</v>
      </c>
      <c r="B926" s="181">
        <v>27554731040768</v>
      </c>
      <c r="C926" s="182">
        <v>0</v>
      </c>
      <c r="D926" s="183" t="s">
        <v>1923</v>
      </c>
      <c r="E926" s="184">
        <v>0.37502999999999997</v>
      </c>
      <c r="F926" s="185">
        <v>312.86866400000002</v>
      </c>
      <c r="G926" s="181">
        <v>25410296381440</v>
      </c>
      <c r="H926" s="182">
        <v>2</v>
      </c>
      <c r="I926" s="183" t="s">
        <v>242</v>
      </c>
      <c r="J926" s="184">
        <v>9.9999999999999995E-7</v>
      </c>
      <c r="K926" s="185">
        <v>1.5E-5</v>
      </c>
      <c r="L926" s="181">
        <v>5266396643328</v>
      </c>
      <c r="M926" s="182">
        <v>0</v>
      </c>
      <c r="N926" s="183" t="s">
        <v>1771</v>
      </c>
      <c r="O926" s="184">
        <v>0.371807</v>
      </c>
      <c r="P926" s="185">
        <v>309.28118699999999</v>
      </c>
      <c r="S926" s="175"/>
    </row>
    <row r="927" spans="1:19" x14ac:dyDescent="0.2">
      <c r="A927" s="172">
        <v>901</v>
      </c>
      <c r="B927" s="181">
        <v>15895778443264</v>
      </c>
      <c r="C927" s="182">
        <v>2</v>
      </c>
      <c r="D927" s="183" t="s">
        <v>179</v>
      </c>
      <c r="E927" s="184">
        <v>1.1E-5</v>
      </c>
      <c r="F927" s="185">
        <v>9.1000000000000003E-5</v>
      </c>
      <c r="G927" s="181">
        <v>27996682985472</v>
      </c>
      <c r="H927" s="182">
        <v>2</v>
      </c>
      <c r="I927" s="183" t="s">
        <v>313</v>
      </c>
      <c r="J927" s="184">
        <v>3.0000000000000001E-5</v>
      </c>
      <c r="K927" s="185">
        <v>2.4399999999999999E-4</v>
      </c>
      <c r="L927" s="181">
        <v>4956581593088</v>
      </c>
      <c r="M927" s="182">
        <v>0</v>
      </c>
      <c r="N927" s="183" t="s">
        <v>1772</v>
      </c>
      <c r="O927" s="184">
        <v>0.37059599999999998</v>
      </c>
      <c r="P927" s="185">
        <v>307.72862800000001</v>
      </c>
      <c r="S927" s="175"/>
    </row>
    <row r="928" spans="1:19" x14ac:dyDescent="0.2">
      <c r="A928" s="172">
        <v>902</v>
      </c>
      <c r="B928" s="181">
        <v>26132211105792</v>
      </c>
      <c r="C928" s="182">
        <v>2</v>
      </c>
      <c r="D928" s="183" t="s">
        <v>246</v>
      </c>
      <c r="E928" s="184">
        <v>2.5999999999999998E-5</v>
      </c>
      <c r="F928" s="185">
        <v>2.13E-4</v>
      </c>
      <c r="G928" s="181">
        <v>18313123528704</v>
      </c>
      <c r="H928" s="182">
        <v>2</v>
      </c>
      <c r="I928" s="183" t="s">
        <v>226</v>
      </c>
      <c r="J928" s="184">
        <v>0</v>
      </c>
      <c r="K928" s="185">
        <v>0</v>
      </c>
      <c r="L928" s="181">
        <v>864175169536</v>
      </c>
      <c r="M928" s="182">
        <v>0</v>
      </c>
      <c r="N928" s="183" t="s">
        <v>1779</v>
      </c>
      <c r="O928" s="184">
        <v>0.375334</v>
      </c>
      <c r="P928" s="185">
        <v>313.868067</v>
      </c>
      <c r="S928" s="175"/>
    </row>
    <row r="929" spans="1:19" x14ac:dyDescent="0.2">
      <c r="A929" s="172">
        <v>903</v>
      </c>
      <c r="B929" s="181">
        <v>21318796566528</v>
      </c>
      <c r="C929" s="182">
        <v>0</v>
      </c>
      <c r="D929" s="183" t="s">
        <v>1934</v>
      </c>
      <c r="E929" s="184">
        <v>0.37325599999999998</v>
      </c>
      <c r="F929" s="185">
        <v>310.95793500000002</v>
      </c>
      <c r="G929" s="181">
        <v>3820913483776</v>
      </c>
      <c r="H929" s="182">
        <v>1</v>
      </c>
      <c r="I929" s="183" t="s">
        <v>1848</v>
      </c>
      <c r="J929" s="184">
        <v>0.49194100000000002</v>
      </c>
      <c r="K929" s="185">
        <v>664.055836</v>
      </c>
      <c r="L929" s="181">
        <v>6004368703488</v>
      </c>
      <c r="M929" s="182">
        <v>2</v>
      </c>
      <c r="N929" s="183" t="s">
        <v>239</v>
      </c>
      <c r="O929" s="184">
        <v>0</v>
      </c>
      <c r="P929" s="185">
        <v>0</v>
      </c>
      <c r="S929" s="175"/>
    </row>
    <row r="930" spans="1:19" x14ac:dyDescent="0.2">
      <c r="A930" s="172">
        <v>904</v>
      </c>
      <c r="B930" s="181">
        <v>26233809412096</v>
      </c>
      <c r="C930" s="182">
        <v>2</v>
      </c>
      <c r="D930" s="183" t="s">
        <v>242</v>
      </c>
      <c r="E930" s="184">
        <v>2.0999999999999999E-5</v>
      </c>
      <c r="F930" s="185">
        <v>1.6699999999999999E-4</v>
      </c>
      <c r="G930" s="181">
        <v>19595298963456</v>
      </c>
      <c r="H930" s="182">
        <v>2</v>
      </c>
      <c r="I930" s="183" t="s">
        <v>226</v>
      </c>
      <c r="J930" s="184">
        <v>3.0000000000000001E-5</v>
      </c>
      <c r="K930" s="185">
        <v>2.4399999999999999E-4</v>
      </c>
      <c r="L930" s="181">
        <v>4258615001088</v>
      </c>
      <c r="M930" s="182">
        <v>2</v>
      </c>
      <c r="N930" s="183" t="s">
        <v>231</v>
      </c>
      <c r="O930" s="184">
        <v>9.0000000000000002E-6</v>
      </c>
      <c r="P930" s="185">
        <v>7.6000000000000004E-5</v>
      </c>
      <c r="S930" s="175"/>
    </row>
    <row r="931" spans="1:19" x14ac:dyDescent="0.2">
      <c r="A931" s="172">
        <v>905</v>
      </c>
      <c r="B931" s="181">
        <v>3806857117696</v>
      </c>
      <c r="C931" s="182">
        <v>0</v>
      </c>
      <c r="D931" s="183" t="s">
        <v>1936</v>
      </c>
      <c r="E931" s="184">
        <v>0.376303</v>
      </c>
      <c r="F931" s="185">
        <v>314.94534700000003</v>
      </c>
      <c r="G931" s="181">
        <v>4833610481664</v>
      </c>
      <c r="H931" s="182">
        <v>2</v>
      </c>
      <c r="I931" s="183" t="s">
        <v>246</v>
      </c>
      <c r="J931" s="184">
        <v>0</v>
      </c>
      <c r="K931" s="185">
        <v>0</v>
      </c>
      <c r="L931" s="181">
        <v>2008058167296</v>
      </c>
      <c r="M931" s="182">
        <v>1</v>
      </c>
      <c r="N931" s="183" t="s">
        <v>1784</v>
      </c>
      <c r="O931" s="184">
        <v>0.50322699999999998</v>
      </c>
      <c r="P931" s="185">
        <v>688.79738399999997</v>
      </c>
      <c r="S931" s="175"/>
    </row>
    <row r="932" spans="1:19" x14ac:dyDescent="0.2">
      <c r="A932" s="172">
        <v>906</v>
      </c>
      <c r="B932" s="181">
        <v>3450513809408</v>
      </c>
      <c r="C932" s="182">
        <v>0</v>
      </c>
      <c r="D932" s="183" t="s">
        <v>1938</v>
      </c>
      <c r="E932" s="184">
        <v>0.37488900000000003</v>
      </c>
      <c r="F932" s="185">
        <v>313.62416100000002</v>
      </c>
      <c r="G932" s="181">
        <v>22056255234048</v>
      </c>
      <c r="H932" s="182">
        <v>2</v>
      </c>
      <c r="I932" s="183" t="s">
        <v>179</v>
      </c>
      <c r="J932" s="184">
        <v>0</v>
      </c>
      <c r="K932" s="185">
        <v>0</v>
      </c>
      <c r="L932" s="181">
        <v>1134749122560</v>
      </c>
      <c r="M932" s="182">
        <v>1</v>
      </c>
      <c r="N932" s="183" t="s">
        <v>1785</v>
      </c>
      <c r="O932" s="184">
        <v>0.488728</v>
      </c>
      <c r="P932" s="185">
        <v>655.89522899999997</v>
      </c>
      <c r="S932" s="175"/>
    </row>
    <row r="933" spans="1:19" x14ac:dyDescent="0.2">
      <c r="A933" s="172">
        <v>907</v>
      </c>
      <c r="B933" s="181">
        <v>22904125014016</v>
      </c>
      <c r="C933" s="182">
        <v>2</v>
      </c>
      <c r="D933" s="183" t="s">
        <v>292</v>
      </c>
      <c r="E933" s="184">
        <v>9.0000000000000002E-6</v>
      </c>
      <c r="F933" s="185">
        <v>7.6000000000000004E-5</v>
      </c>
      <c r="G933" s="181">
        <v>21257217851392</v>
      </c>
      <c r="H933" s="182">
        <v>2</v>
      </c>
      <c r="I933" s="183" t="s">
        <v>313</v>
      </c>
      <c r="J933" s="184">
        <v>0</v>
      </c>
      <c r="K933" s="185">
        <v>0</v>
      </c>
      <c r="L933" s="181">
        <v>4084705452032</v>
      </c>
      <c r="M933" s="182">
        <v>0</v>
      </c>
      <c r="N933" s="183" t="s">
        <v>1786</v>
      </c>
      <c r="O933" s="184">
        <v>0.37377100000000002</v>
      </c>
      <c r="P933" s="185">
        <v>311.70025700000002</v>
      </c>
      <c r="S933" s="175"/>
    </row>
    <row r="934" spans="1:19" x14ac:dyDescent="0.2">
      <c r="A934" s="172">
        <v>908</v>
      </c>
      <c r="B934" s="181">
        <v>1332265476096</v>
      </c>
      <c r="C934" s="182">
        <v>2</v>
      </c>
      <c r="D934" s="183" t="s">
        <v>248</v>
      </c>
      <c r="E934" s="184">
        <v>2.4000000000000001E-5</v>
      </c>
      <c r="F934" s="185">
        <v>1.9799999999999999E-4</v>
      </c>
      <c r="G934" s="181">
        <v>2872616820736</v>
      </c>
      <c r="H934" s="182">
        <v>1</v>
      </c>
      <c r="I934" s="183" t="s">
        <v>1854</v>
      </c>
      <c r="J934" s="184">
        <v>0.495861</v>
      </c>
      <c r="K934" s="185">
        <v>673.88903300000004</v>
      </c>
      <c r="L934" s="181">
        <v>2782712152064</v>
      </c>
      <c r="M934" s="182">
        <v>0</v>
      </c>
      <c r="N934" s="183" t="s">
        <v>1787</v>
      </c>
      <c r="O934" s="184">
        <v>0.37829200000000002</v>
      </c>
      <c r="P934" s="185">
        <v>317.13646699999998</v>
      </c>
      <c r="S934" s="175"/>
    </row>
    <row r="935" spans="1:19" x14ac:dyDescent="0.2">
      <c r="A935" s="172">
        <v>909</v>
      </c>
      <c r="B935" s="181">
        <v>1274879803392</v>
      </c>
      <c r="C935" s="182">
        <v>0</v>
      </c>
      <c r="D935" s="183" t="s">
        <v>1942</v>
      </c>
      <c r="E935" s="184">
        <v>0.37309100000000001</v>
      </c>
      <c r="F935" s="185">
        <v>311.35350399999999</v>
      </c>
      <c r="G935" s="181">
        <v>17683363471360</v>
      </c>
      <c r="H935" s="182">
        <v>0</v>
      </c>
      <c r="I935" s="183" t="s">
        <v>1855</v>
      </c>
      <c r="J935" s="184">
        <v>0.37009799999999998</v>
      </c>
      <c r="K935" s="185">
        <v>307.08086800000001</v>
      </c>
      <c r="L935" s="181">
        <v>5523389652992</v>
      </c>
      <c r="M935" s="182">
        <v>2</v>
      </c>
      <c r="N935" s="183" t="s">
        <v>313</v>
      </c>
      <c r="O935" s="184">
        <v>1.5E-5</v>
      </c>
      <c r="P935" s="185">
        <v>1.22E-4</v>
      </c>
      <c r="S935" s="175"/>
    </row>
    <row r="936" spans="1:19" x14ac:dyDescent="0.2">
      <c r="A936" s="172">
        <v>910</v>
      </c>
      <c r="B936" s="181">
        <v>14051304833024</v>
      </c>
      <c r="C936" s="182">
        <v>1</v>
      </c>
      <c r="D936" s="183" t="s">
        <v>1944</v>
      </c>
      <c r="E936" s="184">
        <v>0.50252799999999997</v>
      </c>
      <c r="F936" s="185">
        <v>686.35695899999996</v>
      </c>
      <c r="G936" s="181">
        <v>21848739495936</v>
      </c>
      <c r="H936" s="182">
        <v>0</v>
      </c>
      <c r="I936" s="183" t="s">
        <v>1856</v>
      </c>
      <c r="J936" s="184">
        <v>0.37445600000000001</v>
      </c>
      <c r="K936" s="185">
        <v>312.48579000000001</v>
      </c>
      <c r="L936" s="181">
        <v>3177399771136</v>
      </c>
      <c r="M936" s="182">
        <v>2</v>
      </c>
      <c r="N936" s="183" t="s">
        <v>254</v>
      </c>
      <c r="O936" s="184">
        <v>2.0999999999999999E-5</v>
      </c>
      <c r="P936" s="185">
        <v>1.6699999999999999E-4</v>
      </c>
      <c r="S936" s="175"/>
    </row>
    <row r="937" spans="1:19" x14ac:dyDescent="0.2">
      <c r="A937" s="172">
        <v>911</v>
      </c>
      <c r="B937" s="181">
        <v>23709335265280</v>
      </c>
      <c r="C937" s="182">
        <v>0</v>
      </c>
      <c r="D937" s="183" t="s">
        <v>1946</v>
      </c>
      <c r="E937" s="184">
        <v>0.37814599999999998</v>
      </c>
      <c r="F937" s="185">
        <v>317.25093099999998</v>
      </c>
      <c r="G937" s="181">
        <v>21846138322944</v>
      </c>
      <c r="H937" s="182">
        <v>2</v>
      </c>
      <c r="I937" s="183" t="s">
        <v>303</v>
      </c>
      <c r="J937" s="184">
        <v>0</v>
      </c>
      <c r="K937" s="185">
        <v>0</v>
      </c>
      <c r="L937" s="181">
        <v>4782242340864</v>
      </c>
      <c r="M937" s="182">
        <v>2</v>
      </c>
      <c r="N937" s="183" t="s">
        <v>246</v>
      </c>
      <c r="O937" s="184">
        <v>6.9999999999999999E-6</v>
      </c>
      <c r="P937" s="185">
        <v>6.0999999999999999E-5</v>
      </c>
      <c r="S937" s="175"/>
    </row>
    <row r="938" spans="1:19" x14ac:dyDescent="0.2">
      <c r="A938" s="172">
        <v>912</v>
      </c>
      <c r="B938" s="181">
        <v>12202158817280</v>
      </c>
      <c r="C938" s="182">
        <v>0</v>
      </c>
      <c r="D938" s="183" t="s">
        <v>1947</v>
      </c>
      <c r="E938" s="184">
        <v>0.37420700000000001</v>
      </c>
      <c r="F938" s="185">
        <v>312.24213200000003</v>
      </c>
      <c r="G938" s="181">
        <v>2469331050496</v>
      </c>
      <c r="H938" s="182">
        <v>0</v>
      </c>
      <c r="I938" s="183" t="s">
        <v>1861</v>
      </c>
      <c r="J938" s="184">
        <v>0.37342799999999998</v>
      </c>
      <c r="K938" s="185">
        <v>310.97754600000002</v>
      </c>
      <c r="L938" s="181">
        <v>3501799211008</v>
      </c>
      <c r="M938" s="182">
        <v>0</v>
      </c>
      <c r="N938" s="183" t="s">
        <v>1789</v>
      </c>
      <c r="O938" s="184">
        <v>0.37511499999999998</v>
      </c>
      <c r="P938" s="185">
        <v>313.168497</v>
      </c>
      <c r="S938" s="175"/>
    </row>
    <row r="939" spans="1:19" x14ac:dyDescent="0.2">
      <c r="A939" s="172">
        <v>913</v>
      </c>
      <c r="B939" s="181">
        <v>10296864374784</v>
      </c>
      <c r="C939" s="182">
        <v>1</v>
      </c>
      <c r="D939" s="183" t="s">
        <v>1948</v>
      </c>
      <c r="E939" s="184">
        <v>0.50451000000000001</v>
      </c>
      <c r="F939" s="185">
        <v>689.99440400000003</v>
      </c>
      <c r="G939" s="181">
        <v>11391945531392</v>
      </c>
      <c r="H939" s="182">
        <v>2</v>
      </c>
      <c r="I939" s="183" t="s">
        <v>239</v>
      </c>
      <c r="J939" s="184">
        <v>2.5999999999999998E-5</v>
      </c>
      <c r="K939" s="185">
        <v>2.13E-4</v>
      </c>
      <c r="L939" s="181">
        <v>2382449393664</v>
      </c>
      <c r="M939" s="182">
        <v>0</v>
      </c>
      <c r="N939" s="183" t="s">
        <v>1791</v>
      </c>
      <c r="O939" s="184">
        <v>0.37413999999999997</v>
      </c>
      <c r="P939" s="185">
        <v>312.53105599999998</v>
      </c>
      <c r="S939" s="175"/>
    </row>
    <row r="940" spans="1:19" x14ac:dyDescent="0.2">
      <c r="A940" s="172">
        <v>914</v>
      </c>
      <c r="B940" s="181">
        <v>8523487690752</v>
      </c>
      <c r="C940" s="182">
        <v>1</v>
      </c>
      <c r="D940" s="183" t="s">
        <v>1951</v>
      </c>
      <c r="E940" s="184">
        <v>0.49444399999999999</v>
      </c>
      <c r="F940" s="185">
        <v>676.62237200000004</v>
      </c>
      <c r="G940" s="181">
        <v>8059306000384</v>
      </c>
      <c r="H940" s="182">
        <v>2</v>
      </c>
      <c r="I940" s="183" t="s">
        <v>300</v>
      </c>
      <c r="J940" s="184">
        <v>3.0000000000000001E-6</v>
      </c>
      <c r="K940" s="185">
        <v>3.0000000000000001E-5</v>
      </c>
      <c r="L940" s="181">
        <v>3641179471872</v>
      </c>
      <c r="M940" s="182">
        <v>0</v>
      </c>
      <c r="N940" s="183" t="s">
        <v>1792</v>
      </c>
      <c r="O940" s="184">
        <v>0.37041800000000003</v>
      </c>
      <c r="P940" s="185">
        <v>307.80238900000001</v>
      </c>
      <c r="S940" s="175"/>
    </row>
    <row r="941" spans="1:19" x14ac:dyDescent="0.2">
      <c r="A941" s="172">
        <v>915</v>
      </c>
      <c r="B941" s="181">
        <v>8075537604608</v>
      </c>
      <c r="C941" s="182">
        <v>0</v>
      </c>
      <c r="D941" s="183" t="s">
        <v>1952</v>
      </c>
      <c r="E941" s="184">
        <v>0.37769399999999997</v>
      </c>
      <c r="F941" s="185">
        <v>316.76986900000003</v>
      </c>
      <c r="G941" s="181">
        <v>23456467705856</v>
      </c>
      <c r="H941" s="182">
        <v>0</v>
      </c>
      <c r="I941" s="183" t="s">
        <v>1870</v>
      </c>
      <c r="J941" s="184">
        <v>0.37360199999999999</v>
      </c>
      <c r="K941" s="185">
        <v>311.32552800000002</v>
      </c>
      <c r="L941" s="181">
        <v>2226961440768</v>
      </c>
      <c r="M941" s="182">
        <v>2</v>
      </c>
      <c r="N941" s="183" t="s">
        <v>239</v>
      </c>
      <c r="O941" s="184">
        <v>6.9999999999999999E-6</v>
      </c>
      <c r="P941" s="185">
        <v>6.0999999999999999E-5</v>
      </c>
      <c r="S941" s="175"/>
    </row>
    <row r="942" spans="1:19" x14ac:dyDescent="0.2">
      <c r="A942" s="172">
        <v>916</v>
      </c>
      <c r="B942" s="181">
        <v>8866661007360</v>
      </c>
      <c r="C942" s="182">
        <v>2</v>
      </c>
      <c r="D942" s="183" t="s">
        <v>313</v>
      </c>
      <c r="E942" s="184">
        <v>6.9999999999999999E-6</v>
      </c>
      <c r="F942" s="185">
        <v>6.0999999999999999E-5</v>
      </c>
      <c r="G942" s="181">
        <v>10313188753408</v>
      </c>
      <c r="H942" s="182">
        <v>1</v>
      </c>
      <c r="I942" s="183" t="s">
        <v>1872</v>
      </c>
      <c r="J942" s="184">
        <v>0.49431799999999998</v>
      </c>
      <c r="K942" s="185">
        <v>667.06024200000002</v>
      </c>
      <c r="L942" s="181">
        <v>1032021278720</v>
      </c>
      <c r="M942" s="182">
        <v>2</v>
      </c>
      <c r="N942" s="183" t="s">
        <v>179</v>
      </c>
      <c r="O942" s="184">
        <v>2.5999999999999998E-5</v>
      </c>
      <c r="P942" s="185">
        <v>2.13E-4</v>
      </c>
      <c r="S942" s="175"/>
    </row>
    <row r="943" spans="1:19" x14ac:dyDescent="0.2">
      <c r="A943" s="172">
        <v>917</v>
      </c>
      <c r="B943" s="181">
        <v>25301275156480</v>
      </c>
      <c r="C943" s="182">
        <v>0</v>
      </c>
      <c r="D943" s="183" t="s">
        <v>1955</v>
      </c>
      <c r="E943" s="184">
        <v>0.37707200000000002</v>
      </c>
      <c r="F943" s="185">
        <v>315.398122</v>
      </c>
      <c r="G943" s="181">
        <v>26669741645824</v>
      </c>
      <c r="H943" s="182">
        <v>0</v>
      </c>
      <c r="I943" s="183" t="s">
        <v>1874</v>
      </c>
      <c r="J943" s="184">
        <v>0.37570900000000002</v>
      </c>
      <c r="K943" s="185">
        <v>313.37038000000001</v>
      </c>
      <c r="L943" s="181">
        <v>2942781669376</v>
      </c>
      <c r="M943" s="182">
        <v>2</v>
      </c>
      <c r="N943" s="183" t="s">
        <v>292</v>
      </c>
      <c r="O943" s="184">
        <v>3.1999999999999999E-5</v>
      </c>
      <c r="P943" s="185">
        <v>2.5900000000000001E-4</v>
      </c>
      <c r="S943" s="175"/>
    </row>
    <row r="944" spans="1:19" x14ac:dyDescent="0.2">
      <c r="A944" s="172">
        <v>918</v>
      </c>
      <c r="B944" s="181">
        <v>9201572896768</v>
      </c>
      <c r="C944" s="182">
        <v>0</v>
      </c>
      <c r="D944" s="183" t="s">
        <v>1958</v>
      </c>
      <c r="E944" s="184">
        <v>0.37418499999999999</v>
      </c>
      <c r="F944" s="185">
        <v>311.99403899999999</v>
      </c>
      <c r="G944" s="181">
        <v>21658481385472</v>
      </c>
      <c r="H944" s="182">
        <v>2</v>
      </c>
      <c r="I944" s="183" t="s">
        <v>234</v>
      </c>
      <c r="J944" s="184">
        <v>2.8E-5</v>
      </c>
      <c r="K944" s="185">
        <v>2.2800000000000001E-4</v>
      </c>
      <c r="L944" s="181">
        <v>318216798208</v>
      </c>
      <c r="M944" s="182">
        <v>0</v>
      </c>
      <c r="N944" s="183" t="s">
        <v>1797</v>
      </c>
      <c r="O944" s="184">
        <v>0.37376199999999998</v>
      </c>
      <c r="P944" s="185">
        <v>311.02554099999998</v>
      </c>
      <c r="S944" s="175"/>
    </row>
    <row r="945" spans="1:19" x14ac:dyDescent="0.2">
      <c r="A945" s="172">
        <v>919</v>
      </c>
      <c r="B945" s="181">
        <v>29187791118336</v>
      </c>
      <c r="C945" s="182">
        <v>0</v>
      </c>
      <c r="D945" s="183" t="s">
        <v>1959</v>
      </c>
      <c r="E945" s="184">
        <v>0.37521199999999999</v>
      </c>
      <c r="F945" s="185">
        <v>313.20452699999998</v>
      </c>
      <c r="G945" s="181">
        <v>23093111955456</v>
      </c>
      <c r="H945" s="182">
        <v>0</v>
      </c>
      <c r="I945" s="183" t="s">
        <v>1876</v>
      </c>
      <c r="J945" s="184">
        <v>0.374311</v>
      </c>
      <c r="K945" s="185">
        <v>312.78369900000001</v>
      </c>
      <c r="L945" s="181">
        <v>3194305601536</v>
      </c>
      <c r="M945" s="182">
        <v>2</v>
      </c>
      <c r="N945" s="183" t="s">
        <v>226</v>
      </c>
      <c r="O945" s="184">
        <v>0</v>
      </c>
      <c r="P945" s="185">
        <v>0</v>
      </c>
      <c r="S945" s="175"/>
    </row>
    <row r="946" spans="1:19" x14ac:dyDescent="0.2">
      <c r="A946" s="172">
        <v>920</v>
      </c>
      <c r="B946" s="181">
        <v>13425486856192</v>
      </c>
      <c r="C946" s="182">
        <v>0</v>
      </c>
      <c r="D946" s="183" t="s">
        <v>1960</v>
      </c>
      <c r="E946" s="184">
        <v>0.37715700000000002</v>
      </c>
      <c r="F946" s="185">
        <v>315.82806199999999</v>
      </c>
      <c r="G946" s="181">
        <v>20452575264768</v>
      </c>
      <c r="H946" s="182">
        <v>0</v>
      </c>
      <c r="I946" s="183" t="s">
        <v>1877</v>
      </c>
      <c r="J946" s="184">
        <v>0.37679600000000002</v>
      </c>
      <c r="K946" s="185">
        <v>315.385943</v>
      </c>
      <c r="L946" s="181">
        <v>3548322897920</v>
      </c>
      <c r="M946" s="182">
        <v>1</v>
      </c>
      <c r="N946" s="183" t="s">
        <v>1802</v>
      </c>
      <c r="O946" s="184">
        <v>0.49376599999999998</v>
      </c>
      <c r="P946" s="185">
        <v>673.23106499999994</v>
      </c>
      <c r="S946" s="175"/>
    </row>
    <row r="947" spans="1:19" x14ac:dyDescent="0.2">
      <c r="A947" s="172">
        <v>921</v>
      </c>
      <c r="B947" s="181">
        <v>6620323766272</v>
      </c>
      <c r="C947" s="182">
        <v>0</v>
      </c>
      <c r="D947" s="183" t="s">
        <v>1961</v>
      </c>
      <c r="E947" s="184">
        <v>0.37448900000000002</v>
      </c>
      <c r="F947" s="185">
        <v>312.583054</v>
      </c>
      <c r="G947" s="181">
        <v>5264642990080</v>
      </c>
      <c r="H947" s="182">
        <v>0</v>
      </c>
      <c r="I947" s="183" t="s">
        <v>1879</v>
      </c>
      <c r="J947" s="184">
        <v>0.37639699999999998</v>
      </c>
      <c r="K947" s="185">
        <v>314.50055900000001</v>
      </c>
      <c r="L947" s="181">
        <v>2530751840256</v>
      </c>
      <c r="M947" s="182">
        <v>2</v>
      </c>
      <c r="N947" s="183" t="s">
        <v>224</v>
      </c>
      <c r="O947" s="184">
        <v>3.0000000000000001E-6</v>
      </c>
      <c r="P947" s="185">
        <v>3.0000000000000001E-5</v>
      </c>
      <c r="S947" s="175"/>
    </row>
    <row r="948" spans="1:19" x14ac:dyDescent="0.2">
      <c r="A948" s="172">
        <v>922</v>
      </c>
      <c r="B948" s="181">
        <v>25116351291392</v>
      </c>
      <c r="C948" s="182">
        <v>0</v>
      </c>
      <c r="D948" s="183" t="s">
        <v>1964</v>
      </c>
      <c r="E948" s="184">
        <v>0.37689499999999998</v>
      </c>
      <c r="F948" s="185">
        <v>315.48147899999998</v>
      </c>
      <c r="G948" s="181">
        <v>29298369994752</v>
      </c>
      <c r="H948" s="182">
        <v>2</v>
      </c>
      <c r="I948" s="183" t="s">
        <v>242</v>
      </c>
      <c r="J948" s="184">
        <v>3.6000000000000001E-5</v>
      </c>
      <c r="K948" s="185">
        <v>2.8899999999999998E-4</v>
      </c>
      <c r="L948" s="181">
        <v>3641255149568</v>
      </c>
      <c r="M948" s="182">
        <v>0</v>
      </c>
      <c r="N948" s="183" t="s">
        <v>1808</v>
      </c>
      <c r="O948" s="184">
        <v>0.37407899999999999</v>
      </c>
      <c r="P948" s="185">
        <v>311.59933899999999</v>
      </c>
      <c r="S948" s="175"/>
    </row>
    <row r="949" spans="1:19" x14ac:dyDescent="0.2">
      <c r="A949" s="172">
        <v>923</v>
      </c>
      <c r="B949" s="181">
        <v>9593928867840</v>
      </c>
      <c r="C949" s="182">
        <v>2</v>
      </c>
      <c r="D949" s="183" t="s">
        <v>246</v>
      </c>
      <c r="E949" s="184">
        <v>2.1999999999999999E-5</v>
      </c>
      <c r="F949" s="185">
        <v>1.83E-4</v>
      </c>
      <c r="G949" s="181">
        <v>26329593561088</v>
      </c>
      <c r="H949" s="182">
        <v>1</v>
      </c>
      <c r="I949" s="183" t="s">
        <v>1882</v>
      </c>
      <c r="J949" s="184">
        <v>0.49851400000000001</v>
      </c>
      <c r="K949" s="185">
        <v>680.13523199999997</v>
      </c>
      <c r="L949" s="181">
        <v>3876436811776</v>
      </c>
      <c r="M949" s="182">
        <v>2</v>
      </c>
      <c r="N949" s="183" t="s">
        <v>234</v>
      </c>
      <c r="O949" s="184">
        <v>9.0000000000000002E-6</v>
      </c>
      <c r="P949" s="185">
        <v>7.6000000000000004E-5</v>
      </c>
      <c r="S949" s="175"/>
    </row>
    <row r="950" spans="1:19" x14ac:dyDescent="0.2">
      <c r="A950" s="172">
        <v>924</v>
      </c>
      <c r="B950" s="181">
        <v>18039242137600</v>
      </c>
      <c r="C950" s="182">
        <v>1</v>
      </c>
      <c r="D950" s="183" t="s">
        <v>1968</v>
      </c>
      <c r="E950" s="184">
        <v>0.50067399999999995</v>
      </c>
      <c r="F950" s="185">
        <v>681.80573300000003</v>
      </c>
      <c r="G950" s="181">
        <v>16454616530944</v>
      </c>
      <c r="H950" s="182">
        <v>1</v>
      </c>
      <c r="I950" s="183" t="s">
        <v>1883</v>
      </c>
      <c r="J950" s="184">
        <v>0.49005799999999999</v>
      </c>
      <c r="K950" s="185">
        <v>659.48774700000001</v>
      </c>
      <c r="L950" s="181">
        <v>4460077162496</v>
      </c>
      <c r="M950" s="182">
        <v>0</v>
      </c>
      <c r="N950" s="183" t="s">
        <v>1814</v>
      </c>
      <c r="O950" s="184">
        <v>0.375197</v>
      </c>
      <c r="P950" s="185">
        <v>313.887474</v>
      </c>
      <c r="S950" s="175"/>
    </row>
    <row r="951" spans="1:19" x14ac:dyDescent="0.2">
      <c r="A951" s="172">
        <v>925</v>
      </c>
      <c r="B951" s="181">
        <v>6606977368064</v>
      </c>
      <c r="C951" s="182">
        <v>0</v>
      </c>
      <c r="D951" s="183" t="s">
        <v>1971</v>
      </c>
      <c r="E951" s="184">
        <v>0.37731999999999999</v>
      </c>
      <c r="F951" s="185">
        <v>315.94323200000002</v>
      </c>
      <c r="G951" s="181">
        <v>3832898502656</v>
      </c>
      <c r="H951" s="182">
        <v>2</v>
      </c>
      <c r="I951" s="183" t="s">
        <v>239</v>
      </c>
      <c r="J951" s="184">
        <v>6.9999999999999999E-6</v>
      </c>
      <c r="K951" s="185">
        <v>6.0999999999999999E-5</v>
      </c>
      <c r="L951" s="181">
        <v>4431299600384</v>
      </c>
      <c r="M951" s="182">
        <v>0</v>
      </c>
      <c r="N951" s="183" t="s">
        <v>1819</v>
      </c>
      <c r="O951" s="184">
        <v>0.37577500000000003</v>
      </c>
      <c r="P951" s="185">
        <v>313.80181700000003</v>
      </c>
      <c r="S951" s="175"/>
    </row>
    <row r="952" spans="1:19" x14ac:dyDescent="0.2">
      <c r="A952" s="172">
        <v>926</v>
      </c>
      <c r="B952" s="181">
        <v>21117037518848</v>
      </c>
      <c r="C952" s="182">
        <v>1</v>
      </c>
      <c r="D952" s="183" t="s">
        <v>1972</v>
      </c>
      <c r="E952" s="184">
        <v>0.50222599999999995</v>
      </c>
      <c r="F952" s="185">
        <v>692.183807</v>
      </c>
      <c r="G952" s="181">
        <v>25916228321280</v>
      </c>
      <c r="H952" s="182">
        <v>0</v>
      </c>
      <c r="I952" s="183" t="s">
        <v>1885</v>
      </c>
      <c r="J952" s="184">
        <v>0.37219200000000002</v>
      </c>
      <c r="K952" s="185">
        <v>309.99615399999999</v>
      </c>
      <c r="L952" s="181">
        <v>2768606167040</v>
      </c>
      <c r="M952" s="182">
        <v>0</v>
      </c>
      <c r="N952" s="183" t="s">
        <v>1820</v>
      </c>
      <c r="O952" s="184">
        <v>0.37272699999999997</v>
      </c>
      <c r="P952" s="185">
        <v>310.68714</v>
      </c>
      <c r="S952" s="175"/>
    </row>
    <row r="953" spans="1:19" x14ac:dyDescent="0.2">
      <c r="A953" s="172">
        <v>927</v>
      </c>
      <c r="B953" s="181">
        <v>23902081531904</v>
      </c>
      <c r="C953" s="182">
        <v>1</v>
      </c>
      <c r="D953" s="183" t="s">
        <v>1973</v>
      </c>
      <c r="E953" s="184">
        <v>0.49878600000000001</v>
      </c>
      <c r="F953" s="185">
        <v>679.94779600000004</v>
      </c>
      <c r="G953" s="181">
        <v>2481228095488</v>
      </c>
      <c r="H953" s="182">
        <v>0</v>
      </c>
      <c r="I953" s="183" t="s">
        <v>1889</v>
      </c>
      <c r="J953" s="184">
        <v>0.37453399999999998</v>
      </c>
      <c r="K953" s="185">
        <v>313.22552000000002</v>
      </c>
      <c r="L953" s="181">
        <v>6535626031104</v>
      </c>
      <c r="M953" s="182">
        <v>0</v>
      </c>
      <c r="N953" s="183" t="s">
        <v>1824</v>
      </c>
      <c r="O953" s="184">
        <v>0.37788100000000002</v>
      </c>
      <c r="P953" s="185">
        <v>315.92087400000003</v>
      </c>
      <c r="S953" s="175"/>
    </row>
    <row r="954" spans="1:19" x14ac:dyDescent="0.2">
      <c r="A954" s="172">
        <v>928</v>
      </c>
      <c r="B954" s="181">
        <v>23583928369152</v>
      </c>
      <c r="C954" s="182">
        <v>0</v>
      </c>
      <c r="D954" s="183" t="s">
        <v>1977</v>
      </c>
      <c r="E954" s="184">
        <v>0.37156099999999997</v>
      </c>
      <c r="F954" s="185">
        <v>308.927775</v>
      </c>
      <c r="G954" s="181">
        <v>17301498003456</v>
      </c>
      <c r="H954" s="182">
        <v>1</v>
      </c>
      <c r="I954" s="183" t="s">
        <v>1891</v>
      </c>
      <c r="J954" s="184">
        <v>0.50981299999999996</v>
      </c>
      <c r="K954" s="185">
        <v>702.94518300000004</v>
      </c>
      <c r="L954" s="181">
        <v>2097398595584</v>
      </c>
      <c r="M954" s="182">
        <v>0</v>
      </c>
      <c r="N954" s="183" t="s">
        <v>1828</v>
      </c>
      <c r="O954" s="184">
        <v>0.375027</v>
      </c>
      <c r="P954" s="185">
        <v>313.02630399999998</v>
      </c>
      <c r="S954" s="175"/>
    </row>
    <row r="955" spans="1:19" x14ac:dyDescent="0.2">
      <c r="A955" s="172">
        <v>929</v>
      </c>
      <c r="B955" s="181">
        <v>21890929958912</v>
      </c>
      <c r="C955" s="182">
        <v>2</v>
      </c>
      <c r="D955" s="183" t="s">
        <v>246</v>
      </c>
      <c r="E955" s="184">
        <v>1.9000000000000001E-5</v>
      </c>
      <c r="F955" s="185">
        <v>1.5200000000000001E-4</v>
      </c>
      <c r="G955" s="181">
        <v>29091361071104</v>
      </c>
      <c r="H955" s="182">
        <v>0</v>
      </c>
      <c r="I955" s="183" t="s">
        <v>1892</v>
      </c>
      <c r="J955" s="184">
        <v>0.37273200000000001</v>
      </c>
      <c r="K955" s="185">
        <v>310.73010900000003</v>
      </c>
      <c r="L955" s="181">
        <v>3743279849472</v>
      </c>
      <c r="M955" s="182">
        <v>2</v>
      </c>
      <c r="N955" s="183" t="s">
        <v>224</v>
      </c>
      <c r="O955" s="184">
        <v>0</v>
      </c>
      <c r="P955" s="185">
        <v>0</v>
      </c>
      <c r="S955" s="175"/>
    </row>
    <row r="956" spans="1:19" x14ac:dyDescent="0.2">
      <c r="A956" s="172">
        <v>930</v>
      </c>
      <c r="B956" s="181">
        <v>26132435689472</v>
      </c>
      <c r="C956" s="182">
        <v>2</v>
      </c>
      <c r="D956" s="183" t="s">
        <v>300</v>
      </c>
      <c r="E956" s="184">
        <v>2.5999999999999998E-5</v>
      </c>
      <c r="F956" s="185">
        <v>2.13E-4</v>
      </c>
      <c r="G956" s="181">
        <v>14093948706816</v>
      </c>
      <c r="H956" s="182">
        <v>0</v>
      </c>
      <c r="I956" s="183" t="s">
        <v>1894</v>
      </c>
      <c r="J956" s="184">
        <v>0.375307</v>
      </c>
      <c r="K956" s="185">
        <v>313.43042300000002</v>
      </c>
      <c r="L956" s="181">
        <v>3480535171072</v>
      </c>
      <c r="M956" s="182">
        <v>0</v>
      </c>
      <c r="N956" s="183" t="s">
        <v>1830</v>
      </c>
      <c r="O956" s="184">
        <v>0.376751</v>
      </c>
      <c r="P956" s="185">
        <v>316.04220099999998</v>
      </c>
      <c r="S956" s="175"/>
    </row>
    <row r="957" spans="1:19" x14ac:dyDescent="0.2">
      <c r="A957" s="172">
        <v>931</v>
      </c>
      <c r="B957" s="181">
        <v>6007040196608</v>
      </c>
      <c r="C957" s="182">
        <v>0</v>
      </c>
      <c r="D957" s="183" t="s">
        <v>1978</v>
      </c>
      <c r="E957" s="184">
        <v>0.371836</v>
      </c>
      <c r="F957" s="185">
        <v>310.05054999999999</v>
      </c>
      <c r="G957" s="181">
        <v>9988319191040</v>
      </c>
      <c r="H957" s="182">
        <v>1</v>
      </c>
      <c r="I957" s="183" t="s">
        <v>1901</v>
      </c>
      <c r="J957" s="184">
        <v>0.48936499999999999</v>
      </c>
      <c r="K957" s="185">
        <v>664.85313699999995</v>
      </c>
      <c r="L957" s="181">
        <v>6095128469504</v>
      </c>
      <c r="M957" s="182">
        <v>0</v>
      </c>
      <c r="N957" s="183" t="s">
        <v>1832</v>
      </c>
      <c r="O957" s="184">
        <v>0.37379800000000002</v>
      </c>
      <c r="P957" s="185">
        <v>311.75577199999998</v>
      </c>
      <c r="S957" s="175"/>
    </row>
    <row r="958" spans="1:19" x14ac:dyDescent="0.2">
      <c r="A958" s="172">
        <v>932</v>
      </c>
      <c r="B958" s="181">
        <v>14092083175424</v>
      </c>
      <c r="C958" s="182">
        <v>2</v>
      </c>
      <c r="D958" s="183" t="s">
        <v>300</v>
      </c>
      <c r="E958" s="184">
        <v>0</v>
      </c>
      <c r="F958" s="185">
        <v>0</v>
      </c>
      <c r="G958" s="181">
        <v>13971962060800</v>
      </c>
      <c r="H958" s="182">
        <v>1</v>
      </c>
      <c r="I958" s="183" t="s">
        <v>1902</v>
      </c>
      <c r="J958" s="184">
        <v>0.49830200000000002</v>
      </c>
      <c r="K958" s="185">
        <v>676.54049799999996</v>
      </c>
      <c r="L958" s="181">
        <v>4358430851072</v>
      </c>
      <c r="M958" s="182">
        <v>1</v>
      </c>
      <c r="N958" s="183" t="s">
        <v>1839</v>
      </c>
      <c r="O958" s="184">
        <v>0.49992500000000001</v>
      </c>
      <c r="P958" s="185">
        <v>686.01338899999996</v>
      </c>
      <c r="S958" s="175"/>
    </row>
    <row r="959" spans="1:19" x14ac:dyDescent="0.2">
      <c r="A959" s="172">
        <v>933</v>
      </c>
      <c r="B959" s="181">
        <v>14488769314816</v>
      </c>
      <c r="C959" s="182">
        <v>0</v>
      </c>
      <c r="D959" s="183" t="s">
        <v>1981</v>
      </c>
      <c r="E959" s="184">
        <v>0.37831300000000001</v>
      </c>
      <c r="F959" s="185">
        <v>317.297348</v>
      </c>
      <c r="G959" s="181">
        <v>17375701000192</v>
      </c>
      <c r="H959" s="182">
        <v>2</v>
      </c>
      <c r="I959" s="183" t="s">
        <v>248</v>
      </c>
      <c r="J959" s="184">
        <v>3.1999999999999999E-5</v>
      </c>
      <c r="K959" s="185">
        <v>2.5900000000000001E-4</v>
      </c>
      <c r="L959" s="181">
        <v>55868743680</v>
      </c>
      <c r="M959" s="182">
        <v>1</v>
      </c>
      <c r="N959" s="183" t="s">
        <v>1842</v>
      </c>
      <c r="O959" s="184">
        <v>0.50348199999999999</v>
      </c>
      <c r="P959" s="185">
        <v>690.31583699999999</v>
      </c>
      <c r="S959" s="175"/>
    </row>
    <row r="960" spans="1:19" x14ac:dyDescent="0.2">
      <c r="A960" s="172">
        <v>934</v>
      </c>
      <c r="B960" s="181">
        <v>11594891206656</v>
      </c>
      <c r="C960" s="182">
        <v>2</v>
      </c>
      <c r="D960" s="183" t="s">
        <v>239</v>
      </c>
      <c r="E960" s="184">
        <v>0</v>
      </c>
      <c r="F960" s="185">
        <v>0</v>
      </c>
      <c r="G960" s="181">
        <v>14151246479360</v>
      </c>
      <c r="H960" s="182">
        <v>2</v>
      </c>
      <c r="I960" s="183" t="s">
        <v>246</v>
      </c>
      <c r="J960" s="184">
        <v>2.1999999999999999E-5</v>
      </c>
      <c r="K960" s="185">
        <v>1.83E-4</v>
      </c>
      <c r="L960" s="181">
        <v>6565092417536</v>
      </c>
      <c r="M960" s="182">
        <v>2</v>
      </c>
      <c r="N960" s="183" t="s">
        <v>239</v>
      </c>
      <c r="O960" s="184">
        <v>4.1E-5</v>
      </c>
      <c r="P960" s="185">
        <v>3.3500000000000001E-4</v>
      </c>
      <c r="S960" s="175"/>
    </row>
    <row r="961" spans="1:19" x14ac:dyDescent="0.2">
      <c r="A961" s="172">
        <v>935</v>
      </c>
      <c r="B961" s="181">
        <v>26638369546240</v>
      </c>
      <c r="C961" s="182">
        <v>2</v>
      </c>
      <c r="D961" s="183" t="s">
        <v>231</v>
      </c>
      <c r="E961" s="184">
        <v>9.9999999999999995E-7</v>
      </c>
      <c r="F961" s="185">
        <v>1.5E-5</v>
      </c>
      <c r="G961" s="181">
        <v>17439318761472</v>
      </c>
      <c r="H961" s="182">
        <v>2</v>
      </c>
      <c r="I961" s="183" t="s">
        <v>255</v>
      </c>
      <c r="J961" s="184">
        <v>9.0000000000000002E-6</v>
      </c>
      <c r="K961" s="185">
        <v>7.6000000000000004E-5</v>
      </c>
      <c r="L961" s="181">
        <v>3696990199808</v>
      </c>
      <c r="M961" s="182">
        <v>0</v>
      </c>
      <c r="N961" s="183" t="s">
        <v>1844</v>
      </c>
      <c r="O961" s="184">
        <v>0.37320900000000001</v>
      </c>
      <c r="P961" s="185">
        <v>311.01485700000001</v>
      </c>
      <c r="S961" s="175"/>
    </row>
    <row r="962" spans="1:19" x14ac:dyDescent="0.2">
      <c r="A962" s="172">
        <v>936</v>
      </c>
      <c r="B962" s="181">
        <v>17254097584128</v>
      </c>
      <c r="C962" s="182">
        <v>0</v>
      </c>
      <c r="D962" s="183" t="s">
        <v>1984</v>
      </c>
      <c r="E962" s="184">
        <v>0.37458799999999998</v>
      </c>
      <c r="F962" s="185">
        <v>312.232213</v>
      </c>
      <c r="G962" s="181">
        <v>12338431320064</v>
      </c>
      <c r="H962" s="182">
        <v>2</v>
      </c>
      <c r="I962" s="183" t="s">
        <v>234</v>
      </c>
      <c r="J962" s="184">
        <v>1.2999999999999999E-5</v>
      </c>
      <c r="K962" s="185">
        <v>1.06E-4</v>
      </c>
      <c r="L962" s="181">
        <v>878785388544</v>
      </c>
      <c r="M962" s="182">
        <v>2</v>
      </c>
      <c r="N962" s="183" t="s">
        <v>303</v>
      </c>
      <c r="O962" s="184">
        <v>1.5E-5</v>
      </c>
      <c r="P962" s="185">
        <v>1.22E-4</v>
      </c>
      <c r="S962" s="175"/>
    </row>
    <row r="963" spans="1:19" x14ac:dyDescent="0.2">
      <c r="A963" s="172">
        <v>937</v>
      </c>
      <c r="B963" s="181">
        <v>27598520115200</v>
      </c>
      <c r="C963" s="182">
        <v>0</v>
      </c>
      <c r="D963" s="183" t="s">
        <v>1985</v>
      </c>
      <c r="E963" s="184">
        <v>0.37283899999999998</v>
      </c>
      <c r="F963" s="185">
        <v>310.60699799999998</v>
      </c>
      <c r="G963" s="181">
        <v>14408314593280</v>
      </c>
      <c r="H963" s="182">
        <v>0</v>
      </c>
      <c r="I963" s="183" t="s">
        <v>1906</v>
      </c>
      <c r="J963" s="184">
        <v>0.375865</v>
      </c>
      <c r="K963" s="185">
        <v>314.25734799999998</v>
      </c>
      <c r="L963" s="181">
        <v>2934314246144</v>
      </c>
      <c r="M963" s="182">
        <v>1</v>
      </c>
      <c r="N963" s="183" t="s">
        <v>1846</v>
      </c>
      <c r="O963" s="184">
        <v>0.50254500000000002</v>
      </c>
      <c r="P963" s="185">
        <v>690.41825300000005</v>
      </c>
      <c r="S963" s="175"/>
    </row>
    <row r="964" spans="1:19" x14ac:dyDescent="0.2">
      <c r="A964" s="172">
        <v>938</v>
      </c>
      <c r="B964" s="181">
        <v>18184702558208</v>
      </c>
      <c r="C964" s="182">
        <v>0</v>
      </c>
      <c r="D964" s="183" t="s">
        <v>1988</v>
      </c>
      <c r="E964" s="184">
        <v>0.37274600000000002</v>
      </c>
      <c r="F964" s="185">
        <v>310.12358</v>
      </c>
      <c r="G964" s="181">
        <v>7784547524608</v>
      </c>
      <c r="H964" s="182">
        <v>2</v>
      </c>
      <c r="I964" s="183" t="s">
        <v>246</v>
      </c>
      <c r="J964" s="184">
        <v>2.1999999999999999E-5</v>
      </c>
      <c r="K964" s="185">
        <v>1.83E-4</v>
      </c>
      <c r="L964" s="181">
        <v>3093033697280</v>
      </c>
      <c r="M964" s="182">
        <v>2</v>
      </c>
      <c r="N964" s="183" t="s">
        <v>255</v>
      </c>
      <c r="O964" s="184">
        <v>9.9999999999999995E-7</v>
      </c>
      <c r="P964" s="185">
        <v>1.5E-5</v>
      </c>
      <c r="S964" s="175"/>
    </row>
    <row r="965" spans="1:19" x14ac:dyDescent="0.2">
      <c r="A965" s="172">
        <v>939</v>
      </c>
      <c r="B965" s="181">
        <v>876271681536</v>
      </c>
      <c r="C965" s="182">
        <v>1</v>
      </c>
      <c r="D965" s="183" t="s">
        <v>1990</v>
      </c>
      <c r="E965" s="184">
        <v>0.50558199999999998</v>
      </c>
      <c r="F965" s="185">
        <v>702.31302600000004</v>
      </c>
      <c r="G965" s="181">
        <v>14615704305664</v>
      </c>
      <c r="H965" s="182">
        <v>2</v>
      </c>
      <c r="I965" s="183" t="s">
        <v>224</v>
      </c>
      <c r="J965" s="184">
        <v>6.9999999999999999E-6</v>
      </c>
      <c r="K965" s="185">
        <v>6.0999999999999999E-5</v>
      </c>
      <c r="L965" s="181">
        <v>4683390885888</v>
      </c>
      <c r="M965" s="182">
        <v>1</v>
      </c>
      <c r="N965" s="183" t="s">
        <v>1849</v>
      </c>
      <c r="O965" s="184">
        <v>0.50559100000000001</v>
      </c>
      <c r="P965" s="185">
        <v>691.66788699999995</v>
      </c>
      <c r="S965" s="175"/>
    </row>
    <row r="966" spans="1:19" x14ac:dyDescent="0.2">
      <c r="A966" s="172">
        <v>940</v>
      </c>
      <c r="B966" s="181">
        <v>6052320378880</v>
      </c>
      <c r="C966" s="182">
        <v>1</v>
      </c>
      <c r="D966" s="183" t="s">
        <v>1994</v>
      </c>
      <c r="E966" s="184">
        <v>0.49860500000000002</v>
      </c>
      <c r="F966" s="185">
        <v>679.63557000000003</v>
      </c>
      <c r="G966" s="181">
        <v>3597597949952</v>
      </c>
      <c r="H966" s="182">
        <v>2</v>
      </c>
      <c r="I966" s="183" t="s">
        <v>255</v>
      </c>
      <c r="J966" s="184">
        <v>1.7E-5</v>
      </c>
      <c r="K966" s="185">
        <v>1.37E-4</v>
      </c>
      <c r="L966" s="181">
        <v>1792837017600</v>
      </c>
      <c r="M966" s="182">
        <v>2</v>
      </c>
      <c r="N966" s="183" t="s">
        <v>234</v>
      </c>
      <c r="O966" s="184">
        <v>9.0000000000000002E-6</v>
      </c>
      <c r="P966" s="185">
        <v>7.6000000000000004E-5</v>
      </c>
      <c r="S966" s="175"/>
    </row>
    <row r="967" spans="1:19" x14ac:dyDescent="0.2">
      <c r="A967" s="172">
        <v>941</v>
      </c>
      <c r="B967" s="181">
        <v>19610952933376</v>
      </c>
      <c r="C967" s="182">
        <v>2</v>
      </c>
      <c r="D967" s="183" t="s">
        <v>247</v>
      </c>
      <c r="E967" s="184">
        <v>1.2999999999999999E-5</v>
      </c>
      <c r="F967" s="185">
        <v>1.06E-4</v>
      </c>
      <c r="G967" s="181">
        <v>12786259230720</v>
      </c>
      <c r="H967" s="182">
        <v>2</v>
      </c>
      <c r="I967" s="183" t="s">
        <v>239</v>
      </c>
      <c r="J967" s="184">
        <v>1.9000000000000001E-5</v>
      </c>
      <c r="K967" s="185">
        <v>1.5200000000000001E-4</v>
      </c>
      <c r="L967" s="181">
        <v>4487918329856</v>
      </c>
      <c r="M967" s="182">
        <v>2</v>
      </c>
      <c r="N967" s="183" t="s">
        <v>242</v>
      </c>
      <c r="O967" s="184">
        <v>5.0000000000000004E-6</v>
      </c>
      <c r="P967" s="185">
        <v>4.5000000000000003E-5</v>
      </c>
      <c r="S967" s="175"/>
    </row>
    <row r="968" spans="1:19" x14ac:dyDescent="0.2">
      <c r="A968" s="172">
        <v>942</v>
      </c>
      <c r="B968" s="181">
        <v>11288659312640</v>
      </c>
      <c r="C968" s="182">
        <v>0</v>
      </c>
      <c r="D968" s="183" t="s">
        <v>1995</v>
      </c>
      <c r="E968" s="184">
        <v>0.37737300000000001</v>
      </c>
      <c r="F968" s="185">
        <v>315.92907400000001</v>
      </c>
      <c r="G968" s="181">
        <v>14647985635328</v>
      </c>
      <c r="H968" s="182">
        <v>0</v>
      </c>
      <c r="I968" s="183" t="s">
        <v>1915</v>
      </c>
      <c r="J968" s="184">
        <v>0.37435800000000002</v>
      </c>
      <c r="K968" s="185">
        <v>312.37909999999999</v>
      </c>
      <c r="L968" s="181">
        <v>2960710221824</v>
      </c>
      <c r="M968" s="182">
        <v>0</v>
      </c>
      <c r="N968" s="183" t="s">
        <v>1851</v>
      </c>
      <c r="O968" s="184">
        <v>0.37586399999999998</v>
      </c>
      <c r="P968" s="185">
        <v>314.145623</v>
      </c>
      <c r="S968" s="175"/>
    </row>
    <row r="969" spans="1:19" x14ac:dyDescent="0.2">
      <c r="A969" s="172">
        <v>943</v>
      </c>
      <c r="B969" s="181">
        <v>25916717400064</v>
      </c>
      <c r="C969" s="182">
        <v>0</v>
      </c>
      <c r="D969" s="183" t="s">
        <v>1997</v>
      </c>
      <c r="E969" s="184">
        <v>0.37458000000000002</v>
      </c>
      <c r="F969" s="185">
        <v>312.820718</v>
      </c>
      <c r="G969" s="181">
        <v>2680931508224</v>
      </c>
      <c r="H969" s="182">
        <v>1</v>
      </c>
      <c r="I969" s="183" t="s">
        <v>1917</v>
      </c>
      <c r="J969" s="184">
        <v>0.49648900000000001</v>
      </c>
      <c r="K969" s="185">
        <v>679.032196</v>
      </c>
      <c r="L969" s="181">
        <v>2103106715648</v>
      </c>
      <c r="M969" s="182">
        <v>2</v>
      </c>
      <c r="N969" s="183" t="s">
        <v>246</v>
      </c>
      <c r="O969" s="184">
        <v>2.1999999999999999E-5</v>
      </c>
      <c r="P969" s="185">
        <v>1.83E-4</v>
      </c>
      <c r="S969" s="175"/>
    </row>
    <row r="970" spans="1:19" x14ac:dyDescent="0.2">
      <c r="A970" s="172">
        <v>944</v>
      </c>
      <c r="B970" s="181">
        <v>19031043497984</v>
      </c>
      <c r="C970" s="182">
        <v>0</v>
      </c>
      <c r="D970" s="183" t="s">
        <v>2000</v>
      </c>
      <c r="E970" s="184">
        <v>0.376193</v>
      </c>
      <c r="F970" s="185">
        <v>314.38607500000001</v>
      </c>
      <c r="G970" s="181">
        <v>19726014717952</v>
      </c>
      <c r="H970" s="182">
        <v>0</v>
      </c>
      <c r="I970" s="183" t="s">
        <v>1922</v>
      </c>
      <c r="J970" s="184">
        <v>0.37482300000000002</v>
      </c>
      <c r="K970" s="185">
        <v>312.37278099999997</v>
      </c>
      <c r="L970" s="181">
        <v>5362800320512</v>
      </c>
      <c r="M970" s="182">
        <v>2</v>
      </c>
      <c r="N970" s="183" t="s">
        <v>254</v>
      </c>
      <c r="O970" s="184">
        <v>5.0000000000000004E-6</v>
      </c>
      <c r="P970" s="185">
        <v>4.5000000000000003E-5</v>
      </c>
      <c r="S970" s="175"/>
    </row>
    <row r="971" spans="1:19" x14ac:dyDescent="0.2">
      <c r="A971" s="172">
        <v>945</v>
      </c>
      <c r="B971" s="181">
        <v>711031398400</v>
      </c>
      <c r="C971" s="182">
        <v>2</v>
      </c>
      <c r="D971" s="183" t="s">
        <v>254</v>
      </c>
      <c r="E971" s="184">
        <v>2.0999999999999999E-5</v>
      </c>
      <c r="F971" s="185">
        <v>1.6699999999999999E-4</v>
      </c>
      <c r="G971" s="181">
        <v>9824395943936</v>
      </c>
      <c r="H971" s="182">
        <v>1</v>
      </c>
      <c r="I971" s="183" t="s">
        <v>1925</v>
      </c>
      <c r="J971" s="184">
        <v>0.49660900000000002</v>
      </c>
      <c r="K971" s="185">
        <v>677.51676899999995</v>
      </c>
      <c r="L971" s="181">
        <v>4298134126592</v>
      </c>
      <c r="M971" s="182">
        <v>1</v>
      </c>
      <c r="N971" s="183" t="s">
        <v>1858</v>
      </c>
      <c r="O971" s="184">
        <v>0.49779800000000002</v>
      </c>
      <c r="P971" s="185">
        <v>684.03878399999996</v>
      </c>
      <c r="S971" s="175"/>
    </row>
    <row r="972" spans="1:19" x14ac:dyDescent="0.2">
      <c r="A972" s="172">
        <v>946</v>
      </c>
      <c r="B972" s="181">
        <v>25601082376192</v>
      </c>
      <c r="C972" s="182">
        <v>0</v>
      </c>
      <c r="D972" s="183" t="s">
        <v>2002</v>
      </c>
      <c r="E972" s="184">
        <v>0.376971</v>
      </c>
      <c r="F972" s="185">
        <v>315.39018199999998</v>
      </c>
      <c r="G972" s="181">
        <v>23645463969792</v>
      </c>
      <c r="H972" s="182">
        <v>0</v>
      </c>
      <c r="I972" s="183" t="s">
        <v>1927</v>
      </c>
      <c r="J972" s="184">
        <v>0.37581199999999998</v>
      </c>
      <c r="K972" s="185">
        <v>313.790797</v>
      </c>
      <c r="L972" s="181">
        <v>3282934964224</v>
      </c>
      <c r="M972" s="182">
        <v>0</v>
      </c>
      <c r="N972" s="183" t="s">
        <v>1859</v>
      </c>
      <c r="O972" s="184">
        <v>0.37469599999999997</v>
      </c>
      <c r="P972" s="185">
        <v>312.65225299999997</v>
      </c>
      <c r="S972" s="175"/>
    </row>
    <row r="973" spans="1:19" x14ac:dyDescent="0.2">
      <c r="A973" s="172">
        <v>947</v>
      </c>
      <c r="B973" s="181">
        <v>23034437632000</v>
      </c>
      <c r="C973" s="182">
        <v>2</v>
      </c>
      <c r="D973" s="183" t="s">
        <v>292</v>
      </c>
      <c r="E973" s="184">
        <v>2.8E-5</v>
      </c>
      <c r="F973" s="185">
        <v>2.2800000000000001E-4</v>
      </c>
      <c r="G973" s="181">
        <v>1348092968960</v>
      </c>
      <c r="H973" s="182">
        <v>2</v>
      </c>
      <c r="I973" s="183" t="s">
        <v>313</v>
      </c>
      <c r="J973" s="184">
        <v>0</v>
      </c>
      <c r="K973" s="185">
        <v>0</v>
      </c>
      <c r="L973" s="181">
        <v>5102681391104</v>
      </c>
      <c r="M973" s="182">
        <v>0</v>
      </c>
      <c r="N973" s="183" t="s">
        <v>1860</v>
      </c>
      <c r="O973" s="184">
        <v>0.37292399999999998</v>
      </c>
      <c r="P973" s="185">
        <v>311.01200799999998</v>
      </c>
      <c r="S973" s="175"/>
    </row>
    <row r="974" spans="1:19" x14ac:dyDescent="0.2">
      <c r="A974" s="172">
        <v>948</v>
      </c>
      <c r="B974" s="181">
        <v>16176330203136</v>
      </c>
      <c r="C974" s="182">
        <v>2</v>
      </c>
      <c r="D974" s="183" t="s">
        <v>226</v>
      </c>
      <c r="E974" s="184">
        <v>6.9999999999999999E-6</v>
      </c>
      <c r="F974" s="185">
        <v>6.0999999999999999E-5</v>
      </c>
      <c r="G974" s="181">
        <v>6805141020672</v>
      </c>
      <c r="H974" s="182">
        <v>0</v>
      </c>
      <c r="I974" s="183" t="s">
        <v>1930</v>
      </c>
      <c r="J974" s="184">
        <v>0.37412800000000002</v>
      </c>
      <c r="K974" s="185">
        <v>312.10217</v>
      </c>
      <c r="L974" s="181">
        <v>6316926894080</v>
      </c>
      <c r="M974" s="182">
        <v>2</v>
      </c>
      <c r="N974" s="183" t="s">
        <v>255</v>
      </c>
      <c r="O974" s="184">
        <v>1.2999999999999999E-5</v>
      </c>
      <c r="P974" s="185">
        <v>1.06E-4</v>
      </c>
      <c r="S974" s="175"/>
    </row>
    <row r="975" spans="1:19" x14ac:dyDescent="0.2">
      <c r="A975" s="172">
        <v>949</v>
      </c>
      <c r="B975" s="181">
        <v>23095800233984</v>
      </c>
      <c r="C975" s="182">
        <v>2</v>
      </c>
      <c r="D975" s="183" t="s">
        <v>242</v>
      </c>
      <c r="E975" s="184">
        <v>2.4000000000000001E-5</v>
      </c>
      <c r="F975" s="185">
        <v>1.9799999999999999E-4</v>
      </c>
      <c r="G975" s="181">
        <v>14244942757888</v>
      </c>
      <c r="H975" s="182">
        <v>0</v>
      </c>
      <c r="I975" s="183" t="s">
        <v>1935</v>
      </c>
      <c r="J975" s="184">
        <v>0.37402299999999999</v>
      </c>
      <c r="K975" s="185">
        <v>312.27122400000002</v>
      </c>
      <c r="L975" s="181">
        <v>4550806241280</v>
      </c>
      <c r="M975" s="182">
        <v>0</v>
      </c>
      <c r="N975" s="183" t="s">
        <v>1862</v>
      </c>
      <c r="O975" s="184">
        <v>0.37652099999999999</v>
      </c>
      <c r="P975" s="185">
        <v>314.63189299999999</v>
      </c>
      <c r="S975" s="175"/>
    </row>
    <row r="976" spans="1:19" x14ac:dyDescent="0.2">
      <c r="A976" s="172">
        <v>950</v>
      </c>
      <c r="B976" s="181">
        <v>20818981003264</v>
      </c>
      <c r="C976" s="182">
        <v>1</v>
      </c>
      <c r="D976" s="183" t="s">
        <v>2011</v>
      </c>
      <c r="E976" s="184">
        <v>0.50604700000000002</v>
      </c>
      <c r="F976" s="185">
        <v>692.924801</v>
      </c>
      <c r="G976" s="181">
        <v>86992347136</v>
      </c>
      <c r="H976" s="182">
        <v>0</v>
      </c>
      <c r="I976" s="183" t="s">
        <v>1940</v>
      </c>
      <c r="J976" s="184">
        <v>0.37347799999999998</v>
      </c>
      <c r="K976" s="185">
        <v>311.308626</v>
      </c>
      <c r="L976" s="181">
        <v>1364603731968</v>
      </c>
      <c r="M976" s="182">
        <v>0</v>
      </c>
      <c r="N976" s="183" t="s">
        <v>1864</v>
      </c>
      <c r="O976" s="184">
        <v>0.37368699999999999</v>
      </c>
      <c r="P976" s="185">
        <v>311.27858500000002</v>
      </c>
      <c r="S976" s="175"/>
    </row>
    <row r="977" spans="1:19" x14ac:dyDescent="0.2">
      <c r="A977" s="172">
        <v>951</v>
      </c>
      <c r="B977" s="181">
        <v>1720076566528</v>
      </c>
      <c r="C977" s="182">
        <v>2</v>
      </c>
      <c r="D977" s="183" t="s">
        <v>231</v>
      </c>
      <c r="E977" s="184">
        <v>2.4000000000000001E-5</v>
      </c>
      <c r="F977" s="185">
        <v>1.9799999999999999E-4</v>
      </c>
      <c r="G977" s="181">
        <v>28904750104576</v>
      </c>
      <c r="H977" s="182">
        <v>0</v>
      </c>
      <c r="I977" s="183" t="s">
        <v>1941</v>
      </c>
      <c r="J977" s="184">
        <v>0.37160900000000002</v>
      </c>
      <c r="K977" s="185">
        <v>308.74614000000003</v>
      </c>
      <c r="L977" s="181">
        <v>2033670832128</v>
      </c>
      <c r="M977" s="182">
        <v>1</v>
      </c>
      <c r="N977" s="183" t="s">
        <v>1865</v>
      </c>
      <c r="O977" s="184">
        <v>0.49852000000000002</v>
      </c>
      <c r="P977" s="185">
        <v>678.35628399999996</v>
      </c>
      <c r="S977" s="175"/>
    </row>
    <row r="978" spans="1:19" x14ac:dyDescent="0.2">
      <c r="A978" s="172">
        <v>952</v>
      </c>
      <c r="B978" s="181">
        <v>9541263302656</v>
      </c>
      <c r="C978" s="182">
        <v>0</v>
      </c>
      <c r="D978" s="183" t="s">
        <v>2013</v>
      </c>
      <c r="E978" s="184">
        <v>0.377558</v>
      </c>
      <c r="F978" s="185">
        <v>316.12237699999997</v>
      </c>
      <c r="G978" s="181">
        <v>27234116517888</v>
      </c>
      <c r="H978" s="182">
        <v>0</v>
      </c>
      <c r="I978" s="183" t="s">
        <v>1943</v>
      </c>
      <c r="J978" s="184">
        <v>0.36790600000000001</v>
      </c>
      <c r="K978" s="185">
        <v>305.01069899999999</v>
      </c>
      <c r="L978" s="181">
        <v>1676322381824</v>
      </c>
      <c r="M978" s="182">
        <v>0</v>
      </c>
      <c r="N978" s="183" t="s">
        <v>1866</v>
      </c>
      <c r="O978" s="184">
        <v>0.37593199999999999</v>
      </c>
      <c r="P978" s="185">
        <v>314.57377500000001</v>
      </c>
      <c r="S978" s="175"/>
    </row>
    <row r="979" spans="1:19" x14ac:dyDescent="0.2">
      <c r="A979" s="172">
        <v>953</v>
      </c>
      <c r="B979" s="181">
        <v>1840280059904</v>
      </c>
      <c r="C979" s="182">
        <v>0</v>
      </c>
      <c r="D979" s="183" t="s">
        <v>2018</v>
      </c>
      <c r="E979" s="184">
        <v>0.370834</v>
      </c>
      <c r="F979" s="185">
        <v>308.17638399999998</v>
      </c>
      <c r="G979" s="181">
        <v>22670626938880</v>
      </c>
      <c r="H979" s="182">
        <v>1</v>
      </c>
      <c r="I979" s="183" t="s">
        <v>1945</v>
      </c>
      <c r="J979" s="184">
        <v>0.49696600000000002</v>
      </c>
      <c r="K979" s="185">
        <v>672.05903799999999</v>
      </c>
      <c r="L979" s="181">
        <v>315693645824</v>
      </c>
      <c r="M979" s="182">
        <v>0</v>
      </c>
      <c r="N979" s="183" t="s">
        <v>1868</v>
      </c>
      <c r="O979" s="184">
        <v>0.37734200000000001</v>
      </c>
      <c r="P979" s="185">
        <v>315.871511</v>
      </c>
      <c r="S979" s="175"/>
    </row>
    <row r="980" spans="1:19" x14ac:dyDescent="0.2">
      <c r="A980" s="172">
        <v>954</v>
      </c>
      <c r="B980" s="181">
        <v>5396901199872</v>
      </c>
      <c r="C980" s="182">
        <v>2</v>
      </c>
      <c r="D980" s="183" t="s">
        <v>292</v>
      </c>
      <c r="E980" s="184">
        <v>4.0000000000000003E-5</v>
      </c>
      <c r="F980" s="185">
        <v>3.2000000000000003E-4</v>
      </c>
      <c r="G980" s="181">
        <v>13290713079808</v>
      </c>
      <c r="H980" s="182">
        <v>0</v>
      </c>
      <c r="I980" s="183" t="s">
        <v>1954</v>
      </c>
      <c r="J980" s="184">
        <v>0.37356099999999998</v>
      </c>
      <c r="K980" s="185">
        <v>311.44813099999999</v>
      </c>
      <c r="L980" s="181">
        <v>3091997720576</v>
      </c>
      <c r="M980" s="182">
        <v>1</v>
      </c>
      <c r="N980" s="183" t="s">
        <v>1871</v>
      </c>
      <c r="O980" s="184">
        <v>0.50104899999999997</v>
      </c>
      <c r="P980" s="185">
        <v>683.09826299999997</v>
      </c>
      <c r="S980" s="175"/>
    </row>
    <row r="981" spans="1:19" x14ac:dyDescent="0.2">
      <c r="A981" s="172">
        <v>955</v>
      </c>
      <c r="B981" s="181">
        <v>385017888768</v>
      </c>
      <c r="C981" s="182">
        <v>1</v>
      </c>
      <c r="D981" s="183" t="s">
        <v>2023</v>
      </c>
      <c r="E981" s="184">
        <v>0.50212299999999999</v>
      </c>
      <c r="F981" s="185">
        <v>684.21479399999998</v>
      </c>
      <c r="G981" s="181">
        <v>1343391629312</v>
      </c>
      <c r="H981" s="182">
        <v>0</v>
      </c>
      <c r="I981" s="183" t="s">
        <v>1963</v>
      </c>
      <c r="J981" s="184">
        <v>0.37214700000000001</v>
      </c>
      <c r="K981" s="185">
        <v>309.98616399999997</v>
      </c>
      <c r="L981" s="181">
        <v>3182445772800</v>
      </c>
      <c r="M981" s="182">
        <v>0</v>
      </c>
      <c r="N981" s="183" t="s">
        <v>1873</v>
      </c>
      <c r="O981" s="184">
        <v>0.37464599999999998</v>
      </c>
      <c r="P981" s="185">
        <v>312.6438</v>
      </c>
      <c r="S981" s="175"/>
    </row>
    <row r="982" spans="1:19" x14ac:dyDescent="0.2">
      <c r="A982" s="172">
        <v>956</v>
      </c>
      <c r="B982" s="181">
        <v>29243633967104</v>
      </c>
      <c r="C982" s="182">
        <v>0</v>
      </c>
      <c r="D982" s="183" t="s">
        <v>2024</v>
      </c>
      <c r="E982" s="184">
        <v>0.37334899999999999</v>
      </c>
      <c r="F982" s="185">
        <v>311.16109</v>
      </c>
      <c r="G982" s="181">
        <v>28419049144320</v>
      </c>
      <c r="H982" s="182">
        <v>0</v>
      </c>
      <c r="I982" s="183" t="s">
        <v>1967</v>
      </c>
      <c r="J982" s="184">
        <v>0.37667899999999999</v>
      </c>
      <c r="K982" s="185">
        <v>315.05737299999998</v>
      </c>
      <c r="L982" s="181">
        <v>5448813486080</v>
      </c>
      <c r="M982" s="182">
        <v>2</v>
      </c>
      <c r="N982" s="183" t="s">
        <v>313</v>
      </c>
      <c r="O982" s="184">
        <v>1.9000000000000001E-5</v>
      </c>
      <c r="P982" s="185">
        <v>1.5200000000000001E-4</v>
      </c>
      <c r="S982" s="175"/>
    </row>
    <row r="983" spans="1:19" x14ac:dyDescent="0.2">
      <c r="A983" s="172">
        <v>957</v>
      </c>
      <c r="B983" s="181">
        <v>1829896798208</v>
      </c>
      <c r="C983" s="182">
        <v>1</v>
      </c>
      <c r="D983" s="183" t="s">
        <v>2026</v>
      </c>
      <c r="E983" s="184">
        <v>0.49545600000000001</v>
      </c>
      <c r="F983" s="185">
        <v>666.67402000000004</v>
      </c>
      <c r="G983" s="181">
        <v>23766789750784</v>
      </c>
      <c r="H983" s="182">
        <v>1</v>
      </c>
      <c r="I983" s="183" t="s">
        <v>1970</v>
      </c>
      <c r="J983" s="184">
        <v>0.49698599999999998</v>
      </c>
      <c r="K983" s="185">
        <v>681.72919899999999</v>
      </c>
      <c r="L983" s="181">
        <v>6384087121920</v>
      </c>
      <c r="M983" s="182">
        <v>2</v>
      </c>
      <c r="N983" s="183" t="s">
        <v>313</v>
      </c>
      <c r="O983" s="184">
        <v>2.1999999999999999E-5</v>
      </c>
      <c r="P983" s="185">
        <v>1.83E-4</v>
      </c>
      <c r="S983" s="175"/>
    </row>
    <row r="984" spans="1:19" x14ac:dyDescent="0.2">
      <c r="A984" s="172">
        <v>958</v>
      </c>
      <c r="B984" s="181">
        <v>6267460820992</v>
      </c>
      <c r="C984" s="182">
        <v>0</v>
      </c>
      <c r="D984" s="183" t="s">
        <v>2030</v>
      </c>
      <c r="E984" s="184">
        <v>0.376141</v>
      </c>
      <c r="F984" s="185">
        <v>314.36306200000001</v>
      </c>
      <c r="G984" s="181">
        <v>17837455253504</v>
      </c>
      <c r="H984" s="182">
        <v>0</v>
      </c>
      <c r="I984" s="183" t="s">
        <v>1974</v>
      </c>
      <c r="J984" s="184">
        <v>0.37078800000000001</v>
      </c>
      <c r="K984" s="185">
        <v>307.70457199999998</v>
      </c>
      <c r="L984" s="181">
        <v>4325812092928</v>
      </c>
      <c r="M984" s="182">
        <v>1</v>
      </c>
      <c r="N984" s="183" t="s">
        <v>1875</v>
      </c>
      <c r="O984" s="184">
        <v>0.50448999999999999</v>
      </c>
      <c r="P984" s="185">
        <v>686.39872200000002</v>
      </c>
      <c r="S984" s="175"/>
    </row>
    <row r="985" spans="1:19" x14ac:dyDescent="0.2">
      <c r="A985" s="172">
        <v>959</v>
      </c>
      <c r="B985" s="181">
        <v>14886247415808</v>
      </c>
      <c r="C985" s="182">
        <v>1</v>
      </c>
      <c r="D985" s="183" t="s">
        <v>2031</v>
      </c>
      <c r="E985" s="184">
        <v>0.49769600000000003</v>
      </c>
      <c r="F985" s="185">
        <v>681.08432300000004</v>
      </c>
      <c r="G985" s="181">
        <v>16691140501504</v>
      </c>
      <c r="H985" s="182">
        <v>1</v>
      </c>
      <c r="I985" s="183" t="s">
        <v>1975</v>
      </c>
      <c r="J985" s="184">
        <v>0.49748399999999998</v>
      </c>
      <c r="K985" s="185">
        <v>679.34585500000003</v>
      </c>
      <c r="L985" s="181">
        <v>3588351582208</v>
      </c>
      <c r="M985" s="182">
        <v>2</v>
      </c>
      <c r="N985" s="183" t="s">
        <v>254</v>
      </c>
      <c r="O985" s="184">
        <v>5.0000000000000004E-6</v>
      </c>
      <c r="P985" s="185">
        <v>4.5000000000000003E-5</v>
      </c>
      <c r="S985" s="175"/>
    </row>
    <row r="986" spans="1:19" x14ac:dyDescent="0.2">
      <c r="A986" s="172">
        <v>960</v>
      </c>
      <c r="B986" s="181">
        <v>8856873279488</v>
      </c>
      <c r="C986" s="182">
        <v>2</v>
      </c>
      <c r="D986" s="183" t="s">
        <v>242</v>
      </c>
      <c r="E986" s="184">
        <v>5.0000000000000004E-6</v>
      </c>
      <c r="F986" s="185">
        <v>4.5000000000000003E-5</v>
      </c>
      <c r="G986" s="181">
        <v>11374421270528</v>
      </c>
      <c r="H986" s="182">
        <v>0</v>
      </c>
      <c r="I986" s="183" t="s">
        <v>1976</v>
      </c>
      <c r="J986" s="184">
        <v>0.37486999999999998</v>
      </c>
      <c r="K986" s="185">
        <v>312.95056699999998</v>
      </c>
      <c r="L986" s="181">
        <v>3829655740416</v>
      </c>
      <c r="M986" s="182">
        <v>0</v>
      </c>
      <c r="N986" s="183" t="s">
        <v>1878</v>
      </c>
      <c r="O986" s="184">
        <v>0.37550600000000001</v>
      </c>
      <c r="P986" s="185">
        <v>314.15985599999999</v>
      </c>
      <c r="S986" s="175"/>
    </row>
    <row r="987" spans="1:19" x14ac:dyDescent="0.2">
      <c r="A987" s="172">
        <v>961</v>
      </c>
      <c r="B987" s="181">
        <v>5001268011008</v>
      </c>
      <c r="C987" s="182">
        <v>2</v>
      </c>
      <c r="D987" s="183" t="s">
        <v>179</v>
      </c>
      <c r="E987" s="184">
        <v>0</v>
      </c>
      <c r="F987" s="185">
        <v>0</v>
      </c>
      <c r="G987" s="181">
        <v>20130836037632</v>
      </c>
      <c r="H987" s="182">
        <v>2</v>
      </c>
      <c r="I987" s="183" t="s">
        <v>234</v>
      </c>
      <c r="J987" s="184">
        <v>2.0999999999999999E-5</v>
      </c>
      <c r="K987" s="185">
        <v>1.6699999999999999E-4</v>
      </c>
      <c r="L987" s="181">
        <v>2752242966528</v>
      </c>
      <c r="M987" s="182">
        <v>0</v>
      </c>
      <c r="N987" s="183" t="s">
        <v>1881</v>
      </c>
      <c r="O987" s="184">
        <v>0.37553300000000001</v>
      </c>
      <c r="P987" s="185">
        <v>313.45271600000001</v>
      </c>
      <c r="S987" s="175"/>
    </row>
    <row r="988" spans="1:19" x14ac:dyDescent="0.2">
      <c r="A988" s="172">
        <v>962</v>
      </c>
      <c r="B988" s="181">
        <v>25272702623744</v>
      </c>
      <c r="C988" s="182">
        <v>2</v>
      </c>
      <c r="D988" s="183" t="s">
        <v>300</v>
      </c>
      <c r="E988" s="184">
        <v>3.0000000000000001E-6</v>
      </c>
      <c r="F988" s="185">
        <v>3.0000000000000001E-5</v>
      </c>
      <c r="G988" s="181">
        <v>18064440442880</v>
      </c>
      <c r="H988" s="182">
        <v>0</v>
      </c>
      <c r="I988" s="183" t="s">
        <v>1979</v>
      </c>
      <c r="J988" s="184">
        <v>0.37206899999999998</v>
      </c>
      <c r="K988" s="185">
        <v>309.819928</v>
      </c>
      <c r="L988" s="181">
        <v>642304892928</v>
      </c>
      <c r="M988" s="182">
        <v>1</v>
      </c>
      <c r="N988" s="183" t="s">
        <v>1886</v>
      </c>
      <c r="O988" s="184">
        <v>0.49739899999999998</v>
      </c>
      <c r="P988" s="185">
        <v>673.18949599999996</v>
      </c>
      <c r="S988" s="175"/>
    </row>
    <row r="989" spans="1:19" x14ac:dyDescent="0.2">
      <c r="A989" s="172">
        <v>963</v>
      </c>
      <c r="B989" s="181">
        <v>14027938160640</v>
      </c>
      <c r="C989" s="182">
        <v>2</v>
      </c>
      <c r="D989" s="183" t="s">
        <v>242</v>
      </c>
      <c r="E989" s="184">
        <v>2.8E-5</v>
      </c>
      <c r="F989" s="185">
        <v>2.2800000000000001E-4</v>
      </c>
      <c r="G989" s="181">
        <v>9502933475328</v>
      </c>
      <c r="H989" s="182">
        <v>0</v>
      </c>
      <c r="I989" s="183" t="s">
        <v>1983</v>
      </c>
      <c r="J989" s="184">
        <v>0.37235400000000002</v>
      </c>
      <c r="K989" s="185">
        <v>309.628173</v>
      </c>
      <c r="L989" s="181">
        <v>1223282614272</v>
      </c>
      <c r="M989" s="182">
        <v>0</v>
      </c>
      <c r="N989" s="183" t="s">
        <v>1888</v>
      </c>
      <c r="O989" s="184">
        <v>0.37821500000000002</v>
      </c>
      <c r="P989" s="185">
        <v>316.50578999999999</v>
      </c>
      <c r="S989" s="175"/>
    </row>
    <row r="990" spans="1:19" x14ac:dyDescent="0.2">
      <c r="A990" s="172">
        <v>964</v>
      </c>
      <c r="B990" s="181">
        <v>11598427578368</v>
      </c>
      <c r="C990" s="182">
        <v>2</v>
      </c>
      <c r="D990" s="183" t="s">
        <v>179</v>
      </c>
      <c r="E990" s="184">
        <v>1.5E-5</v>
      </c>
      <c r="F990" s="185">
        <v>1.22E-4</v>
      </c>
      <c r="G990" s="181">
        <v>11311900647424</v>
      </c>
      <c r="H990" s="182">
        <v>2</v>
      </c>
      <c r="I990" s="183" t="s">
        <v>179</v>
      </c>
      <c r="J990" s="184">
        <v>0</v>
      </c>
      <c r="K990" s="185">
        <v>0</v>
      </c>
      <c r="L990" s="181">
        <v>3645042647040</v>
      </c>
      <c r="M990" s="182">
        <v>1</v>
      </c>
      <c r="N990" s="183" t="s">
        <v>1890</v>
      </c>
      <c r="O990" s="184">
        <v>0.50388599999999995</v>
      </c>
      <c r="P990" s="185">
        <v>692.42008299999998</v>
      </c>
      <c r="S990" s="175"/>
    </row>
    <row r="991" spans="1:19" x14ac:dyDescent="0.2">
      <c r="A991" s="172">
        <v>965</v>
      </c>
      <c r="B991" s="181">
        <v>4969374507008</v>
      </c>
      <c r="C991" s="182">
        <v>2</v>
      </c>
      <c r="D991" s="183" t="s">
        <v>313</v>
      </c>
      <c r="E991" s="184">
        <v>0</v>
      </c>
      <c r="F991" s="185">
        <v>0</v>
      </c>
      <c r="G991" s="181">
        <v>28270336442368</v>
      </c>
      <c r="H991" s="182">
        <v>0</v>
      </c>
      <c r="I991" s="183" t="s">
        <v>1992</v>
      </c>
      <c r="J991" s="184">
        <v>0.37637100000000001</v>
      </c>
      <c r="K991" s="185">
        <v>314.83064400000001</v>
      </c>
      <c r="L991" s="181">
        <v>5981502324736</v>
      </c>
      <c r="M991" s="182">
        <v>2</v>
      </c>
      <c r="N991" s="183" t="s">
        <v>246</v>
      </c>
      <c r="O991" s="184">
        <v>2.5999999999999998E-5</v>
      </c>
      <c r="P991" s="185">
        <v>2.13E-4</v>
      </c>
      <c r="S991" s="175"/>
    </row>
    <row r="992" spans="1:19" x14ac:dyDescent="0.2">
      <c r="A992" s="172">
        <v>966</v>
      </c>
      <c r="B992" s="181">
        <v>1547970985984</v>
      </c>
      <c r="C992" s="182">
        <v>2</v>
      </c>
      <c r="D992" s="183" t="s">
        <v>300</v>
      </c>
      <c r="E992" s="184">
        <v>1.1E-5</v>
      </c>
      <c r="F992" s="185">
        <v>9.1000000000000003E-5</v>
      </c>
      <c r="G992" s="181">
        <v>11407099191296</v>
      </c>
      <c r="H992" s="182">
        <v>0</v>
      </c>
      <c r="I992" s="183" t="s">
        <v>1996</v>
      </c>
      <c r="J992" s="184">
        <v>0.37419400000000003</v>
      </c>
      <c r="K992" s="185">
        <v>312.68201099999999</v>
      </c>
      <c r="L992" s="181">
        <v>3788486983680</v>
      </c>
      <c r="M992" s="182">
        <v>2</v>
      </c>
      <c r="N992" s="183" t="s">
        <v>242</v>
      </c>
      <c r="O992" s="184">
        <v>2.4000000000000001E-5</v>
      </c>
      <c r="P992" s="185">
        <v>1.9799999999999999E-4</v>
      </c>
      <c r="S992" s="175"/>
    </row>
    <row r="993" spans="1:19" x14ac:dyDescent="0.2">
      <c r="A993" s="172">
        <v>967</v>
      </c>
      <c r="B993" s="181">
        <v>9681868873728</v>
      </c>
      <c r="C993" s="182">
        <v>2</v>
      </c>
      <c r="D993" s="183" t="s">
        <v>224</v>
      </c>
      <c r="E993" s="184">
        <v>3.0000000000000001E-6</v>
      </c>
      <c r="F993" s="185">
        <v>3.0000000000000001E-5</v>
      </c>
      <c r="G993" s="181">
        <v>24764928589824</v>
      </c>
      <c r="H993" s="182">
        <v>1</v>
      </c>
      <c r="I993" s="183" t="s">
        <v>1998</v>
      </c>
      <c r="J993" s="184">
        <v>0.49886900000000001</v>
      </c>
      <c r="K993" s="185">
        <v>677.07543699999997</v>
      </c>
      <c r="L993" s="181">
        <v>2854719758336</v>
      </c>
      <c r="M993" s="182">
        <v>0</v>
      </c>
      <c r="N993" s="183" t="s">
        <v>1893</v>
      </c>
      <c r="O993" s="184">
        <v>0.37596600000000002</v>
      </c>
      <c r="P993" s="185">
        <v>314.03294</v>
      </c>
      <c r="S993" s="175"/>
    </row>
    <row r="994" spans="1:19" x14ac:dyDescent="0.2">
      <c r="A994" s="172">
        <v>968</v>
      </c>
      <c r="B994" s="181">
        <v>23473468620800</v>
      </c>
      <c r="C994" s="182">
        <v>2</v>
      </c>
      <c r="D994" s="183" t="s">
        <v>255</v>
      </c>
      <c r="E994" s="184">
        <v>5.0000000000000004E-6</v>
      </c>
      <c r="F994" s="185">
        <v>4.5000000000000003E-5</v>
      </c>
      <c r="G994" s="181">
        <v>23045994209280</v>
      </c>
      <c r="H994" s="182">
        <v>1</v>
      </c>
      <c r="I994" s="183" t="s">
        <v>1999</v>
      </c>
      <c r="J994" s="184">
        <v>0.49973499999999998</v>
      </c>
      <c r="K994" s="185">
        <v>680.23157900000001</v>
      </c>
      <c r="L994" s="181">
        <v>5521116487680</v>
      </c>
      <c r="M994" s="182">
        <v>0</v>
      </c>
      <c r="N994" s="183" t="s">
        <v>1895</v>
      </c>
      <c r="O994" s="184">
        <v>0.37327300000000002</v>
      </c>
      <c r="P994" s="185">
        <v>310.68008400000002</v>
      </c>
      <c r="S994" s="175"/>
    </row>
    <row r="995" spans="1:19" x14ac:dyDescent="0.2">
      <c r="A995" s="172">
        <v>969</v>
      </c>
      <c r="B995" s="181">
        <v>25126824009728</v>
      </c>
      <c r="C995" s="182">
        <v>0</v>
      </c>
      <c r="D995" s="183" t="s">
        <v>2039</v>
      </c>
      <c r="E995" s="184">
        <v>0.375635</v>
      </c>
      <c r="F995" s="185">
        <v>314.21050300000002</v>
      </c>
      <c r="G995" s="181">
        <v>27904406134784</v>
      </c>
      <c r="H995" s="182">
        <v>1</v>
      </c>
      <c r="I995" s="183" t="s">
        <v>2001</v>
      </c>
      <c r="J995" s="184">
        <v>0.49616900000000003</v>
      </c>
      <c r="K995" s="185">
        <v>676.19798400000002</v>
      </c>
      <c r="L995" s="181">
        <v>497824817152</v>
      </c>
      <c r="M995" s="182">
        <v>2</v>
      </c>
      <c r="N995" s="183" t="s">
        <v>246</v>
      </c>
      <c r="O995" s="184">
        <v>0</v>
      </c>
      <c r="P995" s="185">
        <v>0</v>
      </c>
      <c r="S995" s="175"/>
    </row>
    <row r="996" spans="1:19" x14ac:dyDescent="0.2">
      <c r="A996" s="172">
        <v>970</v>
      </c>
      <c r="B996" s="181">
        <v>11641975504896</v>
      </c>
      <c r="C996" s="182">
        <v>0</v>
      </c>
      <c r="D996" s="183" t="s">
        <v>2040</v>
      </c>
      <c r="E996" s="184">
        <v>0.37581199999999998</v>
      </c>
      <c r="F996" s="185">
        <v>314.398978</v>
      </c>
      <c r="G996" s="181">
        <v>8225760190464</v>
      </c>
      <c r="H996" s="182">
        <v>0</v>
      </c>
      <c r="I996" s="183" t="s">
        <v>2003</v>
      </c>
      <c r="J996" s="184">
        <v>0.37464399999999998</v>
      </c>
      <c r="K996" s="185">
        <v>312.503963</v>
      </c>
      <c r="L996" s="181">
        <v>4219622301696</v>
      </c>
      <c r="M996" s="182">
        <v>2</v>
      </c>
      <c r="N996" s="183" t="s">
        <v>231</v>
      </c>
      <c r="O996" s="184">
        <v>1.2999999999999999E-5</v>
      </c>
      <c r="P996" s="185">
        <v>1.06E-4</v>
      </c>
      <c r="S996" s="175"/>
    </row>
    <row r="997" spans="1:19" x14ac:dyDescent="0.2">
      <c r="A997" s="172">
        <v>971</v>
      </c>
      <c r="B997" s="181">
        <v>12234476224512</v>
      </c>
      <c r="C997" s="182">
        <v>0</v>
      </c>
      <c r="D997" s="183" t="s">
        <v>2043</v>
      </c>
      <c r="E997" s="184">
        <v>0.37321500000000002</v>
      </c>
      <c r="F997" s="185">
        <v>311.10736800000001</v>
      </c>
      <c r="G997" s="181">
        <v>14155303198720</v>
      </c>
      <c r="H997" s="182">
        <v>2</v>
      </c>
      <c r="I997" s="183" t="s">
        <v>224</v>
      </c>
      <c r="J997" s="184">
        <v>1.5E-5</v>
      </c>
      <c r="K997" s="185">
        <v>1.22E-4</v>
      </c>
      <c r="L997" s="181">
        <v>5429281906688</v>
      </c>
      <c r="M997" s="182">
        <v>2</v>
      </c>
      <c r="N997" s="183" t="s">
        <v>292</v>
      </c>
      <c r="O997" s="184">
        <v>2.0000000000000002E-5</v>
      </c>
      <c r="P997" s="185">
        <v>1.6699999999999999E-4</v>
      </c>
      <c r="S997" s="175"/>
    </row>
    <row r="998" spans="1:19" x14ac:dyDescent="0.2">
      <c r="A998" s="172">
        <v>972</v>
      </c>
      <c r="B998" s="181">
        <v>4103762288640</v>
      </c>
      <c r="C998" s="182">
        <v>1</v>
      </c>
      <c r="D998" s="183" t="s">
        <v>2044</v>
      </c>
      <c r="E998" s="184">
        <v>0.49642799999999998</v>
      </c>
      <c r="F998" s="185">
        <v>675.86301400000002</v>
      </c>
      <c r="G998" s="181">
        <v>18175094374400</v>
      </c>
      <c r="H998" s="182">
        <v>2</v>
      </c>
      <c r="I998" s="183" t="s">
        <v>239</v>
      </c>
      <c r="J998" s="184">
        <v>1.5E-5</v>
      </c>
      <c r="K998" s="185">
        <v>1.22E-4</v>
      </c>
      <c r="L998" s="181">
        <v>1107109871616</v>
      </c>
      <c r="M998" s="182">
        <v>2</v>
      </c>
      <c r="N998" s="183" t="s">
        <v>234</v>
      </c>
      <c r="O998" s="184">
        <v>1.9999999999999999E-6</v>
      </c>
      <c r="P998" s="185">
        <v>1.5E-5</v>
      </c>
      <c r="S998" s="175"/>
    </row>
    <row r="999" spans="1:19" x14ac:dyDescent="0.2">
      <c r="A999" s="172">
        <v>973</v>
      </c>
      <c r="B999" s="181">
        <v>15954249203712</v>
      </c>
      <c r="C999" s="182">
        <v>0</v>
      </c>
      <c r="D999" s="183" t="s">
        <v>2046</v>
      </c>
      <c r="E999" s="184">
        <v>0.37103199999999997</v>
      </c>
      <c r="F999" s="185">
        <v>308.18279999999999</v>
      </c>
      <c r="G999" s="181">
        <v>28616480268288</v>
      </c>
      <c r="H999" s="182">
        <v>0</v>
      </c>
      <c r="I999" s="183" t="s">
        <v>2004</v>
      </c>
      <c r="J999" s="184">
        <v>0.37577899999999997</v>
      </c>
      <c r="K999" s="185">
        <v>313.973972</v>
      </c>
      <c r="L999" s="181">
        <v>5728438345728</v>
      </c>
      <c r="M999" s="182">
        <v>2</v>
      </c>
      <c r="N999" s="183" t="s">
        <v>239</v>
      </c>
      <c r="O999" s="184">
        <v>0</v>
      </c>
      <c r="P999" s="185">
        <v>0</v>
      </c>
      <c r="S999" s="175"/>
    </row>
    <row r="1000" spans="1:19" x14ac:dyDescent="0.2">
      <c r="A1000" s="172">
        <v>974</v>
      </c>
      <c r="B1000" s="181">
        <v>12779939471360</v>
      </c>
      <c r="C1000" s="182">
        <v>1</v>
      </c>
      <c r="D1000" s="183" t="s">
        <v>2047</v>
      </c>
      <c r="E1000" s="184">
        <v>0.49208800000000003</v>
      </c>
      <c r="F1000" s="185">
        <v>666.55172900000002</v>
      </c>
      <c r="G1000" s="181">
        <v>25104643661824</v>
      </c>
      <c r="H1000" s="182">
        <v>0</v>
      </c>
      <c r="I1000" s="183" t="s">
        <v>2007</v>
      </c>
      <c r="J1000" s="184">
        <v>0.37425199999999997</v>
      </c>
      <c r="K1000" s="185">
        <v>311.81566700000002</v>
      </c>
      <c r="L1000" s="181">
        <v>5246408441856</v>
      </c>
      <c r="M1000" s="182">
        <v>2</v>
      </c>
      <c r="N1000" s="183" t="s">
        <v>179</v>
      </c>
      <c r="O1000" s="184">
        <v>1.1E-5</v>
      </c>
      <c r="P1000" s="185">
        <v>9.1000000000000003E-5</v>
      </c>
      <c r="S1000" s="175"/>
    </row>
    <row r="1001" spans="1:19" x14ac:dyDescent="0.2">
      <c r="A1001" s="172">
        <v>975</v>
      </c>
      <c r="B1001" s="181">
        <v>2263797694464</v>
      </c>
      <c r="C1001" s="182">
        <v>2</v>
      </c>
      <c r="D1001" s="183" t="s">
        <v>248</v>
      </c>
      <c r="E1001" s="184">
        <v>2.4000000000000001E-5</v>
      </c>
      <c r="F1001" s="185">
        <v>1.9799999999999999E-4</v>
      </c>
      <c r="G1001" s="181">
        <v>27718770966528</v>
      </c>
      <c r="H1001" s="182">
        <v>0</v>
      </c>
      <c r="I1001" s="183" t="s">
        <v>2008</v>
      </c>
      <c r="J1001" s="184">
        <v>0.37573699999999999</v>
      </c>
      <c r="K1001" s="185">
        <v>313.56055700000002</v>
      </c>
      <c r="L1001" s="181">
        <v>2174082940928</v>
      </c>
      <c r="M1001" s="182">
        <v>0</v>
      </c>
      <c r="N1001" s="183" t="s">
        <v>1904</v>
      </c>
      <c r="O1001" s="184">
        <v>0.37092000000000003</v>
      </c>
      <c r="P1001" s="185">
        <v>308.40387299999998</v>
      </c>
      <c r="S1001" s="175"/>
    </row>
    <row r="1002" spans="1:19" x14ac:dyDescent="0.2">
      <c r="A1002" s="172">
        <v>976</v>
      </c>
      <c r="B1002" s="181">
        <v>5230593179648</v>
      </c>
      <c r="C1002" s="182">
        <v>2</v>
      </c>
      <c r="D1002" s="183" t="s">
        <v>303</v>
      </c>
      <c r="E1002" s="184">
        <v>0</v>
      </c>
      <c r="F1002" s="185">
        <v>0</v>
      </c>
      <c r="G1002" s="181">
        <v>437120647168</v>
      </c>
      <c r="H1002" s="182">
        <v>2</v>
      </c>
      <c r="I1002" s="183" t="s">
        <v>247</v>
      </c>
      <c r="J1002" s="184">
        <v>1.7E-5</v>
      </c>
      <c r="K1002" s="185">
        <v>1.37E-4</v>
      </c>
      <c r="L1002" s="181">
        <v>5532378750976</v>
      </c>
      <c r="M1002" s="182">
        <v>2</v>
      </c>
      <c r="N1002" s="183" t="s">
        <v>246</v>
      </c>
      <c r="O1002" s="184">
        <v>6.9999999999999999E-6</v>
      </c>
      <c r="P1002" s="185">
        <v>6.0999999999999999E-5</v>
      </c>
      <c r="S1002" s="175"/>
    </row>
    <row r="1003" spans="1:19" x14ac:dyDescent="0.2">
      <c r="A1003" s="172">
        <v>977</v>
      </c>
      <c r="B1003" s="181">
        <v>4221072433152</v>
      </c>
      <c r="C1003" s="182">
        <v>1</v>
      </c>
      <c r="D1003" s="183" t="s">
        <v>2053</v>
      </c>
      <c r="E1003" s="184">
        <v>0.495529</v>
      </c>
      <c r="F1003" s="185">
        <v>670.17887700000006</v>
      </c>
      <c r="G1003" s="181">
        <v>10889429852160</v>
      </c>
      <c r="H1003" s="182">
        <v>2</v>
      </c>
      <c r="I1003" s="183" t="s">
        <v>292</v>
      </c>
      <c r="J1003" s="184">
        <v>1.2999999999999999E-5</v>
      </c>
      <c r="K1003" s="185">
        <v>1.06E-4</v>
      </c>
      <c r="L1003" s="181">
        <v>5318824648704</v>
      </c>
      <c r="M1003" s="182">
        <v>1</v>
      </c>
      <c r="N1003" s="183" t="s">
        <v>1910</v>
      </c>
      <c r="O1003" s="184">
        <v>0.498749</v>
      </c>
      <c r="P1003" s="185">
        <v>681.54424800000004</v>
      </c>
      <c r="S1003" s="175"/>
    </row>
    <row r="1004" spans="1:19" x14ac:dyDescent="0.2">
      <c r="A1004" s="172">
        <v>978</v>
      </c>
      <c r="B1004" s="181">
        <v>14122837557248</v>
      </c>
      <c r="C1004" s="182">
        <v>2</v>
      </c>
      <c r="D1004" s="183" t="s">
        <v>234</v>
      </c>
      <c r="E1004" s="184">
        <v>3.1999999999999999E-5</v>
      </c>
      <c r="F1004" s="185">
        <v>2.5900000000000001E-4</v>
      </c>
      <c r="G1004" s="181">
        <v>3673225084928</v>
      </c>
      <c r="H1004" s="182">
        <v>1</v>
      </c>
      <c r="I1004" s="183" t="s">
        <v>2014</v>
      </c>
      <c r="J1004" s="184">
        <v>0.49220599999999998</v>
      </c>
      <c r="K1004" s="185">
        <v>668.17714699999999</v>
      </c>
      <c r="L1004" s="181">
        <v>1214617870336</v>
      </c>
      <c r="M1004" s="182">
        <v>0</v>
      </c>
      <c r="N1004" s="183" t="s">
        <v>1912</v>
      </c>
      <c r="O1004" s="184">
        <v>0.36975999999999998</v>
      </c>
      <c r="P1004" s="185">
        <v>306.61163399999998</v>
      </c>
      <c r="S1004" s="175"/>
    </row>
    <row r="1005" spans="1:19" x14ac:dyDescent="0.2">
      <c r="A1005" s="172">
        <v>979</v>
      </c>
      <c r="B1005" s="181">
        <v>3398339846144</v>
      </c>
      <c r="C1005" s="182">
        <v>1</v>
      </c>
      <c r="D1005" s="183" t="s">
        <v>2055</v>
      </c>
      <c r="E1005" s="184">
        <v>0.50176399999999999</v>
      </c>
      <c r="F1005" s="185">
        <v>680.29144399999996</v>
      </c>
      <c r="G1005" s="181">
        <v>20822790152192</v>
      </c>
      <c r="H1005" s="182">
        <v>0</v>
      </c>
      <c r="I1005" s="183" t="s">
        <v>2015</v>
      </c>
      <c r="J1005" s="184">
        <v>0.37430999999999998</v>
      </c>
      <c r="K1005" s="185">
        <v>311.767337</v>
      </c>
      <c r="L1005" s="181">
        <v>2384828825600</v>
      </c>
      <c r="M1005" s="182">
        <v>2</v>
      </c>
      <c r="N1005" s="183" t="s">
        <v>303</v>
      </c>
      <c r="O1005" s="184">
        <v>0</v>
      </c>
      <c r="P1005" s="185">
        <v>0</v>
      </c>
      <c r="S1005" s="175"/>
    </row>
    <row r="1006" spans="1:19" x14ac:dyDescent="0.2">
      <c r="A1006" s="172">
        <v>980</v>
      </c>
      <c r="B1006" s="181">
        <v>1548884180992</v>
      </c>
      <c r="C1006" s="182">
        <v>1</v>
      </c>
      <c r="D1006" s="183" t="s">
        <v>2059</v>
      </c>
      <c r="E1006" s="184">
        <v>0.50281399999999998</v>
      </c>
      <c r="F1006" s="185">
        <v>691.05343200000004</v>
      </c>
      <c r="G1006" s="181">
        <v>846362214400</v>
      </c>
      <c r="H1006" s="182">
        <v>2</v>
      </c>
      <c r="I1006" s="183" t="s">
        <v>239</v>
      </c>
      <c r="J1006" s="184">
        <v>3.0000000000000001E-6</v>
      </c>
      <c r="K1006" s="185">
        <v>3.0000000000000001E-5</v>
      </c>
      <c r="L1006" s="181">
        <v>1027797803008</v>
      </c>
      <c r="M1006" s="182">
        <v>2</v>
      </c>
      <c r="N1006" s="183" t="s">
        <v>242</v>
      </c>
      <c r="O1006" s="184">
        <v>1.2999999999999999E-5</v>
      </c>
      <c r="P1006" s="185">
        <v>1.06E-4</v>
      </c>
      <c r="S1006" s="175"/>
    </row>
    <row r="1007" spans="1:19" x14ac:dyDescent="0.2">
      <c r="A1007" s="172">
        <v>981</v>
      </c>
      <c r="B1007" s="181">
        <v>29646556602368</v>
      </c>
      <c r="C1007" s="182">
        <v>1</v>
      </c>
      <c r="D1007" s="183" t="s">
        <v>2062</v>
      </c>
      <c r="E1007" s="184">
        <v>0.49641099999999999</v>
      </c>
      <c r="F1007" s="185">
        <v>671.62903700000004</v>
      </c>
      <c r="G1007" s="181">
        <v>18628577615872</v>
      </c>
      <c r="H1007" s="182">
        <v>1</v>
      </c>
      <c r="I1007" s="183" t="s">
        <v>2019</v>
      </c>
      <c r="J1007" s="184">
        <v>0.50617000000000001</v>
      </c>
      <c r="K1007" s="185">
        <v>699.76207399999998</v>
      </c>
      <c r="L1007" s="181">
        <v>6166512238592</v>
      </c>
      <c r="M1007" s="182">
        <v>1</v>
      </c>
      <c r="N1007" s="183" t="s">
        <v>1918</v>
      </c>
      <c r="O1007" s="184">
        <v>0.496977</v>
      </c>
      <c r="P1007" s="185">
        <v>676.25667699999997</v>
      </c>
      <c r="S1007" s="175"/>
    </row>
    <row r="1008" spans="1:19" x14ac:dyDescent="0.2">
      <c r="A1008" s="172">
        <v>982</v>
      </c>
      <c r="B1008" s="181">
        <v>28455433601024</v>
      </c>
      <c r="C1008" s="182">
        <v>1</v>
      </c>
      <c r="D1008" s="183" t="s">
        <v>2063</v>
      </c>
      <c r="E1008" s="184">
        <v>0.49818499999999999</v>
      </c>
      <c r="F1008" s="185">
        <v>682.40314100000001</v>
      </c>
      <c r="G1008" s="181">
        <v>19767509000192</v>
      </c>
      <c r="H1008" s="182">
        <v>0</v>
      </c>
      <c r="I1008" s="183" t="s">
        <v>2022</v>
      </c>
      <c r="J1008" s="184">
        <v>0.36969200000000002</v>
      </c>
      <c r="K1008" s="185">
        <v>307.15103800000003</v>
      </c>
      <c r="L1008" s="181">
        <v>3432059207680</v>
      </c>
      <c r="M1008" s="182">
        <v>1</v>
      </c>
      <c r="N1008" s="183" t="s">
        <v>1919</v>
      </c>
      <c r="O1008" s="184">
        <v>0.48959200000000003</v>
      </c>
      <c r="P1008" s="185">
        <v>656.77294600000005</v>
      </c>
      <c r="S1008" s="175"/>
    </row>
    <row r="1009" spans="1:19" x14ac:dyDescent="0.2">
      <c r="A1009" s="172">
        <v>983</v>
      </c>
      <c r="B1009" s="181">
        <v>7757620879360</v>
      </c>
      <c r="C1009" s="182">
        <v>1</v>
      </c>
      <c r="D1009" s="183" t="s">
        <v>2065</v>
      </c>
      <c r="E1009" s="184">
        <v>0.50145200000000001</v>
      </c>
      <c r="F1009" s="185">
        <v>681.920568</v>
      </c>
      <c r="G1009" s="181">
        <v>21286630965248</v>
      </c>
      <c r="H1009" s="182">
        <v>0</v>
      </c>
      <c r="I1009" s="183" t="s">
        <v>2027</v>
      </c>
      <c r="J1009" s="184">
        <v>0.37633699999999998</v>
      </c>
      <c r="K1009" s="185">
        <v>314.99087200000002</v>
      </c>
      <c r="L1009" s="181">
        <v>6480718168064</v>
      </c>
      <c r="M1009" s="182">
        <v>0</v>
      </c>
      <c r="N1009" s="183" t="s">
        <v>1920</v>
      </c>
      <c r="O1009" s="184">
        <v>0.37454999999999999</v>
      </c>
      <c r="P1009" s="185">
        <v>312.16260399999999</v>
      </c>
      <c r="S1009" s="175"/>
    </row>
    <row r="1010" spans="1:19" x14ac:dyDescent="0.2">
      <c r="A1010" s="172">
        <v>984</v>
      </c>
      <c r="B1010" s="181">
        <v>13742798553088</v>
      </c>
      <c r="C1010" s="182">
        <v>2</v>
      </c>
      <c r="D1010" s="183" t="s">
        <v>234</v>
      </c>
      <c r="E1010" s="184">
        <v>1.2999999999999999E-5</v>
      </c>
      <c r="F1010" s="185">
        <v>1.06E-4</v>
      </c>
      <c r="G1010" s="181">
        <v>23048336867328</v>
      </c>
      <c r="H1010" s="182">
        <v>2</v>
      </c>
      <c r="I1010" s="183" t="s">
        <v>179</v>
      </c>
      <c r="J1010" s="184">
        <v>3.8000000000000002E-5</v>
      </c>
      <c r="K1010" s="185">
        <v>3.0499999999999999E-4</v>
      </c>
      <c r="L1010" s="181">
        <v>4758320701440</v>
      </c>
      <c r="M1010" s="182">
        <v>2</v>
      </c>
      <c r="N1010" s="183" t="s">
        <v>313</v>
      </c>
      <c r="O1010" s="184">
        <v>0</v>
      </c>
      <c r="P1010" s="185">
        <v>0</v>
      </c>
      <c r="S1010" s="175"/>
    </row>
    <row r="1011" spans="1:19" x14ac:dyDescent="0.2">
      <c r="A1011" s="172">
        <v>985</v>
      </c>
      <c r="B1011" s="181">
        <v>24659217252352</v>
      </c>
      <c r="C1011" s="182">
        <v>0</v>
      </c>
      <c r="D1011" s="183" t="s">
        <v>2067</v>
      </c>
      <c r="E1011" s="184">
        <v>0.37580799999999998</v>
      </c>
      <c r="F1011" s="185">
        <v>313.835306</v>
      </c>
      <c r="G1011" s="181">
        <v>6366224220160</v>
      </c>
      <c r="H1011" s="182">
        <v>2</v>
      </c>
      <c r="I1011" s="183" t="s">
        <v>231</v>
      </c>
      <c r="J1011" s="184">
        <v>2.8E-5</v>
      </c>
      <c r="K1011" s="185">
        <v>2.2800000000000001E-4</v>
      </c>
      <c r="L1011" s="181">
        <v>717697916928</v>
      </c>
      <c r="M1011" s="182">
        <v>2</v>
      </c>
      <c r="N1011" s="183" t="s">
        <v>226</v>
      </c>
      <c r="O1011" s="184">
        <v>6.9999999999999999E-6</v>
      </c>
      <c r="P1011" s="185">
        <v>6.0999999999999999E-5</v>
      </c>
      <c r="S1011" s="175"/>
    </row>
    <row r="1012" spans="1:19" x14ac:dyDescent="0.2">
      <c r="A1012" s="172">
        <v>986</v>
      </c>
      <c r="B1012" s="181">
        <v>4009291243520</v>
      </c>
      <c r="C1012" s="182">
        <v>2</v>
      </c>
      <c r="D1012" s="183" t="s">
        <v>246</v>
      </c>
      <c r="E1012" s="184">
        <v>6.9999999999999999E-6</v>
      </c>
      <c r="F1012" s="185">
        <v>6.0999999999999999E-5</v>
      </c>
      <c r="G1012" s="181">
        <v>6439044874240</v>
      </c>
      <c r="H1012" s="182">
        <v>2</v>
      </c>
      <c r="I1012" s="183" t="s">
        <v>239</v>
      </c>
      <c r="J1012" s="184">
        <v>0</v>
      </c>
      <c r="K1012" s="185">
        <v>0</v>
      </c>
      <c r="L1012" s="181">
        <v>6286151335936</v>
      </c>
      <c r="M1012" s="182">
        <v>2</v>
      </c>
      <c r="N1012" s="183" t="s">
        <v>179</v>
      </c>
      <c r="O1012" s="184">
        <v>6.9999999999999999E-6</v>
      </c>
      <c r="P1012" s="185">
        <v>6.0999999999999999E-5</v>
      </c>
      <c r="S1012" s="175"/>
    </row>
    <row r="1013" spans="1:19" x14ac:dyDescent="0.2">
      <c r="A1013" s="172">
        <v>987</v>
      </c>
      <c r="B1013" s="181">
        <v>4589833478144</v>
      </c>
      <c r="C1013" s="182">
        <v>2</v>
      </c>
      <c r="D1013" s="183" t="s">
        <v>313</v>
      </c>
      <c r="E1013" s="184">
        <v>1.9000000000000001E-5</v>
      </c>
      <c r="F1013" s="185">
        <v>1.5200000000000001E-4</v>
      </c>
      <c r="G1013" s="181">
        <v>11971654213632</v>
      </c>
      <c r="H1013" s="182">
        <v>0</v>
      </c>
      <c r="I1013" s="183" t="s">
        <v>2032</v>
      </c>
      <c r="J1013" s="184">
        <v>0.37489499999999998</v>
      </c>
      <c r="K1013" s="185">
        <v>312.58088600000002</v>
      </c>
      <c r="L1013" s="181">
        <v>6282751975424</v>
      </c>
      <c r="M1013" s="182">
        <v>0</v>
      </c>
      <c r="N1013" s="183" t="s">
        <v>1924</v>
      </c>
      <c r="O1013" s="184">
        <v>0.37186999999999998</v>
      </c>
      <c r="P1013" s="185">
        <v>309.33754599999997</v>
      </c>
      <c r="S1013" s="175"/>
    </row>
    <row r="1014" spans="1:19" x14ac:dyDescent="0.2">
      <c r="A1014" s="172">
        <v>988</v>
      </c>
      <c r="B1014" s="181">
        <v>12788333559808</v>
      </c>
      <c r="C1014" s="182">
        <v>1</v>
      </c>
      <c r="D1014" s="183" t="s">
        <v>2076</v>
      </c>
      <c r="E1014" s="184">
        <v>0.50006799999999996</v>
      </c>
      <c r="F1014" s="185">
        <v>680.15845100000001</v>
      </c>
      <c r="G1014" s="181">
        <v>11446878896128</v>
      </c>
      <c r="H1014" s="182">
        <v>2</v>
      </c>
      <c r="I1014" s="183" t="s">
        <v>234</v>
      </c>
      <c r="J1014" s="184">
        <v>5.0000000000000004E-6</v>
      </c>
      <c r="K1014" s="185">
        <v>4.5000000000000003E-5</v>
      </c>
      <c r="L1014" s="181">
        <v>3951228092416</v>
      </c>
      <c r="M1014" s="182">
        <v>2</v>
      </c>
      <c r="N1014" s="183" t="s">
        <v>246</v>
      </c>
      <c r="O1014" s="184">
        <v>0</v>
      </c>
      <c r="P1014" s="185">
        <v>0</v>
      </c>
      <c r="S1014" s="175"/>
    </row>
    <row r="1015" spans="1:19" x14ac:dyDescent="0.2">
      <c r="A1015" s="172">
        <v>989</v>
      </c>
      <c r="B1015" s="181">
        <v>22082278686720</v>
      </c>
      <c r="C1015" s="182">
        <v>0</v>
      </c>
      <c r="D1015" s="183" t="s">
        <v>2077</v>
      </c>
      <c r="E1015" s="184">
        <v>0.372776</v>
      </c>
      <c r="F1015" s="185">
        <v>309.93030299999998</v>
      </c>
      <c r="G1015" s="181">
        <v>503406944256</v>
      </c>
      <c r="H1015" s="182">
        <v>1</v>
      </c>
      <c r="I1015" s="183" t="s">
        <v>2034</v>
      </c>
      <c r="J1015" s="184">
        <v>0.506517</v>
      </c>
      <c r="K1015" s="185">
        <v>696.07572500000003</v>
      </c>
      <c r="L1015" s="181">
        <v>2562075033600</v>
      </c>
      <c r="M1015" s="182">
        <v>0</v>
      </c>
      <c r="N1015" s="183" t="s">
        <v>1926</v>
      </c>
      <c r="O1015" s="184">
        <v>0.37614199999999998</v>
      </c>
      <c r="P1015" s="185">
        <v>313.93277399999999</v>
      </c>
      <c r="S1015" s="175"/>
    </row>
    <row r="1016" spans="1:19" x14ac:dyDescent="0.2">
      <c r="A1016" s="172">
        <v>990</v>
      </c>
      <c r="B1016" s="181">
        <v>1050257858560</v>
      </c>
      <c r="C1016" s="182">
        <v>2</v>
      </c>
      <c r="D1016" s="183" t="s">
        <v>292</v>
      </c>
      <c r="E1016" s="184">
        <v>2.8E-5</v>
      </c>
      <c r="F1016" s="185">
        <v>2.2800000000000001E-4</v>
      </c>
      <c r="G1016" s="181">
        <v>28328038653952</v>
      </c>
      <c r="H1016" s="182">
        <v>2</v>
      </c>
      <c r="I1016" s="183" t="s">
        <v>224</v>
      </c>
      <c r="J1016" s="184">
        <v>3.0000000000000001E-6</v>
      </c>
      <c r="K1016" s="185">
        <v>3.0000000000000001E-5</v>
      </c>
      <c r="L1016" s="181">
        <v>3144657084416</v>
      </c>
      <c r="M1016" s="182">
        <v>1</v>
      </c>
      <c r="N1016" s="183" t="s">
        <v>1928</v>
      </c>
      <c r="O1016" s="184">
        <v>0.50953599999999999</v>
      </c>
      <c r="P1016" s="185">
        <v>702.90481</v>
      </c>
      <c r="S1016" s="175"/>
    </row>
    <row r="1017" spans="1:19" x14ac:dyDescent="0.2">
      <c r="A1017" s="172">
        <v>991</v>
      </c>
      <c r="B1017" s="181">
        <v>3714779930624</v>
      </c>
      <c r="C1017" s="182">
        <v>2</v>
      </c>
      <c r="D1017" s="183" t="s">
        <v>313</v>
      </c>
      <c r="E1017" s="184">
        <v>6.9999999999999999E-6</v>
      </c>
      <c r="F1017" s="185">
        <v>6.0999999999999999E-5</v>
      </c>
      <c r="G1017" s="181">
        <v>29144014061568</v>
      </c>
      <c r="H1017" s="182">
        <v>1</v>
      </c>
      <c r="I1017" s="183" t="s">
        <v>2037</v>
      </c>
      <c r="J1017" s="184">
        <v>0.50060499999999997</v>
      </c>
      <c r="K1017" s="185">
        <v>680.46071700000005</v>
      </c>
      <c r="L1017" s="181">
        <v>209432526848</v>
      </c>
      <c r="M1017" s="182">
        <v>0</v>
      </c>
      <c r="N1017" s="183" t="s">
        <v>1929</v>
      </c>
      <c r="O1017" s="184">
        <v>0.37341099999999999</v>
      </c>
      <c r="P1017" s="185">
        <v>311.71824800000002</v>
      </c>
      <c r="S1017" s="175"/>
    </row>
    <row r="1018" spans="1:19" x14ac:dyDescent="0.2">
      <c r="A1018" s="172">
        <v>992</v>
      </c>
      <c r="B1018" s="181">
        <v>17516098551808</v>
      </c>
      <c r="C1018" s="182">
        <v>2</v>
      </c>
      <c r="D1018" s="183" t="s">
        <v>226</v>
      </c>
      <c r="E1018" s="184">
        <v>6.9999999999999999E-6</v>
      </c>
      <c r="F1018" s="185">
        <v>6.0999999999999999E-5</v>
      </c>
      <c r="G1018" s="181">
        <v>17324088795136</v>
      </c>
      <c r="H1018" s="182">
        <v>0</v>
      </c>
      <c r="I1018" s="183" t="s">
        <v>2038</v>
      </c>
      <c r="J1018" s="184">
        <v>0.37205500000000002</v>
      </c>
      <c r="K1018" s="185">
        <v>309.700491</v>
      </c>
      <c r="L1018" s="181">
        <v>4643285614592</v>
      </c>
      <c r="M1018" s="182">
        <v>2</v>
      </c>
      <c r="N1018" s="183" t="s">
        <v>292</v>
      </c>
      <c r="O1018" s="184">
        <v>5.0000000000000004E-6</v>
      </c>
      <c r="P1018" s="185">
        <v>4.5000000000000003E-5</v>
      </c>
      <c r="S1018" s="175"/>
    </row>
    <row r="1019" spans="1:19" x14ac:dyDescent="0.2">
      <c r="A1019" s="172">
        <v>993</v>
      </c>
      <c r="B1019" s="181">
        <v>26035641507840</v>
      </c>
      <c r="C1019" s="182">
        <v>2</v>
      </c>
      <c r="D1019" s="183" t="s">
        <v>179</v>
      </c>
      <c r="E1019" s="184">
        <v>3.0000000000000001E-6</v>
      </c>
      <c r="F1019" s="185">
        <v>3.0000000000000001E-5</v>
      </c>
      <c r="G1019" s="181">
        <v>13500063498240</v>
      </c>
      <c r="H1019" s="182">
        <v>0</v>
      </c>
      <c r="I1019" s="183" t="s">
        <v>2041</v>
      </c>
      <c r="J1019" s="184">
        <v>0.37560500000000002</v>
      </c>
      <c r="K1019" s="185">
        <v>313.53044399999999</v>
      </c>
      <c r="L1019" s="181">
        <v>1455076630528</v>
      </c>
      <c r="M1019" s="182">
        <v>2</v>
      </c>
      <c r="N1019" s="183" t="s">
        <v>255</v>
      </c>
      <c r="O1019" s="184">
        <v>9.9999999999999995E-7</v>
      </c>
      <c r="P1019" s="185">
        <v>1.5E-5</v>
      </c>
      <c r="S1019" s="175"/>
    </row>
    <row r="1020" spans="1:19" x14ac:dyDescent="0.2">
      <c r="A1020" s="172">
        <v>994</v>
      </c>
      <c r="B1020" s="181">
        <v>26194428125184</v>
      </c>
      <c r="C1020" s="182">
        <v>1</v>
      </c>
      <c r="D1020" s="183" t="s">
        <v>2082</v>
      </c>
      <c r="E1020" s="184">
        <v>0.50597499999999995</v>
      </c>
      <c r="F1020" s="185">
        <v>694.48988199999997</v>
      </c>
      <c r="G1020" s="181">
        <v>7776872603648</v>
      </c>
      <c r="H1020" s="182">
        <v>2</v>
      </c>
      <c r="I1020" s="183" t="s">
        <v>234</v>
      </c>
      <c r="J1020" s="184">
        <v>2.0000000000000002E-5</v>
      </c>
      <c r="K1020" s="185">
        <v>1.6699999999999999E-4</v>
      </c>
      <c r="L1020" s="181">
        <v>1799697711104</v>
      </c>
      <c r="M1020" s="182">
        <v>1</v>
      </c>
      <c r="N1020" s="183" t="s">
        <v>1931</v>
      </c>
      <c r="O1020" s="184">
        <v>0.48800300000000002</v>
      </c>
      <c r="P1020" s="185">
        <v>662.16510900000003</v>
      </c>
      <c r="S1020" s="175"/>
    </row>
    <row r="1021" spans="1:19" x14ac:dyDescent="0.2">
      <c r="A1021" s="172">
        <v>995</v>
      </c>
      <c r="B1021" s="181">
        <v>1095893041152</v>
      </c>
      <c r="C1021" s="182">
        <v>0</v>
      </c>
      <c r="D1021" s="183" t="s">
        <v>2084</v>
      </c>
      <c r="E1021" s="184">
        <v>0.37131599999999998</v>
      </c>
      <c r="F1021" s="185">
        <v>308.67613699999998</v>
      </c>
      <c r="G1021" s="181">
        <v>27518765662208</v>
      </c>
      <c r="H1021" s="182">
        <v>0</v>
      </c>
      <c r="I1021" s="183" t="s">
        <v>2045</v>
      </c>
      <c r="J1021" s="184">
        <v>0.37426799999999999</v>
      </c>
      <c r="K1021" s="185">
        <v>312.12081799999999</v>
      </c>
      <c r="L1021" s="181">
        <v>3995726512128</v>
      </c>
      <c r="M1021" s="182">
        <v>1</v>
      </c>
      <c r="N1021" s="183" t="s">
        <v>1932</v>
      </c>
      <c r="O1021" s="184">
        <v>0.49347000000000002</v>
      </c>
      <c r="P1021" s="185">
        <v>664.88786700000003</v>
      </c>
      <c r="S1021" s="175"/>
    </row>
    <row r="1022" spans="1:19" x14ac:dyDescent="0.2">
      <c r="A1022" s="172">
        <v>996</v>
      </c>
      <c r="B1022" s="181">
        <v>11035560771584</v>
      </c>
      <c r="C1022" s="182">
        <v>0</v>
      </c>
      <c r="D1022" s="183" t="s">
        <v>2085</v>
      </c>
      <c r="E1022" s="184">
        <v>0.37539400000000001</v>
      </c>
      <c r="F1022" s="185">
        <v>313.188289</v>
      </c>
      <c r="G1022" s="181">
        <v>1211339276288</v>
      </c>
      <c r="H1022" s="182">
        <v>0</v>
      </c>
      <c r="I1022" s="183" t="s">
        <v>2050</v>
      </c>
      <c r="J1022" s="184">
        <v>0.37584200000000001</v>
      </c>
      <c r="K1022" s="185">
        <v>313.59610099999998</v>
      </c>
      <c r="L1022" s="181">
        <v>2583750262784</v>
      </c>
      <c r="M1022" s="182">
        <v>0</v>
      </c>
      <c r="N1022" s="183" t="s">
        <v>1933</v>
      </c>
      <c r="O1022" s="184">
        <v>0.37354900000000002</v>
      </c>
      <c r="P1022" s="185">
        <v>311.47963800000002</v>
      </c>
      <c r="S1022" s="175"/>
    </row>
    <row r="1023" spans="1:19" x14ac:dyDescent="0.2">
      <c r="A1023" s="172">
        <v>997</v>
      </c>
      <c r="B1023" s="181">
        <v>21070849417216</v>
      </c>
      <c r="C1023" s="182">
        <v>0</v>
      </c>
      <c r="D1023" s="183" t="s">
        <v>2088</v>
      </c>
      <c r="E1023" s="184">
        <v>0.37759799999999999</v>
      </c>
      <c r="F1023" s="185">
        <v>316.04842200000002</v>
      </c>
      <c r="G1023" s="181">
        <v>24657771528192</v>
      </c>
      <c r="H1023" s="182">
        <v>0</v>
      </c>
      <c r="I1023" s="183" t="s">
        <v>2056</v>
      </c>
      <c r="J1023" s="184">
        <v>0.37274099999999999</v>
      </c>
      <c r="K1023" s="185">
        <v>310.33871299999998</v>
      </c>
      <c r="L1023" s="181">
        <v>4945585233920</v>
      </c>
      <c r="M1023" s="182">
        <v>2</v>
      </c>
      <c r="N1023" s="183" t="s">
        <v>292</v>
      </c>
      <c r="O1023" s="184">
        <v>1.7E-5</v>
      </c>
      <c r="P1023" s="185">
        <v>1.37E-4</v>
      </c>
      <c r="S1023" s="175"/>
    </row>
    <row r="1024" spans="1:19" x14ac:dyDescent="0.2">
      <c r="A1024" s="172">
        <v>998</v>
      </c>
      <c r="B1024" s="181">
        <v>20923788492800</v>
      </c>
      <c r="C1024" s="182">
        <v>0</v>
      </c>
      <c r="D1024" s="183" t="s">
        <v>2089</v>
      </c>
      <c r="E1024" s="184">
        <v>0.37184800000000001</v>
      </c>
      <c r="F1024" s="185">
        <v>309.80923200000001</v>
      </c>
      <c r="G1024" s="181">
        <v>15606384214016</v>
      </c>
      <c r="H1024" s="182">
        <v>0</v>
      </c>
      <c r="I1024" s="183" t="s">
        <v>2058</v>
      </c>
      <c r="J1024" s="184">
        <v>0.37482500000000002</v>
      </c>
      <c r="K1024" s="185">
        <v>312.84287499999999</v>
      </c>
      <c r="L1024" s="181">
        <v>320988979200</v>
      </c>
      <c r="M1024" s="182">
        <v>2</v>
      </c>
      <c r="N1024" s="183" t="s">
        <v>239</v>
      </c>
      <c r="O1024" s="184">
        <v>0</v>
      </c>
      <c r="P1024" s="185">
        <v>0</v>
      </c>
      <c r="S1024" s="175"/>
    </row>
    <row r="1025" spans="1:19" x14ac:dyDescent="0.2">
      <c r="A1025" s="172">
        <v>999</v>
      </c>
      <c r="B1025" s="181">
        <v>6171388542976</v>
      </c>
      <c r="C1025" s="182">
        <v>0</v>
      </c>
      <c r="D1025" s="183" t="s">
        <v>2090</v>
      </c>
      <c r="E1025" s="184">
        <v>0.37725999999999998</v>
      </c>
      <c r="F1025" s="185">
        <v>315.54274400000003</v>
      </c>
      <c r="G1025" s="181">
        <v>2861438025728</v>
      </c>
      <c r="H1025" s="182">
        <v>0</v>
      </c>
      <c r="I1025" s="183" t="s">
        <v>2061</v>
      </c>
      <c r="J1025" s="184">
        <v>0.37426599999999999</v>
      </c>
      <c r="K1025" s="185">
        <v>312.65114</v>
      </c>
      <c r="L1025" s="181">
        <v>176505847808</v>
      </c>
      <c r="M1025" s="182">
        <v>0</v>
      </c>
      <c r="N1025" s="183" t="s">
        <v>1937</v>
      </c>
      <c r="O1025" s="184">
        <v>0.37557499999999999</v>
      </c>
      <c r="P1025" s="185">
        <v>313.39588400000002</v>
      </c>
      <c r="S1025" s="175"/>
    </row>
    <row r="1026" spans="1:19" x14ac:dyDescent="0.2">
      <c r="A1026" s="172">
        <v>1000</v>
      </c>
      <c r="B1026" s="181">
        <v>24479932727296</v>
      </c>
      <c r="C1026" s="182">
        <v>1</v>
      </c>
      <c r="D1026" s="183" t="s">
        <v>2092</v>
      </c>
      <c r="E1026" s="184">
        <v>0.500085</v>
      </c>
      <c r="F1026" s="185">
        <v>682.73153100000002</v>
      </c>
      <c r="G1026" s="181">
        <v>2042109468672</v>
      </c>
      <c r="H1026" s="182">
        <v>0</v>
      </c>
      <c r="I1026" s="183" t="s">
        <v>2064</v>
      </c>
      <c r="J1026" s="184">
        <v>0.374749</v>
      </c>
      <c r="K1026" s="185">
        <v>312.59953400000001</v>
      </c>
      <c r="L1026" s="181">
        <v>5596282642432</v>
      </c>
      <c r="M1026" s="182">
        <v>0</v>
      </c>
      <c r="N1026" s="183" t="s">
        <v>1939</v>
      </c>
      <c r="O1026" s="184">
        <v>0.37531999999999999</v>
      </c>
      <c r="P1026" s="185">
        <v>313.59150499999998</v>
      </c>
      <c r="S1026" s="175"/>
    </row>
    <row r="1027" spans="1:19" x14ac:dyDescent="0.2">
      <c r="A1027" s="172">
        <v>1001</v>
      </c>
      <c r="B1027" s="181">
        <v>8513742585856</v>
      </c>
      <c r="C1027" s="182">
        <v>1</v>
      </c>
      <c r="D1027" s="183" t="s">
        <v>2095</v>
      </c>
      <c r="E1027" s="184">
        <v>0.50062799999999996</v>
      </c>
      <c r="F1027" s="185">
        <v>683.27391999999998</v>
      </c>
      <c r="G1027" s="181">
        <v>26474541948928</v>
      </c>
      <c r="H1027" s="182">
        <v>2</v>
      </c>
      <c r="I1027" s="183" t="s">
        <v>248</v>
      </c>
      <c r="J1027" s="184">
        <v>1.2999999999999999E-5</v>
      </c>
      <c r="K1027" s="185">
        <v>1.06E-4</v>
      </c>
      <c r="L1027" s="181">
        <v>213342240768</v>
      </c>
      <c r="M1027" s="182">
        <v>0</v>
      </c>
      <c r="N1027" s="183" t="s">
        <v>1949</v>
      </c>
      <c r="O1027" s="184">
        <v>0.37575999999999998</v>
      </c>
      <c r="P1027" s="185">
        <v>313.94484199999999</v>
      </c>
      <c r="S1027" s="175"/>
    </row>
    <row r="1028" spans="1:19" x14ac:dyDescent="0.2">
      <c r="A1028" s="172">
        <v>1002</v>
      </c>
      <c r="B1028" s="181">
        <v>4297067520000</v>
      </c>
      <c r="C1028" s="182">
        <v>2</v>
      </c>
      <c r="D1028" s="183" t="s">
        <v>246</v>
      </c>
      <c r="E1028" s="184">
        <v>1.9000000000000001E-5</v>
      </c>
      <c r="F1028" s="185">
        <v>1.5200000000000001E-4</v>
      </c>
      <c r="G1028" s="181">
        <v>9738866049024</v>
      </c>
      <c r="H1028" s="182">
        <v>0</v>
      </c>
      <c r="I1028" s="183" t="s">
        <v>2069</v>
      </c>
      <c r="J1028" s="184">
        <v>0.37188599999999999</v>
      </c>
      <c r="K1028" s="185">
        <v>309.65151100000003</v>
      </c>
      <c r="L1028" s="181">
        <v>6111983812608</v>
      </c>
      <c r="M1028" s="182">
        <v>1</v>
      </c>
      <c r="N1028" s="183" t="s">
        <v>1950</v>
      </c>
      <c r="O1028" s="184">
        <v>0.49443799999999999</v>
      </c>
      <c r="P1028" s="185">
        <v>672.25178200000005</v>
      </c>
      <c r="S1028" s="175"/>
    </row>
    <row r="1029" spans="1:19" x14ac:dyDescent="0.2">
      <c r="A1029" s="172">
        <v>1003</v>
      </c>
      <c r="B1029" s="181">
        <v>991881699328</v>
      </c>
      <c r="C1029" s="182">
        <v>0</v>
      </c>
      <c r="D1029" s="183" t="s">
        <v>2105</v>
      </c>
      <c r="E1029" s="184">
        <v>0.37370100000000001</v>
      </c>
      <c r="F1029" s="185">
        <v>311.38680900000003</v>
      </c>
      <c r="G1029" s="181">
        <v>20186731364352</v>
      </c>
      <c r="H1029" s="182">
        <v>2</v>
      </c>
      <c r="I1029" s="183" t="s">
        <v>300</v>
      </c>
      <c r="J1029" s="184">
        <v>4.5000000000000003E-5</v>
      </c>
      <c r="K1029" s="185">
        <v>3.6600000000000001E-4</v>
      </c>
      <c r="L1029" s="181">
        <v>1108529045504</v>
      </c>
      <c r="M1029" s="182">
        <v>0</v>
      </c>
      <c r="N1029" s="183" t="s">
        <v>1953</v>
      </c>
      <c r="O1029" s="184">
        <v>0.37226999999999999</v>
      </c>
      <c r="P1029" s="185">
        <v>309.79427500000003</v>
      </c>
      <c r="S1029" s="175"/>
    </row>
    <row r="1030" spans="1:19" x14ac:dyDescent="0.2">
      <c r="A1030" s="172">
        <v>1004</v>
      </c>
      <c r="B1030" s="181">
        <v>12232235941888</v>
      </c>
      <c r="C1030" s="182">
        <v>0</v>
      </c>
      <c r="D1030" s="183" t="s">
        <v>2106</v>
      </c>
      <c r="E1030" s="184">
        <v>0.37112899999999999</v>
      </c>
      <c r="F1030" s="185">
        <v>308.927706</v>
      </c>
      <c r="G1030" s="181">
        <v>22275344728064</v>
      </c>
      <c r="H1030" s="182">
        <v>1</v>
      </c>
      <c r="I1030" s="183" t="s">
        <v>2071</v>
      </c>
      <c r="J1030" s="184">
        <v>0.50197700000000001</v>
      </c>
      <c r="K1030" s="185">
        <v>684.95552799999996</v>
      </c>
      <c r="L1030" s="181">
        <v>286685356032</v>
      </c>
      <c r="M1030" s="182">
        <v>1</v>
      </c>
      <c r="N1030" s="183" t="s">
        <v>1956</v>
      </c>
      <c r="O1030" s="184">
        <v>0.50024400000000002</v>
      </c>
      <c r="P1030" s="185">
        <v>685.14477999999997</v>
      </c>
      <c r="S1030" s="175"/>
    </row>
    <row r="1031" spans="1:19" x14ac:dyDescent="0.2">
      <c r="A1031" s="172">
        <v>1005</v>
      </c>
      <c r="B1031" s="181">
        <v>29595595309056</v>
      </c>
      <c r="C1031" s="182">
        <v>0</v>
      </c>
      <c r="D1031" s="183" t="s">
        <v>2107</v>
      </c>
      <c r="E1031" s="184">
        <v>0.37097000000000002</v>
      </c>
      <c r="F1031" s="185">
        <v>308.17054000000002</v>
      </c>
      <c r="G1031" s="181">
        <v>18063205113856</v>
      </c>
      <c r="H1031" s="182">
        <v>1</v>
      </c>
      <c r="I1031" s="183" t="s">
        <v>2072</v>
      </c>
      <c r="J1031" s="184">
        <v>0.50073500000000004</v>
      </c>
      <c r="K1031" s="185">
        <v>684.23960499999998</v>
      </c>
      <c r="L1031" s="181">
        <v>381163003904</v>
      </c>
      <c r="M1031" s="182">
        <v>0</v>
      </c>
      <c r="N1031" s="183" t="s">
        <v>1957</v>
      </c>
      <c r="O1031" s="184">
        <v>0.36858800000000003</v>
      </c>
      <c r="P1031" s="185">
        <v>305.328508</v>
      </c>
      <c r="S1031" s="175"/>
    </row>
    <row r="1032" spans="1:19" x14ac:dyDescent="0.2">
      <c r="A1032" s="172">
        <v>1006</v>
      </c>
      <c r="B1032" s="181">
        <v>8547145400320</v>
      </c>
      <c r="C1032" s="182">
        <v>1</v>
      </c>
      <c r="D1032" s="183" t="s">
        <v>2111</v>
      </c>
      <c r="E1032" s="184">
        <v>0.48507299999999998</v>
      </c>
      <c r="F1032" s="185">
        <v>654.28724599999998</v>
      </c>
      <c r="G1032" s="181">
        <v>678123298816</v>
      </c>
      <c r="H1032" s="182">
        <v>0</v>
      </c>
      <c r="I1032" s="183" t="s">
        <v>2075</v>
      </c>
      <c r="J1032" s="184">
        <v>0.37704900000000002</v>
      </c>
      <c r="K1032" s="185">
        <v>315.44448199999999</v>
      </c>
      <c r="L1032" s="181">
        <v>5640020025344</v>
      </c>
      <c r="M1032" s="182">
        <v>2</v>
      </c>
      <c r="N1032" s="183" t="s">
        <v>255</v>
      </c>
      <c r="O1032" s="184">
        <v>5.0000000000000004E-6</v>
      </c>
      <c r="P1032" s="185">
        <v>4.5000000000000003E-5</v>
      </c>
      <c r="S1032" s="175"/>
    </row>
    <row r="1033" spans="1:19" x14ac:dyDescent="0.2">
      <c r="A1033" s="172">
        <v>1007</v>
      </c>
      <c r="B1033" s="181">
        <v>6252826861568</v>
      </c>
      <c r="C1033" s="182">
        <v>0</v>
      </c>
      <c r="D1033" s="183" t="s">
        <v>2112</v>
      </c>
      <c r="E1033" s="184">
        <v>0.374861</v>
      </c>
      <c r="F1033" s="185">
        <v>312.46265899999997</v>
      </c>
      <c r="G1033" s="181">
        <v>27579709497344</v>
      </c>
      <c r="H1033" s="182">
        <v>1</v>
      </c>
      <c r="I1033" s="183" t="s">
        <v>2078</v>
      </c>
      <c r="J1033" s="184">
        <v>0.49832599999999999</v>
      </c>
      <c r="K1033" s="185">
        <v>681.19242199999997</v>
      </c>
      <c r="L1033" s="181">
        <v>1567770460160</v>
      </c>
      <c r="M1033" s="182">
        <v>0</v>
      </c>
      <c r="N1033" s="183" t="s">
        <v>1962</v>
      </c>
      <c r="O1033" s="184">
        <v>0.37499100000000002</v>
      </c>
      <c r="P1033" s="185">
        <v>312.88865399999997</v>
      </c>
      <c r="S1033" s="175"/>
    </row>
    <row r="1034" spans="1:19" x14ac:dyDescent="0.2">
      <c r="A1034" s="172">
        <v>1008</v>
      </c>
      <c r="B1034" s="181">
        <v>3841095852032</v>
      </c>
      <c r="C1034" s="182">
        <v>0</v>
      </c>
      <c r="D1034" s="183" t="s">
        <v>2115</v>
      </c>
      <c r="E1034" s="184">
        <v>0.37189800000000001</v>
      </c>
      <c r="F1034" s="185">
        <v>309.476831</v>
      </c>
      <c r="G1034" s="181">
        <v>18614781681664</v>
      </c>
      <c r="H1034" s="182">
        <v>1</v>
      </c>
      <c r="I1034" s="183" t="s">
        <v>2081</v>
      </c>
      <c r="J1034" s="184">
        <v>0.50494099999999997</v>
      </c>
      <c r="K1034" s="185">
        <v>698.39822100000004</v>
      </c>
      <c r="L1034" s="181">
        <v>1183450218496</v>
      </c>
      <c r="M1034" s="182">
        <v>1</v>
      </c>
      <c r="N1034" s="183" t="s">
        <v>1965</v>
      </c>
      <c r="O1034" s="184">
        <v>0.50110100000000002</v>
      </c>
      <c r="P1034" s="185">
        <v>681.91341199999999</v>
      </c>
      <c r="S1034" s="175"/>
    </row>
    <row r="1035" spans="1:19" x14ac:dyDescent="0.2">
      <c r="A1035" s="172">
        <v>1009</v>
      </c>
      <c r="B1035" s="181">
        <v>26823320772608</v>
      </c>
      <c r="C1035" s="182">
        <v>1</v>
      </c>
      <c r="D1035" s="183" t="s">
        <v>2116</v>
      </c>
      <c r="E1035" s="184">
        <v>0.49734400000000001</v>
      </c>
      <c r="F1035" s="185">
        <v>678.09221700000001</v>
      </c>
      <c r="G1035" s="181">
        <v>9882764361728</v>
      </c>
      <c r="H1035" s="182">
        <v>0</v>
      </c>
      <c r="I1035" s="183" t="s">
        <v>2083</v>
      </c>
      <c r="J1035" s="184">
        <v>0.37851299999999999</v>
      </c>
      <c r="K1035" s="185">
        <v>317.10341499999998</v>
      </c>
      <c r="L1035" s="181">
        <v>5678456111104</v>
      </c>
      <c r="M1035" s="182">
        <v>0</v>
      </c>
      <c r="N1035" s="183" t="s">
        <v>1966</v>
      </c>
      <c r="O1035" s="184">
        <v>0.37651600000000002</v>
      </c>
      <c r="P1035" s="185">
        <v>314.73650400000002</v>
      </c>
      <c r="S1035" s="175"/>
    </row>
    <row r="1036" spans="1:19" x14ac:dyDescent="0.2">
      <c r="A1036" s="172">
        <v>1010</v>
      </c>
      <c r="B1036" s="181">
        <v>19219252011008</v>
      </c>
      <c r="C1036" s="182">
        <v>2</v>
      </c>
      <c r="D1036" s="183" t="s">
        <v>248</v>
      </c>
      <c r="E1036" s="184">
        <v>9.0000000000000002E-6</v>
      </c>
      <c r="F1036" s="185">
        <v>7.6000000000000004E-5</v>
      </c>
      <c r="G1036" s="181">
        <v>2489879191552</v>
      </c>
      <c r="H1036" s="182">
        <v>1</v>
      </c>
      <c r="I1036" s="183" t="s">
        <v>2086</v>
      </c>
      <c r="J1036" s="184">
        <v>0.50046400000000002</v>
      </c>
      <c r="K1036" s="185">
        <v>685.05954099999997</v>
      </c>
      <c r="L1036" s="181">
        <v>625287553024</v>
      </c>
      <c r="M1036" s="182">
        <v>2</v>
      </c>
      <c r="N1036" s="183" t="s">
        <v>248</v>
      </c>
      <c r="O1036" s="184">
        <v>5.0000000000000004E-6</v>
      </c>
      <c r="P1036" s="185">
        <v>4.5000000000000003E-5</v>
      </c>
      <c r="S1036" s="175"/>
    </row>
    <row r="1037" spans="1:19" x14ac:dyDescent="0.2">
      <c r="A1037" s="172">
        <v>1011</v>
      </c>
      <c r="B1037" s="181">
        <v>23562667032576</v>
      </c>
      <c r="C1037" s="182">
        <v>2</v>
      </c>
      <c r="D1037" s="183" t="s">
        <v>234</v>
      </c>
      <c r="E1037" s="184">
        <v>1.2999999999999999E-5</v>
      </c>
      <c r="F1037" s="185">
        <v>1.06E-4</v>
      </c>
      <c r="G1037" s="181">
        <v>24767090933760</v>
      </c>
      <c r="H1037" s="182">
        <v>2</v>
      </c>
      <c r="I1037" s="183" t="s">
        <v>300</v>
      </c>
      <c r="J1037" s="184">
        <v>2.1999999999999999E-5</v>
      </c>
      <c r="K1037" s="185">
        <v>1.83E-4</v>
      </c>
      <c r="L1037" s="181">
        <v>5126764740608</v>
      </c>
      <c r="M1037" s="182">
        <v>2</v>
      </c>
      <c r="N1037" s="183" t="s">
        <v>179</v>
      </c>
      <c r="O1037" s="184">
        <v>1.5E-5</v>
      </c>
      <c r="P1037" s="185">
        <v>1.22E-4</v>
      </c>
      <c r="S1037" s="175"/>
    </row>
    <row r="1038" spans="1:19" x14ac:dyDescent="0.2">
      <c r="A1038" s="172">
        <v>1012</v>
      </c>
      <c r="B1038" s="181">
        <v>26581231771648</v>
      </c>
      <c r="C1038" s="182">
        <v>2</v>
      </c>
      <c r="D1038" s="183" t="s">
        <v>246</v>
      </c>
      <c r="E1038" s="184">
        <v>1.9000000000000001E-5</v>
      </c>
      <c r="F1038" s="185">
        <v>1.5200000000000001E-4</v>
      </c>
      <c r="G1038" s="181">
        <v>16743730618368</v>
      </c>
      <c r="H1038" s="182">
        <v>2</v>
      </c>
      <c r="I1038" s="183" t="s">
        <v>239</v>
      </c>
      <c r="J1038" s="184">
        <v>0</v>
      </c>
      <c r="K1038" s="185">
        <v>0</v>
      </c>
      <c r="L1038" s="181">
        <v>1499657986048</v>
      </c>
      <c r="M1038" s="182">
        <v>0</v>
      </c>
      <c r="N1038" s="183" t="s">
        <v>1969</v>
      </c>
      <c r="O1038" s="184">
        <v>0.37467499999999998</v>
      </c>
      <c r="P1038" s="185">
        <v>312.36636800000002</v>
      </c>
      <c r="S1038" s="175"/>
    </row>
    <row r="1039" spans="1:19" x14ac:dyDescent="0.2">
      <c r="A1039" s="172">
        <v>1013</v>
      </c>
      <c r="B1039" s="181">
        <v>17490913026048</v>
      </c>
      <c r="C1039" s="182">
        <v>1</v>
      </c>
      <c r="D1039" s="183" t="s">
        <v>2122</v>
      </c>
      <c r="E1039" s="184">
        <v>0.50498600000000005</v>
      </c>
      <c r="F1039" s="185">
        <v>692.87724800000001</v>
      </c>
      <c r="G1039" s="181">
        <v>8149832630272</v>
      </c>
      <c r="H1039" s="182">
        <v>2</v>
      </c>
      <c r="I1039" s="183" t="s">
        <v>248</v>
      </c>
      <c r="J1039" s="184">
        <v>9.9999999999999995E-7</v>
      </c>
      <c r="K1039" s="185">
        <v>1.5E-5</v>
      </c>
      <c r="L1039" s="181">
        <v>956912943104</v>
      </c>
      <c r="M1039" s="182">
        <v>2</v>
      </c>
      <c r="N1039" s="183" t="s">
        <v>254</v>
      </c>
      <c r="O1039" s="184">
        <v>3.1999999999999999E-5</v>
      </c>
      <c r="P1039" s="185">
        <v>2.5900000000000001E-4</v>
      </c>
      <c r="S1039" s="175"/>
    </row>
    <row r="1040" spans="1:19" x14ac:dyDescent="0.2">
      <c r="A1040" s="172">
        <v>1014</v>
      </c>
      <c r="B1040" s="181">
        <v>3354353262592</v>
      </c>
      <c r="C1040" s="182">
        <v>0</v>
      </c>
      <c r="D1040" s="183" t="s">
        <v>2125</v>
      </c>
      <c r="E1040" s="184">
        <v>0.37416899999999997</v>
      </c>
      <c r="F1040" s="185">
        <v>312.59791000000001</v>
      </c>
      <c r="G1040" s="181">
        <v>26997891997696</v>
      </c>
      <c r="H1040" s="182">
        <v>0</v>
      </c>
      <c r="I1040" s="183" t="s">
        <v>2094</v>
      </c>
      <c r="J1040" s="184">
        <v>0.371062</v>
      </c>
      <c r="K1040" s="185">
        <v>308.58885800000002</v>
      </c>
      <c r="L1040" s="181">
        <v>5893211357184</v>
      </c>
      <c r="M1040" s="182">
        <v>1</v>
      </c>
      <c r="N1040" s="183" t="s">
        <v>1980</v>
      </c>
      <c r="O1040" s="184">
        <v>0.49322100000000002</v>
      </c>
      <c r="P1040" s="185">
        <v>671.29516899999999</v>
      </c>
      <c r="S1040" s="175"/>
    </row>
    <row r="1041" spans="1:19" x14ac:dyDescent="0.2">
      <c r="A1041" s="172">
        <v>1015</v>
      </c>
      <c r="B1041" s="181">
        <v>12228255924224</v>
      </c>
      <c r="C1041" s="182">
        <v>0</v>
      </c>
      <c r="D1041" s="183" t="s">
        <v>2126</v>
      </c>
      <c r="E1041" s="184">
        <v>0.37266199999999999</v>
      </c>
      <c r="F1041" s="185">
        <v>310.13094699999999</v>
      </c>
      <c r="G1041" s="181">
        <v>25584428957696</v>
      </c>
      <c r="H1041" s="182">
        <v>1</v>
      </c>
      <c r="I1041" s="183" t="s">
        <v>2096</v>
      </c>
      <c r="J1041" s="184">
        <v>0.48902299999999999</v>
      </c>
      <c r="K1041" s="185">
        <v>663.53269</v>
      </c>
      <c r="L1041" s="181">
        <v>657967546368</v>
      </c>
      <c r="M1041" s="182">
        <v>1</v>
      </c>
      <c r="N1041" s="183" t="s">
        <v>1982</v>
      </c>
      <c r="O1041" s="184">
        <v>0.49312600000000001</v>
      </c>
      <c r="P1041" s="185">
        <v>670.97137299999997</v>
      </c>
      <c r="S1041" s="175"/>
    </row>
    <row r="1042" spans="1:19" x14ac:dyDescent="0.2">
      <c r="A1042" s="172">
        <v>1016</v>
      </c>
      <c r="B1042" s="181">
        <v>255614517248</v>
      </c>
      <c r="C1042" s="182">
        <v>1</v>
      </c>
      <c r="D1042" s="183" t="s">
        <v>2127</v>
      </c>
      <c r="E1042" s="184">
        <v>0.51315599999999995</v>
      </c>
      <c r="F1042" s="185">
        <v>709.31258000000003</v>
      </c>
      <c r="G1042" s="181">
        <v>8844934520832</v>
      </c>
      <c r="H1042" s="182">
        <v>1</v>
      </c>
      <c r="I1042" s="183" t="s">
        <v>2097</v>
      </c>
      <c r="J1042" s="184">
        <v>0.50373699999999999</v>
      </c>
      <c r="K1042" s="185">
        <v>693.18542400000001</v>
      </c>
      <c r="L1042" s="181">
        <v>4580335689728</v>
      </c>
      <c r="M1042" s="182">
        <v>1</v>
      </c>
      <c r="N1042" s="183" t="s">
        <v>1986</v>
      </c>
      <c r="O1042" s="184">
        <v>0.48796299999999998</v>
      </c>
      <c r="P1042" s="185">
        <v>654.94256199999995</v>
      </c>
      <c r="S1042" s="175"/>
    </row>
    <row r="1043" spans="1:19" x14ac:dyDescent="0.2">
      <c r="A1043" s="172">
        <v>1017</v>
      </c>
      <c r="B1043" s="181">
        <v>27277334331392</v>
      </c>
      <c r="C1043" s="182">
        <v>2</v>
      </c>
      <c r="D1043" s="183" t="s">
        <v>231</v>
      </c>
      <c r="E1043" s="184">
        <v>9.0000000000000002E-6</v>
      </c>
      <c r="F1043" s="185">
        <v>7.6000000000000004E-5</v>
      </c>
      <c r="G1043" s="181">
        <v>13526050603008</v>
      </c>
      <c r="H1043" s="182">
        <v>0</v>
      </c>
      <c r="I1043" s="183" t="s">
        <v>2098</v>
      </c>
      <c r="J1043" s="184">
        <v>0.37485099999999999</v>
      </c>
      <c r="K1043" s="185">
        <v>312.79716200000001</v>
      </c>
      <c r="L1043" s="181">
        <v>2710475423744</v>
      </c>
      <c r="M1043" s="182">
        <v>2</v>
      </c>
      <c r="N1043" s="183" t="s">
        <v>246</v>
      </c>
      <c r="O1043" s="184">
        <v>0</v>
      </c>
      <c r="P1043" s="185">
        <v>0</v>
      </c>
      <c r="S1043" s="175"/>
    </row>
    <row r="1044" spans="1:19" x14ac:dyDescent="0.2">
      <c r="A1044" s="172">
        <v>1018</v>
      </c>
      <c r="B1044" s="181">
        <v>12394554793984</v>
      </c>
      <c r="C1044" s="182">
        <v>0</v>
      </c>
      <c r="D1044" s="183" t="s">
        <v>2129</v>
      </c>
      <c r="E1044" s="184">
        <v>0.37498599999999999</v>
      </c>
      <c r="F1044" s="185">
        <v>313.18013500000001</v>
      </c>
      <c r="G1044" s="181">
        <v>3984795041792</v>
      </c>
      <c r="H1044" s="182">
        <v>0</v>
      </c>
      <c r="I1044" s="183" t="s">
        <v>2100</v>
      </c>
      <c r="J1044" s="184">
        <v>0.37278</v>
      </c>
      <c r="K1044" s="185">
        <v>309.72186499999998</v>
      </c>
      <c r="L1044" s="181">
        <v>5217342717952</v>
      </c>
      <c r="M1044" s="182">
        <v>1</v>
      </c>
      <c r="N1044" s="183" t="s">
        <v>1987</v>
      </c>
      <c r="O1044" s="184">
        <v>0.49673499999999998</v>
      </c>
      <c r="P1044" s="185">
        <v>673.63804500000003</v>
      </c>
      <c r="S1044" s="175"/>
    </row>
    <row r="1045" spans="1:19" x14ac:dyDescent="0.2">
      <c r="A1045" s="172">
        <v>1019</v>
      </c>
      <c r="B1045" s="181">
        <v>7549396475904</v>
      </c>
      <c r="C1045" s="182">
        <v>1</v>
      </c>
      <c r="D1045" s="183" t="s">
        <v>2130</v>
      </c>
      <c r="E1045" s="184">
        <v>0.50671200000000005</v>
      </c>
      <c r="F1045" s="185">
        <v>698.05184299999996</v>
      </c>
      <c r="G1045" s="181">
        <v>17277202620416</v>
      </c>
      <c r="H1045" s="182">
        <v>2</v>
      </c>
      <c r="I1045" s="183" t="s">
        <v>303</v>
      </c>
      <c r="J1045" s="184">
        <v>2.1999999999999999E-5</v>
      </c>
      <c r="K1045" s="185">
        <v>1.83E-4</v>
      </c>
      <c r="L1045" s="181">
        <v>5765803253760</v>
      </c>
      <c r="M1045" s="182">
        <v>0</v>
      </c>
      <c r="N1045" s="183" t="s">
        <v>1989</v>
      </c>
      <c r="O1045" s="184">
        <v>0.373643</v>
      </c>
      <c r="P1045" s="185">
        <v>311.47155600000002</v>
      </c>
      <c r="S1045" s="175"/>
    </row>
    <row r="1046" spans="1:19" x14ac:dyDescent="0.2">
      <c r="A1046" s="172">
        <v>1020</v>
      </c>
      <c r="B1046" s="181">
        <v>18768715571200</v>
      </c>
      <c r="C1046" s="182">
        <v>2</v>
      </c>
      <c r="D1046" s="183" t="s">
        <v>179</v>
      </c>
      <c r="E1046" s="184">
        <v>1.9000000000000001E-5</v>
      </c>
      <c r="F1046" s="185">
        <v>1.5200000000000001E-4</v>
      </c>
      <c r="G1046" s="181">
        <v>5822125858816</v>
      </c>
      <c r="H1046" s="182">
        <v>0</v>
      </c>
      <c r="I1046" s="183" t="s">
        <v>2101</v>
      </c>
      <c r="J1046" s="184">
        <v>0.37456899999999999</v>
      </c>
      <c r="K1046" s="185">
        <v>312.47922</v>
      </c>
      <c r="L1046" s="181">
        <v>3360101900288</v>
      </c>
      <c r="M1046" s="182">
        <v>1</v>
      </c>
      <c r="N1046" s="183" t="s">
        <v>1991</v>
      </c>
      <c r="O1046" s="184">
        <v>0.50939699999999999</v>
      </c>
      <c r="P1046" s="185">
        <v>704.48015599999997</v>
      </c>
      <c r="S1046" s="175"/>
    </row>
    <row r="1047" spans="1:19" x14ac:dyDescent="0.2">
      <c r="A1047" s="172">
        <v>1021</v>
      </c>
      <c r="B1047" s="181">
        <v>10387805536256</v>
      </c>
      <c r="C1047" s="182">
        <v>1</v>
      </c>
      <c r="D1047" s="183" t="s">
        <v>2132</v>
      </c>
      <c r="E1047" s="184">
        <v>0.50010900000000003</v>
      </c>
      <c r="F1047" s="185">
        <v>686.86132999999995</v>
      </c>
      <c r="G1047" s="181">
        <v>26857661710336</v>
      </c>
      <c r="H1047" s="182">
        <v>0</v>
      </c>
      <c r="I1047" s="183" t="s">
        <v>2103</v>
      </c>
      <c r="J1047" s="184">
        <v>0.372859</v>
      </c>
      <c r="K1047" s="185">
        <v>310.28910400000001</v>
      </c>
      <c r="L1047" s="181">
        <v>6456599609344</v>
      </c>
      <c r="M1047" s="182">
        <v>0</v>
      </c>
      <c r="N1047" s="183" t="s">
        <v>1993</v>
      </c>
      <c r="O1047" s="184">
        <v>0.37360500000000002</v>
      </c>
      <c r="P1047" s="185">
        <v>311.41098399999998</v>
      </c>
      <c r="S1047" s="175"/>
    </row>
    <row r="1048" spans="1:19" x14ac:dyDescent="0.2">
      <c r="A1048" s="172">
        <v>1022</v>
      </c>
      <c r="B1048" s="181">
        <v>29538608685056</v>
      </c>
      <c r="C1048" s="182">
        <v>0</v>
      </c>
      <c r="D1048" s="183" t="s">
        <v>2133</v>
      </c>
      <c r="E1048" s="184">
        <v>0.37614599999999998</v>
      </c>
      <c r="F1048" s="185">
        <v>314.41741400000001</v>
      </c>
      <c r="G1048" s="181">
        <v>14095728844800</v>
      </c>
      <c r="H1048" s="182">
        <v>2</v>
      </c>
      <c r="I1048" s="183" t="s">
        <v>303</v>
      </c>
      <c r="J1048" s="184">
        <v>2.5999999999999998E-5</v>
      </c>
      <c r="K1048" s="185">
        <v>2.13E-4</v>
      </c>
      <c r="L1048" s="181">
        <v>2443622899712</v>
      </c>
      <c r="M1048" s="182">
        <v>2</v>
      </c>
      <c r="N1048" s="183" t="s">
        <v>300</v>
      </c>
      <c r="O1048" s="184">
        <v>2.3E-5</v>
      </c>
      <c r="P1048" s="185">
        <v>1.83E-4</v>
      </c>
      <c r="S1048" s="175"/>
    </row>
    <row r="1049" spans="1:19" x14ac:dyDescent="0.2">
      <c r="A1049" s="172">
        <v>1023</v>
      </c>
      <c r="B1049" s="181">
        <v>7486190387200</v>
      </c>
      <c r="C1049" s="182">
        <v>0</v>
      </c>
      <c r="D1049" s="183" t="s">
        <v>2134</v>
      </c>
      <c r="E1049" s="184">
        <v>0.37626700000000002</v>
      </c>
      <c r="F1049" s="185">
        <v>314.80470000000003</v>
      </c>
      <c r="G1049" s="181">
        <v>11777601929216</v>
      </c>
      <c r="H1049" s="182">
        <v>0</v>
      </c>
      <c r="I1049" s="183" t="s">
        <v>2108</v>
      </c>
      <c r="J1049" s="184">
        <v>0.37409199999999998</v>
      </c>
      <c r="K1049" s="185">
        <v>311.87407899999999</v>
      </c>
      <c r="L1049" s="181">
        <v>1525184724992</v>
      </c>
      <c r="M1049" s="182">
        <v>2</v>
      </c>
      <c r="N1049" s="183" t="s">
        <v>234</v>
      </c>
      <c r="O1049" s="184">
        <v>2.4000000000000001E-5</v>
      </c>
      <c r="P1049" s="185">
        <v>1.9799999999999999E-4</v>
      </c>
      <c r="S1049" s="175"/>
    </row>
    <row r="1050" spans="1:19" x14ac:dyDescent="0.2">
      <c r="A1050" s="172">
        <v>1024</v>
      </c>
      <c r="B1050" s="181">
        <v>12610120998912</v>
      </c>
      <c r="C1050" s="182">
        <v>2</v>
      </c>
      <c r="D1050" s="183" t="s">
        <v>300</v>
      </c>
      <c r="E1050" s="184">
        <v>0</v>
      </c>
      <c r="F1050" s="185">
        <v>0</v>
      </c>
      <c r="G1050" s="181">
        <v>2929558913024</v>
      </c>
      <c r="H1050" s="182">
        <v>0</v>
      </c>
      <c r="I1050" s="183" t="s">
        <v>2110</v>
      </c>
      <c r="J1050" s="184">
        <v>0.37475399999999998</v>
      </c>
      <c r="K1050" s="185">
        <v>312.64971300000002</v>
      </c>
      <c r="L1050" s="181">
        <v>5899089707008</v>
      </c>
      <c r="M1050" s="182">
        <v>2</v>
      </c>
      <c r="N1050" s="183" t="s">
        <v>255</v>
      </c>
      <c r="O1050" s="184">
        <v>9.0000000000000002E-6</v>
      </c>
      <c r="P1050" s="185">
        <v>7.6000000000000004E-5</v>
      </c>
      <c r="S1050" s="175"/>
    </row>
    <row r="1051" spans="1:19" x14ac:dyDescent="0.2">
      <c r="A1051" s="172">
        <v>1025</v>
      </c>
      <c r="B1051" s="181">
        <v>11279061131264</v>
      </c>
      <c r="C1051" s="182">
        <v>2</v>
      </c>
      <c r="D1051" s="183" t="s">
        <v>242</v>
      </c>
      <c r="E1051" s="184">
        <v>3.6000000000000001E-5</v>
      </c>
      <c r="F1051" s="185">
        <v>2.8899999999999998E-4</v>
      </c>
      <c r="G1051" s="181">
        <v>3211514732544</v>
      </c>
      <c r="H1051" s="182">
        <v>0</v>
      </c>
      <c r="I1051" s="183" t="s">
        <v>2113</v>
      </c>
      <c r="J1051" s="184">
        <v>0.37644300000000003</v>
      </c>
      <c r="K1051" s="185">
        <v>314.49417</v>
      </c>
      <c r="L1051" s="181">
        <v>3163425652736</v>
      </c>
      <c r="M1051" s="182">
        <v>0</v>
      </c>
      <c r="N1051" s="183" t="s">
        <v>2005</v>
      </c>
      <c r="O1051" s="184">
        <v>0.37679600000000002</v>
      </c>
      <c r="P1051" s="185">
        <v>314.65491500000002</v>
      </c>
      <c r="S1051" s="175"/>
    </row>
    <row r="1052" spans="1:19" x14ac:dyDescent="0.2">
      <c r="A1052" s="172">
        <v>1026</v>
      </c>
      <c r="B1052" s="181">
        <v>10966934495232</v>
      </c>
      <c r="C1052" s="182">
        <v>2</v>
      </c>
      <c r="D1052" s="183" t="s">
        <v>234</v>
      </c>
      <c r="E1052" s="184">
        <v>5.0000000000000004E-6</v>
      </c>
      <c r="F1052" s="185">
        <v>4.5000000000000003E-5</v>
      </c>
      <c r="G1052" s="181">
        <v>28477787078656</v>
      </c>
      <c r="H1052" s="182">
        <v>0</v>
      </c>
      <c r="I1052" s="183" t="s">
        <v>2114</v>
      </c>
      <c r="J1052" s="184">
        <v>0.37463800000000003</v>
      </c>
      <c r="K1052" s="185">
        <v>312.27484500000003</v>
      </c>
      <c r="L1052" s="181">
        <v>5779615809536</v>
      </c>
      <c r="M1052" s="182">
        <v>0</v>
      </c>
      <c r="N1052" s="183" t="s">
        <v>2006</v>
      </c>
      <c r="O1052" s="184">
        <v>0.37625599999999998</v>
      </c>
      <c r="P1052" s="185">
        <v>315.233206</v>
      </c>
      <c r="S1052" s="175"/>
    </row>
    <row r="1053" spans="1:19" x14ac:dyDescent="0.2">
      <c r="A1053" s="172">
        <v>1027</v>
      </c>
      <c r="B1053" s="181">
        <v>16315855347712</v>
      </c>
      <c r="C1053" s="182">
        <v>0</v>
      </c>
      <c r="D1053" s="183" t="s">
        <v>2140</v>
      </c>
      <c r="E1053" s="184">
        <v>0.37207899999999999</v>
      </c>
      <c r="F1053" s="185">
        <v>309.77969899999999</v>
      </c>
      <c r="G1053" s="181">
        <v>1299224584192</v>
      </c>
      <c r="H1053" s="182">
        <v>0</v>
      </c>
      <c r="I1053" s="183" t="s">
        <v>2117</v>
      </c>
      <c r="J1053" s="184">
        <v>0.37001200000000001</v>
      </c>
      <c r="K1053" s="185">
        <v>306.82134100000002</v>
      </c>
      <c r="L1053" s="181">
        <v>5640533819392</v>
      </c>
      <c r="M1053" s="182">
        <v>0</v>
      </c>
      <c r="N1053" s="183" t="s">
        <v>2009</v>
      </c>
      <c r="O1053" s="184">
        <v>0.37264900000000001</v>
      </c>
      <c r="P1053" s="185">
        <v>310.52430900000002</v>
      </c>
      <c r="S1053" s="175"/>
    </row>
    <row r="1054" spans="1:19" x14ac:dyDescent="0.2">
      <c r="A1054" s="172">
        <v>1028</v>
      </c>
      <c r="B1054" s="181">
        <v>1188005666816</v>
      </c>
      <c r="C1054" s="182">
        <v>2</v>
      </c>
      <c r="D1054" s="183" t="s">
        <v>242</v>
      </c>
      <c r="E1054" s="184">
        <v>2.8E-5</v>
      </c>
      <c r="F1054" s="185">
        <v>2.2800000000000001E-4</v>
      </c>
      <c r="G1054" s="181">
        <v>12158097375232</v>
      </c>
      <c r="H1054" s="182">
        <v>1</v>
      </c>
      <c r="I1054" s="183" t="s">
        <v>2121</v>
      </c>
      <c r="J1054" s="184">
        <v>0.49399599999999999</v>
      </c>
      <c r="K1054" s="185">
        <v>673.53020700000002</v>
      </c>
      <c r="L1054" s="181">
        <v>1323351416832</v>
      </c>
      <c r="M1054" s="182">
        <v>0</v>
      </c>
      <c r="N1054" s="183" t="s">
        <v>2010</v>
      </c>
      <c r="O1054" s="184">
        <v>0.37364799999999998</v>
      </c>
      <c r="P1054" s="185">
        <v>311.22058099999998</v>
      </c>
      <c r="S1054" s="175"/>
    </row>
    <row r="1055" spans="1:19" x14ac:dyDescent="0.2">
      <c r="A1055" s="172">
        <v>1029</v>
      </c>
      <c r="B1055" s="181">
        <v>19275959066624</v>
      </c>
      <c r="C1055" s="182">
        <v>0</v>
      </c>
      <c r="D1055" s="183" t="s">
        <v>2142</v>
      </c>
      <c r="E1055" s="184">
        <v>0.37304999999999999</v>
      </c>
      <c r="F1055" s="185">
        <v>310.55188500000003</v>
      </c>
      <c r="G1055" s="181">
        <v>22681472581632</v>
      </c>
      <c r="H1055" s="182">
        <v>2</v>
      </c>
      <c r="I1055" s="183" t="s">
        <v>224</v>
      </c>
      <c r="J1055" s="184">
        <v>1.1E-5</v>
      </c>
      <c r="K1055" s="185">
        <v>9.1000000000000003E-5</v>
      </c>
      <c r="L1055" s="181">
        <v>833546919936</v>
      </c>
      <c r="M1055" s="182">
        <v>0</v>
      </c>
      <c r="N1055" s="183" t="s">
        <v>2012</v>
      </c>
      <c r="O1055" s="184">
        <v>0.37346600000000002</v>
      </c>
      <c r="P1055" s="185">
        <v>311.51431100000002</v>
      </c>
      <c r="S1055" s="175"/>
    </row>
    <row r="1056" spans="1:19" x14ac:dyDescent="0.2">
      <c r="A1056" s="172">
        <v>1030</v>
      </c>
      <c r="B1056" s="181">
        <v>2335198642176</v>
      </c>
      <c r="C1056" s="182">
        <v>2</v>
      </c>
      <c r="D1056" s="183" t="s">
        <v>248</v>
      </c>
      <c r="E1056" s="184">
        <v>2.0999999999999999E-5</v>
      </c>
      <c r="F1056" s="185">
        <v>1.6699999999999999E-4</v>
      </c>
      <c r="G1056" s="181">
        <v>19678451326976</v>
      </c>
      <c r="H1056" s="182">
        <v>2</v>
      </c>
      <c r="I1056" s="183" t="s">
        <v>248</v>
      </c>
      <c r="J1056" s="184">
        <v>2.4000000000000001E-5</v>
      </c>
      <c r="K1056" s="185">
        <v>1.9799999999999999E-4</v>
      </c>
      <c r="L1056" s="181">
        <v>3939875389440</v>
      </c>
      <c r="M1056" s="182">
        <v>0</v>
      </c>
      <c r="N1056" s="183" t="s">
        <v>2016</v>
      </c>
      <c r="O1056" s="184">
        <v>0.37375999999999998</v>
      </c>
      <c r="P1056" s="185">
        <v>311.30089299999997</v>
      </c>
      <c r="S1056" s="175"/>
    </row>
    <row r="1057" spans="1:19" x14ac:dyDescent="0.2">
      <c r="A1057" s="172">
        <v>1031</v>
      </c>
      <c r="B1057" s="181">
        <v>22136008286208</v>
      </c>
      <c r="C1057" s="182">
        <v>0</v>
      </c>
      <c r="D1057" s="183" t="s">
        <v>2144</v>
      </c>
      <c r="E1057" s="184">
        <v>0.37226100000000001</v>
      </c>
      <c r="F1057" s="185">
        <v>310.10763500000002</v>
      </c>
      <c r="G1057" s="181">
        <v>21340525821952</v>
      </c>
      <c r="H1057" s="182">
        <v>0</v>
      </c>
      <c r="I1057" s="183" t="s">
        <v>2124</v>
      </c>
      <c r="J1057" s="184">
        <v>0.37435099999999999</v>
      </c>
      <c r="K1057" s="185">
        <v>311.96266700000001</v>
      </c>
      <c r="L1057" s="181">
        <v>4150312124416</v>
      </c>
      <c r="M1057" s="182">
        <v>0</v>
      </c>
      <c r="N1057" s="183" t="s">
        <v>2017</v>
      </c>
      <c r="O1057" s="184">
        <v>0.37745600000000001</v>
      </c>
      <c r="P1057" s="185">
        <v>315.16948300000001</v>
      </c>
      <c r="S1057" s="175"/>
    </row>
    <row r="1058" spans="1:19" x14ac:dyDescent="0.2">
      <c r="A1058" s="172">
        <v>1032</v>
      </c>
      <c r="B1058" s="181">
        <v>19640779350016</v>
      </c>
      <c r="C1058" s="182">
        <v>0</v>
      </c>
      <c r="D1058" s="183" t="s">
        <v>2146</v>
      </c>
      <c r="E1058" s="184">
        <v>0.37633299999999997</v>
      </c>
      <c r="F1058" s="185">
        <v>314.92902199999997</v>
      </c>
      <c r="G1058" s="181">
        <v>25807918694400</v>
      </c>
      <c r="H1058" s="182">
        <v>0</v>
      </c>
      <c r="I1058" s="183" t="s">
        <v>2131</v>
      </c>
      <c r="J1058" s="184">
        <v>0.37552799999999997</v>
      </c>
      <c r="K1058" s="185">
        <v>313.97029700000002</v>
      </c>
      <c r="L1058" s="181">
        <v>5217134583808</v>
      </c>
      <c r="M1058" s="182">
        <v>0</v>
      </c>
      <c r="N1058" s="183" t="s">
        <v>2020</v>
      </c>
      <c r="O1058" s="184">
        <v>0.37500899999999998</v>
      </c>
      <c r="P1058" s="185">
        <v>313.31484399999999</v>
      </c>
      <c r="S1058" s="175"/>
    </row>
    <row r="1059" spans="1:19" x14ac:dyDescent="0.2">
      <c r="A1059" s="172">
        <v>1033</v>
      </c>
      <c r="B1059" s="181">
        <v>26269601390592</v>
      </c>
      <c r="C1059" s="182">
        <v>2</v>
      </c>
      <c r="D1059" s="183" t="s">
        <v>292</v>
      </c>
      <c r="E1059" s="184">
        <v>1.2999999999999999E-5</v>
      </c>
      <c r="F1059" s="185">
        <v>1.06E-4</v>
      </c>
      <c r="G1059" s="181">
        <v>7297788895232</v>
      </c>
      <c r="H1059" s="182">
        <v>0</v>
      </c>
      <c r="I1059" s="183" t="s">
        <v>2135</v>
      </c>
      <c r="J1059" s="184">
        <v>0.37331900000000001</v>
      </c>
      <c r="K1059" s="185">
        <v>311.218863</v>
      </c>
      <c r="L1059" s="181">
        <v>3853885063168</v>
      </c>
      <c r="M1059" s="182">
        <v>1</v>
      </c>
      <c r="N1059" s="183" t="s">
        <v>2021</v>
      </c>
      <c r="O1059" s="184">
        <v>0.50409400000000004</v>
      </c>
      <c r="P1059" s="185">
        <v>696.05838700000004</v>
      </c>
      <c r="S1059" s="175"/>
    </row>
    <row r="1060" spans="1:19" x14ac:dyDescent="0.2">
      <c r="A1060" s="172">
        <v>1034</v>
      </c>
      <c r="B1060" s="181">
        <v>23831118454784</v>
      </c>
      <c r="C1060" s="182">
        <v>0</v>
      </c>
      <c r="D1060" s="183" t="s">
        <v>2148</v>
      </c>
      <c r="E1060" s="184">
        <v>0.37560199999999999</v>
      </c>
      <c r="F1060" s="185">
        <v>313.58843000000002</v>
      </c>
      <c r="G1060" s="181">
        <v>3072140779520</v>
      </c>
      <c r="H1060" s="182">
        <v>0</v>
      </c>
      <c r="I1060" s="183" t="s">
        <v>2136</v>
      </c>
      <c r="J1060" s="184">
        <v>0.37429600000000002</v>
      </c>
      <c r="K1060" s="185">
        <v>312.08632299999999</v>
      </c>
      <c r="L1060" s="181">
        <v>3762621030400</v>
      </c>
      <c r="M1060" s="182">
        <v>2</v>
      </c>
      <c r="N1060" s="183" t="s">
        <v>231</v>
      </c>
      <c r="O1060" s="184">
        <v>1.7E-5</v>
      </c>
      <c r="P1060" s="185">
        <v>1.37E-4</v>
      </c>
      <c r="S1060" s="175"/>
    </row>
    <row r="1061" spans="1:19" x14ac:dyDescent="0.2">
      <c r="A1061" s="172">
        <v>1035</v>
      </c>
      <c r="B1061" s="181">
        <v>2639942295552</v>
      </c>
      <c r="C1061" s="182">
        <v>0</v>
      </c>
      <c r="D1061" s="183" t="s">
        <v>2150</v>
      </c>
      <c r="E1061" s="184">
        <v>0.37273699999999999</v>
      </c>
      <c r="F1061" s="185">
        <v>310.081253</v>
      </c>
      <c r="G1061" s="181">
        <v>25196263538688</v>
      </c>
      <c r="H1061" s="182">
        <v>0</v>
      </c>
      <c r="I1061" s="183" t="s">
        <v>2137</v>
      </c>
      <c r="J1061" s="184">
        <v>0.37798999999999999</v>
      </c>
      <c r="K1061" s="185">
        <v>316.29358500000001</v>
      </c>
      <c r="L1061" s="181">
        <v>6261214920704</v>
      </c>
      <c r="M1061" s="182">
        <v>0</v>
      </c>
      <c r="N1061" s="183" t="s">
        <v>2025</v>
      </c>
      <c r="O1061" s="184">
        <v>0.37331399999999998</v>
      </c>
      <c r="P1061" s="185">
        <v>311.105954</v>
      </c>
      <c r="S1061" s="175"/>
    </row>
    <row r="1062" spans="1:19" x14ac:dyDescent="0.2">
      <c r="A1062" s="172">
        <v>1036</v>
      </c>
      <c r="B1062" s="181">
        <v>3266221211648</v>
      </c>
      <c r="C1062" s="182">
        <v>1</v>
      </c>
      <c r="D1062" s="183" t="s">
        <v>2151</v>
      </c>
      <c r="E1062" s="184">
        <v>0.49928099999999997</v>
      </c>
      <c r="F1062" s="185">
        <v>676.37963500000001</v>
      </c>
      <c r="G1062" s="181">
        <v>2444591611904</v>
      </c>
      <c r="H1062" s="182">
        <v>2</v>
      </c>
      <c r="I1062" s="183" t="s">
        <v>224</v>
      </c>
      <c r="J1062" s="184">
        <v>0</v>
      </c>
      <c r="K1062" s="185">
        <v>0</v>
      </c>
      <c r="L1062" s="181">
        <v>5153195139072</v>
      </c>
      <c r="M1062" s="182">
        <v>2</v>
      </c>
      <c r="N1062" s="183" t="s">
        <v>179</v>
      </c>
      <c r="O1062" s="184">
        <v>1.9000000000000001E-5</v>
      </c>
      <c r="P1062" s="185">
        <v>1.5200000000000001E-4</v>
      </c>
      <c r="S1062" s="175"/>
    </row>
    <row r="1063" spans="1:19" x14ac:dyDescent="0.2">
      <c r="A1063" s="172">
        <v>1037</v>
      </c>
      <c r="B1063" s="181">
        <v>18209363369984</v>
      </c>
      <c r="C1063" s="182">
        <v>1</v>
      </c>
      <c r="D1063" s="183" t="s">
        <v>2152</v>
      </c>
      <c r="E1063" s="184">
        <v>0.51033300000000004</v>
      </c>
      <c r="F1063" s="185">
        <v>707.54734099999996</v>
      </c>
      <c r="G1063" s="181">
        <v>1692515172352</v>
      </c>
      <c r="H1063" s="182">
        <v>1</v>
      </c>
      <c r="I1063" s="183" t="s">
        <v>2141</v>
      </c>
      <c r="J1063" s="184">
        <v>0.50317000000000001</v>
      </c>
      <c r="K1063" s="185">
        <v>698.882653</v>
      </c>
      <c r="L1063" s="181">
        <v>3029465260032</v>
      </c>
      <c r="M1063" s="182">
        <v>1</v>
      </c>
      <c r="N1063" s="183" t="s">
        <v>2028</v>
      </c>
      <c r="O1063" s="184">
        <v>0.49693100000000001</v>
      </c>
      <c r="P1063" s="185">
        <v>676.46506699999998</v>
      </c>
      <c r="S1063" s="175"/>
    </row>
    <row r="1064" spans="1:19" x14ac:dyDescent="0.2">
      <c r="A1064" s="172">
        <v>1038</v>
      </c>
      <c r="B1064" s="181">
        <v>27155352272896</v>
      </c>
      <c r="C1064" s="182">
        <v>0</v>
      </c>
      <c r="D1064" s="183" t="s">
        <v>2153</v>
      </c>
      <c r="E1064" s="184">
        <v>0.37274000000000002</v>
      </c>
      <c r="F1064" s="185">
        <v>310.27635900000001</v>
      </c>
      <c r="G1064" s="181">
        <v>4309761269760</v>
      </c>
      <c r="H1064" s="182">
        <v>2</v>
      </c>
      <c r="I1064" s="183" t="s">
        <v>246</v>
      </c>
      <c r="J1064" s="184">
        <v>2.5999999999999998E-5</v>
      </c>
      <c r="K1064" s="185">
        <v>2.13E-4</v>
      </c>
      <c r="L1064" s="181">
        <v>3640001937408</v>
      </c>
      <c r="M1064" s="182">
        <v>0</v>
      </c>
      <c r="N1064" s="183" t="s">
        <v>2029</v>
      </c>
      <c r="O1064" s="184">
        <v>0.37817000000000001</v>
      </c>
      <c r="P1064" s="185">
        <v>317.209202</v>
      </c>
      <c r="S1064" s="175"/>
    </row>
    <row r="1065" spans="1:19" x14ac:dyDescent="0.2">
      <c r="A1065" s="172">
        <v>1039</v>
      </c>
      <c r="B1065" s="181">
        <v>9508506222592</v>
      </c>
      <c r="C1065" s="182">
        <v>0</v>
      </c>
      <c r="D1065" s="183" t="s">
        <v>2154</v>
      </c>
      <c r="E1065" s="184">
        <v>0.37821199999999999</v>
      </c>
      <c r="F1065" s="185">
        <v>316.76039700000001</v>
      </c>
      <c r="G1065" s="181">
        <v>17839772483584</v>
      </c>
      <c r="H1065" s="182">
        <v>1</v>
      </c>
      <c r="I1065" s="183" t="s">
        <v>2147</v>
      </c>
      <c r="J1065" s="184">
        <v>0.50355499999999997</v>
      </c>
      <c r="K1065" s="185">
        <v>686.29513199999997</v>
      </c>
      <c r="L1065" s="181">
        <v>340267286528</v>
      </c>
      <c r="M1065" s="182">
        <v>2</v>
      </c>
      <c r="N1065" s="183" t="s">
        <v>313</v>
      </c>
      <c r="O1065" s="184">
        <v>0</v>
      </c>
      <c r="P1065" s="185">
        <v>0</v>
      </c>
      <c r="S1065" s="175"/>
    </row>
    <row r="1066" spans="1:19" x14ac:dyDescent="0.2">
      <c r="A1066" s="172">
        <v>1040</v>
      </c>
      <c r="B1066" s="181">
        <v>24322166816768</v>
      </c>
      <c r="C1066" s="182">
        <v>2</v>
      </c>
      <c r="D1066" s="183" t="s">
        <v>300</v>
      </c>
      <c r="E1066" s="184">
        <v>1.5E-5</v>
      </c>
      <c r="F1066" s="185">
        <v>1.22E-4</v>
      </c>
      <c r="G1066" s="181">
        <v>24035704389632</v>
      </c>
      <c r="H1066" s="182">
        <v>0</v>
      </c>
      <c r="I1066" s="183" t="s">
        <v>2157</v>
      </c>
      <c r="J1066" s="184">
        <v>0.37348199999999998</v>
      </c>
      <c r="K1066" s="185">
        <v>311.716632</v>
      </c>
      <c r="L1066" s="181">
        <v>5935610191872</v>
      </c>
      <c r="M1066" s="182">
        <v>2</v>
      </c>
      <c r="N1066" s="183" t="s">
        <v>179</v>
      </c>
      <c r="O1066" s="184">
        <v>0</v>
      </c>
      <c r="P1066" s="185">
        <v>0</v>
      </c>
      <c r="S1066" s="175"/>
    </row>
    <row r="1067" spans="1:19" x14ac:dyDescent="0.2">
      <c r="A1067" s="172">
        <v>1041</v>
      </c>
      <c r="B1067" s="181">
        <v>9859370115072</v>
      </c>
      <c r="C1067" s="182">
        <v>0</v>
      </c>
      <c r="D1067" s="183" t="s">
        <v>2155</v>
      </c>
      <c r="E1067" s="184">
        <v>0.37070399999999998</v>
      </c>
      <c r="F1067" s="185">
        <v>307.74466799999999</v>
      </c>
      <c r="G1067" s="181">
        <v>3360009830400</v>
      </c>
      <c r="H1067" s="182">
        <v>2</v>
      </c>
      <c r="I1067" s="183" t="s">
        <v>246</v>
      </c>
      <c r="J1067" s="184">
        <v>1.1E-5</v>
      </c>
      <c r="K1067" s="185">
        <v>9.1000000000000003E-5</v>
      </c>
      <c r="L1067" s="181">
        <v>4419421962240</v>
      </c>
      <c r="M1067" s="182">
        <v>1</v>
      </c>
      <c r="N1067" s="183" t="s">
        <v>2033</v>
      </c>
      <c r="O1067" s="184">
        <v>0.50390599999999997</v>
      </c>
      <c r="P1067" s="185">
        <v>692.97220300000004</v>
      </c>
      <c r="S1067" s="175"/>
    </row>
    <row r="1068" spans="1:19" x14ac:dyDescent="0.2">
      <c r="A1068" s="172">
        <v>1042</v>
      </c>
      <c r="B1068" s="181">
        <v>4557068853248</v>
      </c>
      <c r="C1068" s="182">
        <v>2</v>
      </c>
      <c r="D1068" s="183" t="s">
        <v>231</v>
      </c>
      <c r="E1068" s="184">
        <v>9.0000000000000002E-6</v>
      </c>
      <c r="F1068" s="185">
        <v>7.6000000000000004E-5</v>
      </c>
      <c r="G1068" s="181">
        <v>25903184699392</v>
      </c>
      <c r="H1068" s="182">
        <v>2</v>
      </c>
      <c r="I1068" s="183" t="s">
        <v>247</v>
      </c>
      <c r="J1068" s="184">
        <v>2.4000000000000001E-5</v>
      </c>
      <c r="K1068" s="185">
        <v>1.9799999999999999E-4</v>
      </c>
      <c r="L1068" s="181">
        <v>2591404490752</v>
      </c>
      <c r="M1068" s="182">
        <v>0</v>
      </c>
      <c r="N1068" s="183" t="s">
        <v>2035</v>
      </c>
      <c r="O1068" s="184">
        <v>0.37496600000000002</v>
      </c>
      <c r="P1068" s="185">
        <v>312.62406399999998</v>
      </c>
      <c r="S1068" s="175"/>
    </row>
    <row r="1069" spans="1:19" x14ac:dyDescent="0.2">
      <c r="A1069" s="172">
        <v>1043</v>
      </c>
      <c r="B1069" s="181">
        <v>23782675783680</v>
      </c>
      <c r="C1069" s="182">
        <v>0</v>
      </c>
      <c r="D1069" s="183" t="s">
        <v>2160</v>
      </c>
      <c r="E1069" s="184">
        <v>0.37465999999999999</v>
      </c>
      <c r="F1069" s="185">
        <v>313.242953</v>
      </c>
      <c r="G1069" s="181">
        <v>27478746357760</v>
      </c>
      <c r="H1069" s="182">
        <v>0</v>
      </c>
      <c r="I1069" s="183" t="s">
        <v>2158</v>
      </c>
      <c r="J1069" s="184">
        <v>0.37150100000000003</v>
      </c>
      <c r="K1069" s="185">
        <v>308.12750999999997</v>
      </c>
      <c r="L1069" s="181">
        <v>2086636773376</v>
      </c>
      <c r="M1069" s="182">
        <v>2</v>
      </c>
      <c r="N1069" s="183" t="s">
        <v>300</v>
      </c>
      <c r="O1069" s="184">
        <v>0</v>
      </c>
      <c r="P1069" s="185">
        <v>0</v>
      </c>
      <c r="S1069" s="175"/>
    </row>
    <row r="1070" spans="1:19" x14ac:dyDescent="0.2">
      <c r="A1070" s="172">
        <v>1044</v>
      </c>
      <c r="B1070" s="181">
        <v>16263212564480</v>
      </c>
      <c r="C1070" s="182">
        <v>1</v>
      </c>
      <c r="D1070" s="183" t="s">
        <v>2161</v>
      </c>
      <c r="E1070" s="184">
        <v>0.49608600000000003</v>
      </c>
      <c r="F1070" s="185">
        <v>679.46416499999998</v>
      </c>
      <c r="G1070" s="181">
        <v>12051764117504</v>
      </c>
      <c r="H1070" s="182">
        <v>0</v>
      </c>
      <c r="I1070" s="183" t="s">
        <v>2159</v>
      </c>
      <c r="J1070" s="184">
        <v>0.37492599999999998</v>
      </c>
      <c r="K1070" s="185">
        <v>312.71077500000001</v>
      </c>
      <c r="L1070" s="181">
        <v>5506765692928</v>
      </c>
      <c r="M1070" s="182">
        <v>0</v>
      </c>
      <c r="N1070" s="183" t="s">
        <v>2036</v>
      </c>
      <c r="O1070" s="184">
        <v>0.376996</v>
      </c>
      <c r="P1070" s="185">
        <v>315.51532500000002</v>
      </c>
      <c r="S1070" s="175"/>
    </row>
    <row r="1071" spans="1:19" x14ac:dyDescent="0.2">
      <c r="A1071" s="172">
        <v>1045</v>
      </c>
      <c r="B1071" s="181">
        <v>22211038199808</v>
      </c>
      <c r="C1071" s="182">
        <v>1</v>
      </c>
      <c r="D1071" s="183" t="s">
        <v>2162</v>
      </c>
      <c r="E1071" s="184">
        <v>0.49406299999999997</v>
      </c>
      <c r="F1071" s="185">
        <v>662.61922300000003</v>
      </c>
      <c r="G1071" s="181">
        <v>20618294992896</v>
      </c>
      <c r="H1071" s="182">
        <v>2</v>
      </c>
      <c r="I1071" s="183" t="s">
        <v>242</v>
      </c>
      <c r="J1071" s="184">
        <v>5.0000000000000004E-6</v>
      </c>
      <c r="K1071" s="185">
        <v>4.5000000000000003E-5</v>
      </c>
      <c r="L1071" s="181">
        <v>2407186284544</v>
      </c>
      <c r="M1071" s="182">
        <v>2</v>
      </c>
      <c r="N1071" s="183" t="s">
        <v>303</v>
      </c>
      <c r="O1071" s="184">
        <v>1.1E-5</v>
      </c>
      <c r="P1071" s="185">
        <v>9.1000000000000003E-5</v>
      </c>
      <c r="S1071" s="175"/>
    </row>
    <row r="1072" spans="1:19" x14ac:dyDescent="0.2">
      <c r="A1072" s="172">
        <v>1046</v>
      </c>
      <c r="B1072" s="181">
        <v>13625954664448</v>
      </c>
      <c r="C1072" s="182">
        <v>2</v>
      </c>
      <c r="D1072" s="183" t="s">
        <v>292</v>
      </c>
      <c r="E1072" s="184">
        <v>5.0000000000000004E-6</v>
      </c>
      <c r="F1072" s="185">
        <v>4.5000000000000003E-5</v>
      </c>
      <c r="G1072" s="181">
        <v>22882727075840</v>
      </c>
      <c r="H1072" s="182">
        <v>2</v>
      </c>
      <c r="I1072" s="183" t="s">
        <v>234</v>
      </c>
      <c r="J1072" s="184">
        <v>2.4000000000000001E-5</v>
      </c>
      <c r="K1072" s="185">
        <v>1.9799999999999999E-4</v>
      </c>
      <c r="L1072" s="181">
        <v>1334114680832</v>
      </c>
      <c r="M1072" s="182">
        <v>2</v>
      </c>
      <c r="N1072" s="183" t="s">
        <v>234</v>
      </c>
      <c r="O1072" s="184">
        <v>5.0000000000000004E-6</v>
      </c>
      <c r="P1072" s="185">
        <v>4.5000000000000003E-5</v>
      </c>
      <c r="S1072" s="175"/>
    </row>
    <row r="1073" spans="1:19" x14ac:dyDescent="0.2">
      <c r="A1073" s="172">
        <v>1047</v>
      </c>
      <c r="B1073" s="181">
        <v>26541323599872</v>
      </c>
      <c r="C1073" s="182">
        <v>2</v>
      </c>
      <c r="D1073" s="183" t="s">
        <v>242</v>
      </c>
      <c r="E1073" s="184">
        <v>1.7E-5</v>
      </c>
      <c r="F1073" s="185">
        <v>1.37E-4</v>
      </c>
      <c r="G1073" s="181">
        <v>12952224546816</v>
      </c>
      <c r="H1073" s="182">
        <v>0</v>
      </c>
      <c r="I1073" s="183" t="s">
        <v>2163</v>
      </c>
      <c r="J1073" s="184">
        <v>0.37250800000000001</v>
      </c>
      <c r="K1073" s="185">
        <v>310.11990600000001</v>
      </c>
      <c r="L1073" s="181">
        <v>4302230274048</v>
      </c>
      <c r="M1073" s="182">
        <v>0</v>
      </c>
      <c r="N1073" s="183" t="s">
        <v>2042</v>
      </c>
      <c r="O1073" s="184">
        <v>0.37858599999999998</v>
      </c>
      <c r="P1073" s="185">
        <v>317.30858899999998</v>
      </c>
      <c r="S1073" s="175"/>
    </row>
    <row r="1074" spans="1:19" x14ac:dyDescent="0.2">
      <c r="A1074" s="172">
        <v>1048</v>
      </c>
      <c r="B1074" s="181">
        <v>8139534139392</v>
      </c>
      <c r="C1074" s="182">
        <v>2</v>
      </c>
      <c r="D1074" s="183" t="s">
        <v>239</v>
      </c>
      <c r="E1074" s="184">
        <v>1.1E-5</v>
      </c>
      <c r="F1074" s="185">
        <v>9.1000000000000003E-5</v>
      </c>
      <c r="G1074" s="181">
        <v>21085428850688</v>
      </c>
      <c r="H1074" s="182">
        <v>2</v>
      </c>
      <c r="I1074" s="183" t="s">
        <v>292</v>
      </c>
      <c r="J1074" s="184">
        <v>5.0000000000000004E-6</v>
      </c>
      <c r="K1074" s="185">
        <v>4.5000000000000003E-5</v>
      </c>
      <c r="L1074" s="181">
        <v>4915777724416</v>
      </c>
      <c r="M1074" s="182">
        <v>2</v>
      </c>
      <c r="N1074" s="183" t="s">
        <v>179</v>
      </c>
      <c r="O1074" s="184">
        <v>3.0000000000000001E-5</v>
      </c>
      <c r="P1074" s="185">
        <v>2.4399999999999999E-4</v>
      </c>
      <c r="S1074" s="175"/>
    </row>
    <row r="1075" spans="1:19" x14ac:dyDescent="0.2">
      <c r="A1075" s="172">
        <v>1049</v>
      </c>
      <c r="B1075" s="181">
        <v>8505303572480</v>
      </c>
      <c r="C1075" s="182">
        <v>0</v>
      </c>
      <c r="D1075" s="183" t="s">
        <v>2170</v>
      </c>
      <c r="E1075" s="184">
        <v>0.37733100000000003</v>
      </c>
      <c r="F1075" s="185">
        <v>316.589111</v>
      </c>
      <c r="G1075" s="181">
        <v>7259496308736</v>
      </c>
      <c r="H1075" s="182">
        <v>1</v>
      </c>
      <c r="I1075" s="183" t="s">
        <v>2165</v>
      </c>
      <c r="J1075" s="184">
        <v>0.50567399999999996</v>
      </c>
      <c r="K1075" s="185">
        <v>694.57070799999997</v>
      </c>
      <c r="L1075" s="181">
        <v>4499028631552</v>
      </c>
      <c r="M1075" s="182">
        <v>2</v>
      </c>
      <c r="N1075" s="183" t="s">
        <v>179</v>
      </c>
      <c r="O1075" s="184">
        <v>1.1E-5</v>
      </c>
      <c r="P1075" s="185">
        <v>9.1000000000000003E-5</v>
      </c>
      <c r="S1075" s="175"/>
    </row>
    <row r="1076" spans="1:19" x14ac:dyDescent="0.2">
      <c r="A1076" s="172">
        <v>1050</v>
      </c>
      <c r="B1076" s="181">
        <v>19185659666432</v>
      </c>
      <c r="C1076" s="182">
        <v>2</v>
      </c>
      <c r="D1076" s="183" t="s">
        <v>292</v>
      </c>
      <c r="E1076" s="184">
        <v>5.0000000000000004E-6</v>
      </c>
      <c r="F1076" s="185">
        <v>4.5000000000000003E-5</v>
      </c>
      <c r="G1076" s="181">
        <v>8839835508736</v>
      </c>
      <c r="H1076" s="182">
        <v>1</v>
      </c>
      <c r="I1076" s="183" t="s">
        <v>2166</v>
      </c>
      <c r="J1076" s="184">
        <v>0.484352</v>
      </c>
      <c r="K1076" s="185">
        <v>651.33633299999997</v>
      </c>
      <c r="L1076" s="181">
        <v>2786345476096</v>
      </c>
      <c r="M1076" s="182">
        <v>2</v>
      </c>
      <c r="N1076" s="183" t="s">
        <v>242</v>
      </c>
      <c r="O1076" s="184">
        <v>1.2999999999999999E-5</v>
      </c>
      <c r="P1076" s="185">
        <v>1.06E-4</v>
      </c>
      <c r="S1076" s="175"/>
    </row>
    <row r="1077" spans="1:19" x14ac:dyDescent="0.2">
      <c r="A1077" s="172">
        <v>1051</v>
      </c>
      <c r="B1077" s="181">
        <v>108434079744</v>
      </c>
      <c r="C1077" s="182">
        <v>1</v>
      </c>
      <c r="D1077" s="183" t="s">
        <v>2171</v>
      </c>
      <c r="E1077" s="184">
        <v>0.50831599999999999</v>
      </c>
      <c r="F1077" s="185">
        <v>701.41256499999997</v>
      </c>
      <c r="G1077" s="181">
        <v>27302931341312</v>
      </c>
      <c r="H1077" s="182">
        <v>0</v>
      </c>
      <c r="I1077" s="183" t="s">
        <v>2167</v>
      </c>
      <c r="J1077" s="184">
        <v>0.37168000000000001</v>
      </c>
      <c r="K1077" s="185">
        <v>309.22324700000001</v>
      </c>
      <c r="L1077" s="181">
        <v>1288492670976</v>
      </c>
      <c r="M1077" s="182">
        <v>0</v>
      </c>
      <c r="N1077" s="183" t="s">
        <v>2048</v>
      </c>
      <c r="O1077" s="184">
        <v>0.37312200000000001</v>
      </c>
      <c r="P1077" s="185">
        <v>310.94295899999997</v>
      </c>
      <c r="S1077" s="175"/>
    </row>
    <row r="1078" spans="1:19" x14ac:dyDescent="0.2">
      <c r="A1078" s="172">
        <v>1052</v>
      </c>
      <c r="B1078" s="181">
        <v>12599962042368</v>
      </c>
      <c r="C1078" s="182">
        <v>1</v>
      </c>
      <c r="D1078" s="183" t="s">
        <v>2172</v>
      </c>
      <c r="E1078" s="184">
        <v>0.49401299999999998</v>
      </c>
      <c r="F1078" s="185">
        <v>667.27245300000004</v>
      </c>
      <c r="G1078" s="181">
        <v>11525213855744</v>
      </c>
      <c r="H1078" s="182">
        <v>2</v>
      </c>
      <c r="I1078" s="183" t="s">
        <v>246</v>
      </c>
      <c r="J1078" s="184">
        <v>1.9000000000000001E-5</v>
      </c>
      <c r="K1078" s="185">
        <v>1.5200000000000001E-4</v>
      </c>
      <c r="L1078" s="181">
        <v>4208510418944</v>
      </c>
      <c r="M1078" s="182">
        <v>1</v>
      </c>
      <c r="N1078" s="183" t="s">
        <v>2049</v>
      </c>
      <c r="O1078" s="184">
        <v>0.49735400000000002</v>
      </c>
      <c r="P1078" s="185">
        <v>671.83253100000002</v>
      </c>
      <c r="S1078" s="175"/>
    </row>
    <row r="1079" spans="1:19" x14ac:dyDescent="0.2">
      <c r="A1079" s="172">
        <v>1053</v>
      </c>
      <c r="B1079" s="181">
        <v>12955282767872</v>
      </c>
      <c r="C1079" s="182">
        <v>2</v>
      </c>
      <c r="D1079" s="183" t="s">
        <v>248</v>
      </c>
      <c r="E1079" s="184">
        <v>1.2999999999999999E-5</v>
      </c>
      <c r="F1079" s="185">
        <v>1.06E-4</v>
      </c>
      <c r="G1079" s="181">
        <v>28098928934912</v>
      </c>
      <c r="H1079" s="182">
        <v>2</v>
      </c>
      <c r="I1079" s="183" t="s">
        <v>226</v>
      </c>
      <c r="J1079" s="184">
        <v>1.1E-5</v>
      </c>
      <c r="K1079" s="185">
        <v>9.1000000000000003E-5</v>
      </c>
      <c r="L1079" s="181">
        <v>5981953286144</v>
      </c>
      <c r="M1079" s="182">
        <v>1</v>
      </c>
      <c r="N1079" s="183" t="s">
        <v>2051</v>
      </c>
      <c r="O1079" s="184">
        <v>0.49194399999999999</v>
      </c>
      <c r="P1079" s="185">
        <v>665.73823000000004</v>
      </c>
      <c r="S1079" s="175"/>
    </row>
    <row r="1080" spans="1:19" x14ac:dyDescent="0.2">
      <c r="A1080" s="172">
        <v>1054</v>
      </c>
      <c r="B1080" s="181">
        <v>718945034240</v>
      </c>
      <c r="C1080" s="182">
        <v>0</v>
      </c>
      <c r="D1080" s="183" t="s">
        <v>2174</v>
      </c>
      <c r="E1080" s="184">
        <v>0.37572100000000003</v>
      </c>
      <c r="F1080" s="185">
        <v>313.46731799999998</v>
      </c>
      <c r="G1080" s="181">
        <v>6853478375424</v>
      </c>
      <c r="H1080" s="182">
        <v>0</v>
      </c>
      <c r="I1080" s="183" t="s">
        <v>2177</v>
      </c>
      <c r="J1080" s="184">
        <v>0.37637399999999999</v>
      </c>
      <c r="K1080" s="185">
        <v>315.08163999999999</v>
      </c>
      <c r="L1080" s="181">
        <v>2245522939904</v>
      </c>
      <c r="M1080" s="182">
        <v>0</v>
      </c>
      <c r="N1080" s="183" t="s">
        <v>2052</v>
      </c>
      <c r="O1080" s="184">
        <v>0.37847500000000001</v>
      </c>
      <c r="P1080" s="185">
        <v>316.948126</v>
      </c>
      <c r="S1080" s="175"/>
    </row>
    <row r="1081" spans="1:19" x14ac:dyDescent="0.2">
      <c r="A1081" s="172">
        <v>1055</v>
      </c>
      <c r="B1081" s="181">
        <v>12153444048896</v>
      </c>
      <c r="C1081" s="182">
        <v>2</v>
      </c>
      <c r="D1081" s="183" t="s">
        <v>313</v>
      </c>
      <c r="E1081" s="184">
        <v>0</v>
      </c>
      <c r="F1081" s="185">
        <v>0</v>
      </c>
      <c r="G1081" s="181">
        <v>4134238257152</v>
      </c>
      <c r="H1081" s="182">
        <v>0</v>
      </c>
      <c r="I1081" s="183" t="s">
        <v>2178</v>
      </c>
      <c r="J1081" s="184">
        <v>0.372166</v>
      </c>
      <c r="K1081" s="185">
        <v>309.89646099999999</v>
      </c>
      <c r="L1081" s="181">
        <v>3790370308096</v>
      </c>
      <c r="M1081" s="182">
        <v>2</v>
      </c>
      <c r="N1081" s="183" t="s">
        <v>179</v>
      </c>
      <c r="O1081" s="184">
        <v>1.1E-5</v>
      </c>
      <c r="P1081" s="185">
        <v>9.1000000000000003E-5</v>
      </c>
      <c r="S1081" s="175"/>
    </row>
    <row r="1082" spans="1:19" x14ac:dyDescent="0.2">
      <c r="A1082" s="172">
        <v>1056</v>
      </c>
      <c r="B1082" s="181">
        <v>20971206631424</v>
      </c>
      <c r="C1082" s="182">
        <v>0</v>
      </c>
      <c r="D1082" s="183" t="s">
        <v>2175</v>
      </c>
      <c r="E1082" s="184">
        <v>0.37726100000000001</v>
      </c>
      <c r="F1082" s="185">
        <v>315.78973100000002</v>
      </c>
      <c r="G1082" s="181">
        <v>30154440704</v>
      </c>
      <c r="H1082" s="182">
        <v>0</v>
      </c>
      <c r="I1082" s="183" t="s">
        <v>2182</v>
      </c>
      <c r="J1082" s="184">
        <v>0.374809</v>
      </c>
      <c r="K1082" s="185">
        <v>313.00070299999999</v>
      </c>
      <c r="L1082" s="181">
        <v>5935137144832</v>
      </c>
      <c r="M1082" s="182">
        <v>2</v>
      </c>
      <c r="N1082" s="183" t="s">
        <v>234</v>
      </c>
      <c r="O1082" s="184">
        <v>2.8E-5</v>
      </c>
      <c r="P1082" s="185">
        <v>2.2800000000000001E-4</v>
      </c>
      <c r="S1082" s="175"/>
    </row>
    <row r="1083" spans="1:19" x14ac:dyDescent="0.2">
      <c r="A1083" s="172">
        <v>1057</v>
      </c>
      <c r="B1083" s="181">
        <v>2195954794496</v>
      </c>
      <c r="C1083" s="182">
        <v>2</v>
      </c>
      <c r="D1083" s="183" t="s">
        <v>292</v>
      </c>
      <c r="E1083" s="184">
        <v>5.0000000000000004E-6</v>
      </c>
      <c r="F1083" s="185">
        <v>4.5000000000000003E-5</v>
      </c>
      <c r="G1083" s="181">
        <v>12735257567232</v>
      </c>
      <c r="H1083" s="182">
        <v>1</v>
      </c>
      <c r="I1083" s="183" t="s">
        <v>2183</v>
      </c>
      <c r="J1083" s="184">
        <v>0.49028300000000002</v>
      </c>
      <c r="K1083" s="185">
        <v>666.91514299999994</v>
      </c>
      <c r="L1083" s="181">
        <v>5331705823232</v>
      </c>
      <c r="M1083" s="182">
        <v>0</v>
      </c>
      <c r="N1083" s="183" t="s">
        <v>2054</v>
      </c>
      <c r="O1083" s="184">
        <v>0.36971199999999999</v>
      </c>
      <c r="P1083" s="185">
        <v>306.718456</v>
      </c>
      <c r="S1083" s="175"/>
    </row>
    <row r="1084" spans="1:19" x14ac:dyDescent="0.2">
      <c r="A1084" s="172">
        <v>1058</v>
      </c>
      <c r="B1084" s="181">
        <v>24647204782080</v>
      </c>
      <c r="C1084" s="182">
        <v>0</v>
      </c>
      <c r="D1084" s="183" t="s">
        <v>2181</v>
      </c>
      <c r="E1084" s="184">
        <v>0.37367899999999998</v>
      </c>
      <c r="F1084" s="185">
        <v>311.05753900000002</v>
      </c>
      <c r="G1084" s="181">
        <v>25429375606784</v>
      </c>
      <c r="H1084" s="182">
        <v>0</v>
      </c>
      <c r="I1084" s="183" t="s">
        <v>2184</v>
      </c>
      <c r="J1084" s="184">
        <v>0.37301299999999998</v>
      </c>
      <c r="K1084" s="185">
        <v>311.050724</v>
      </c>
      <c r="L1084" s="181">
        <v>3499805040640</v>
      </c>
      <c r="M1084" s="182">
        <v>0</v>
      </c>
      <c r="N1084" s="183" t="s">
        <v>2057</v>
      </c>
      <c r="O1084" s="184">
        <v>0.375031</v>
      </c>
      <c r="P1084" s="185">
        <v>313.22674599999999</v>
      </c>
      <c r="S1084" s="175"/>
    </row>
    <row r="1085" spans="1:19" x14ac:dyDescent="0.2">
      <c r="A1085" s="172">
        <v>1059</v>
      </c>
      <c r="B1085" s="181">
        <v>14148927791104</v>
      </c>
      <c r="C1085" s="182">
        <v>2</v>
      </c>
      <c r="D1085" s="183" t="s">
        <v>313</v>
      </c>
      <c r="E1085" s="184">
        <v>2.5999999999999998E-5</v>
      </c>
      <c r="F1085" s="185">
        <v>2.13E-4</v>
      </c>
      <c r="G1085" s="181">
        <v>15261511270400</v>
      </c>
      <c r="H1085" s="182">
        <v>2</v>
      </c>
      <c r="I1085" s="183" t="s">
        <v>179</v>
      </c>
      <c r="J1085" s="184">
        <v>0</v>
      </c>
      <c r="K1085" s="185">
        <v>0</v>
      </c>
      <c r="L1085" s="181">
        <v>2193260134400</v>
      </c>
      <c r="M1085" s="182">
        <v>1</v>
      </c>
      <c r="N1085" s="183" t="s">
        <v>2060</v>
      </c>
      <c r="O1085" s="184">
        <v>0.496666</v>
      </c>
      <c r="P1085" s="185">
        <v>675.75270899999998</v>
      </c>
      <c r="S1085" s="175"/>
    </row>
    <row r="1086" spans="1:19" x14ac:dyDescent="0.2">
      <c r="A1086" s="172">
        <v>1060</v>
      </c>
      <c r="B1086" s="181">
        <v>9804902547456</v>
      </c>
      <c r="C1086" s="182">
        <v>0</v>
      </c>
      <c r="D1086" s="183" t="s">
        <v>2185</v>
      </c>
      <c r="E1086" s="184">
        <v>0.37541400000000003</v>
      </c>
      <c r="F1086" s="185">
        <v>313.85077999999999</v>
      </c>
      <c r="G1086" s="181">
        <v>22383580446720</v>
      </c>
      <c r="H1086" s="182">
        <v>1</v>
      </c>
      <c r="I1086" s="183" t="s">
        <v>2187</v>
      </c>
      <c r="J1086" s="184">
        <v>0.49369800000000003</v>
      </c>
      <c r="K1086" s="185">
        <v>671.222892</v>
      </c>
      <c r="L1086" s="181">
        <v>3835013005312</v>
      </c>
      <c r="M1086" s="182">
        <v>2</v>
      </c>
      <c r="N1086" s="183" t="s">
        <v>313</v>
      </c>
      <c r="O1086" s="184">
        <v>0</v>
      </c>
      <c r="P1086" s="185">
        <v>0</v>
      </c>
      <c r="S1086" s="175"/>
    </row>
    <row r="1087" spans="1:19" x14ac:dyDescent="0.2">
      <c r="A1087" s="172">
        <v>1061</v>
      </c>
      <c r="B1087" s="181">
        <v>5653979570176</v>
      </c>
      <c r="C1087" s="182">
        <v>0</v>
      </c>
      <c r="D1087" s="183" t="s">
        <v>2186</v>
      </c>
      <c r="E1087" s="184">
        <v>0.37188100000000002</v>
      </c>
      <c r="F1087" s="185">
        <v>309.17583100000002</v>
      </c>
      <c r="G1087" s="181">
        <v>15824677478400</v>
      </c>
      <c r="H1087" s="182">
        <v>2</v>
      </c>
      <c r="I1087" s="183" t="s">
        <v>234</v>
      </c>
      <c r="J1087" s="184">
        <v>5.0000000000000004E-6</v>
      </c>
      <c r="K1087" s="185">
        <v>4.5000000000000003E-5</v>
      </c>
      <c r="L1087" s="181">
        <v>2802417549312</v>
      </c>
      <c r="M1087" s="182">
        <v>0</v>
      </c>
      <c r="N1087" s="183" t="s">
        <v>2066</v>
      </c>
      <c r="O1087" s="184">
        <v>0.37569999999999998</v>
      </c>
      <c r="P1087" s="185">
        <v>314.10723300000001</v>
      </c>
      <c r="S1087" s="175"/>
    </row>
    <row r="1088" spans="1:19" x14ac:dyDescent="0.2">
      <c r="A1088" s="172">
        <v>1062</v>
      </c>
      <c r="B1088" s="181">
        <v>28736231317504</v>
      </c>
      <c r="C1088" s="182">
        <v>2</v>
      </c>
      <c r="D1088" s="183" t="s">
        <v>234</v>
      </c>
      <c r="E1088" s="184">
        <v>9.0000000000000002E-6</v>
      </c>
      <c r="F1088" s="185">
        <v>7.6000000000000004E-5</v>
      </c>
      <c r="G1088" s="181">
        <v>21839963774976</v>
      </c>
      <c r="H1088" s="182">
        <v>0</v>
      </c>
      <c r="I1088" s="183" t="s">
        <v>2190</v>
      </c>
      <c r="J1088" s="184">
        <v>0.37219400000000002</v>
      </c>
      <c r="K1088" s="185">
        <v>309.29916100000003</v>
      </c>
      <c r="L1088" s="181">
        <v>2963872481280</v>
      </c>
      <c r="M1088" s="182">
        <v>0</v>
      </c>
      <c r="N1088" s="183" t="s">
        <v>2068</v>
      </c>
      <c r="O1088" s="184">
        <v>0.37812200000000001</v>
      </c>
      <c r="P1088" s="185">
        <v>316.28365200000002</v>
      </c>
      <c r="S1088" s="175"/>
    </row>
    <row r="1089" spans="1:19" x14ac:dyDescent="0.2">
      <c r="A1089" s="172">
        <v>1063</v>
      </c>
      <c r="B1089" s="181">
        <v>9361731534848</v>
      </c>
      <c r="C1089" s="182">
        <v>0</v>
      </c>
      <c r="D1089" s="183" t="s">
        <v>2188</v>
      </c>
      <c r="E1089" s="184">
        <v>0.37547599999999998</v>
      </c>
      <c r="F1089" s="185">
        <v>313.44769700000001</v>
      </c>
      <c r="G1089" s="181">
        <v>11935804481536</v>
      </c>
      <c r="H1089" s="182">
        <v>1</v>
      </c>
      <c r="I1089" s="183" t="s">
        <v>2191</v>
      </c>
      <c r="J1089" s="184">
        <v>0.50009899999999996</v>
      </c>
      <c r="K1089" s="185">
        <v>680.33901800000001</v>
      </c>
      <c r="L1089" s="181">
        <v>3737839509504</v>
      </c>
      <c r="M1089" s="182">
        <v>2</v>
      </c>
      <c r="N1089" s="183" t="s">
        <v>226</v>
      </c>
      <c r="O1089" s="184">
        <v>3.8000000000000002E-5</v>
      </c>
      <c r="P1089" s="185">
        <v>3.0499999999999999E-4</v>
      </c>
      <c r="S1089" s="175"/>
    </row>
    <row r="1090" spans="1:19" x14ac:dyDescent="0.2">
      <c r="A1090" s="172">
        <v>1064</v>
      </c>
      <c r="B1090" s="181">
        <v>5482229571584</v>
      </c>
      <c r="C1090" s="182">
        <v>2</v>
      </c>
      <c r="D1090" s="183" t="s">
        <v>226</v>
      </c>
      <c r="E1090" s="184">
        <v>1.5E-5</v>
      </c>
      <c r="F1090" s="185">
        <v>1.22E-4</v>
      </c>
      <c r="G1090" s="181">
        <v>27226169901056</v>
      </c>
      <c r="H1090" s="182">
        <v>2</v>
      </c>
      <c r="I1090" s="183" t="s">
        <v>292</v>
      </c>
      <c r="J1090" s="184">
        <v>1.2999999999999999E-5</v>
      </c>
      <c r="K1090" s="185">
        <v>1.06E-4</v>
      </c>
      <c r="L1090" s="181">
        <v>2337485586432</v>
      </c>
      <c r="M1090" s="182">
        <v>1</v>
      </c>
      <c r="N1090" s="183" t="s">
        <v>2070</v>
      </c>
      <c r="O1090" s="184">
        <v>0.49362299999999998</v>
      </c>
      <c r="P1090" s="185">
        <v>672.30401900000004</v>
      </c>
      <c r="S1090" s="175"/>
    </row>
    <row r="1091" spans="1:19" x14ac:dyDescent="0.2">
      <c r="A1091" s="172">
        <v>1065</v>
      </c>
      <c r="B1091" s="181">
        <v>6036011630592</v>
      </c>
      <c r="C1091" s="182">
        <v>2</v>
      </c>
      <c r="D1091" s="183" t="s">
        <v>300</v>
      </c>
      <c r="E1091" s="184">
        <v>3.0000000000000001E-6</v>
      </c>
      <c r="F1091" s="185">
        <v>3.0000000000000001E-5</v>
      </c>
      <c r="G1091" s="181">
        <v>428018409472</v>
      </c>
      <c r="H1091" s="182">
        <v>1</v>
      </c>
      <c r="I1091" s="183" t="s">
        <v>2195</v>
      </c>
      <c r="J1091" s="184">
        <v>0.50736400000000004</v>
      </c>
      <c r="K1091" s="185">
        <v>695.16223100000002</v>
      </c>
      <c r="L1091" s="181">
        <v>85969199104</v>
      </c>
      <c r="M1091" s="182">
        <v>0</v>
      </c>
      <c r="N1091" s="183" t="s">
        <v>2073</v>
      </c>
      <c r="O1091" s="184">
        <v>0.37307699999999999</v>
      </c>
      <c r="P1091" s="185">
        <v>310.438018</v>
      </c>
      <c r="S1091" s="175"/>
    </row>
    <row r="1092" spans="1:19" x14ac:dyDescent="0.2">
      <c r="A1092" s="172">
        <v>1066</v>
      </c>
      <c r="B1092" s="181">
        <v>25555947823104</v>
      </c>
      <c r="C1092" s="182">
        <v>0</v>
      </c>
      <c r="D1092" s="183" t="s">
        <v>2189</v>
      </c>
      <c r="E1092" s="184">
        <v>0.37525799999999998</v>
      </c>
      <c r="F1092" s="185">
        <v>313.23418199999998</v>
      </c>
      <c r="G1092" s="181">
        <v>15921624801280</v>
      </c>
      <c r="H1092" s="182">
        <v>1</v>
      </c>
      <c r="I1092" s="183" t="s">
        <v>2196</v>
      </c>
      <c r="J1092" s="184">
        <v>0.50696699999999995</v>
      </c>
      <c r="K1092" s="185">
        <v>698.04018900000005</v>
      </c>
      <c r="L1092" s="181">
        <v>2011872952320</v>
      </c>
      <c r="M1092" s="182">
        <v>0</v>
      </c>
      <c r="N1092" s="183" t="s">
        <v>2074</v>
      </c>
      <c r="O1092" s="184">
        <v>0.374415</v>
      </c>
      <c r="P1092" s="185">
        <v>312.03916400000003</v>
      </c>
      <c r="S1092" s="175"/>
    </row>
    <row r="1093" spans="1:19" x14ac:dyDescent="0.2">
      <c r="A1093" s="172">
        <v>1067</v>
      </c>
      <c r="B1093" s="181">
        <v>11186637086720</v>
      </c>
      <c r="C1093" s="182">
        <v>2</v>
      </c>
      <c r="D1093" s="183" t="s">
        <v>255</v>
      </c>
      <c r="E1093" s="184">
        <v>1.2999999999999999E-5</v>
      </c>
      <c r="F1093" s="185">
        <v>1.06E-4</v>
      </c>
      <c r="G1093" s="181">
        <v>992225705984</v>
      </c>
      <c r="H1093" s="182">
        <v>0</v>
      </c>
      <c r="I1093" s="183" t="s">
        <v>2199</v>
      </c>
      <c r="J1093" s="184">
        <v>0.37688899999999997</v>
      </c>
      <c r="K1093" s="185">
        <v>315.51400100000001</v>
      </c>
      <c r="L1093" s="181">
        <v>2387415834624</v>
      </c>
      <c r="M1093" s="182">
        <v>2</v>
      </c>
      <c r="N1093" s="183" t="s">
        <v>226</v>
      </c>
      <c r="O1093" s="184">
        <v>1.9000000000000001E-5</v>
      </c>
      <c r="P1093" s="185">
        <v>1.5200000000000001E-4</v>
      </c>
      <c r="S1093" s="175"/>
    </row>
    <row r="1094" spans="1:19" x14ac:dyDescent="0.2">
      <c r="A1094" s="172">
        <v>1068</v>
      </c>
      <c r="B1094" s="181">
        <v>541669433344</v>
      </c>
      <c r="C1094" s="182">
        <v>0</v>
      </c>
      <c r="D1094" s="183" t="s">
        <v>2194</v>
      </c>
      <c r="E1094" s="184">
        <v>0.37281999999999998</v>
      </c>
      <c r="F1094" s="185">
        <v>310.60359099999999</v>
      </c>
      <c r="G1094" s="181">
        <v>13858297356288</v>
      </c>
      <c r="H1094" s="182">
        <v>0</v>
      </c>
      <c r="I1094" s="183" t="s">
        <v>2200</v>
      </c>
      <c r="J1094" s="184">
        <v>0.37430799999999997</v>
      </c>
      <c r="K1094" s="185">
        <v>312.06182000000001</v>
      </c>
      <c r="L1094" s="181">
        <v>2073351675904</v>
      </c>
      <c r="M1094" s="182">
        <v>2</v>
      </c>
      <c r="N1094" s="183" t="s">
        <v>239</v>
      </c>
      <c r="O1094" s="184">
        <v>1.1E-5</v>
      </c>
      <c r="P1094" s="185">
        <v>9.1000000000000003E-5</v>
      </c>
      <c r="S1094" s="175"/>
    </row>
    <row r="1095" spans="1:19" x14ac:dyDescent="0.2">
      <c r="A1095" s="172">
        <v>1069</v>
      </c>
      <c r="B1095" s="181">
        <v>10445218971648</v>
      </c>
      <c r="C1095" s="182">
        <v>2</v>
      </c>
      <c r="D1095" s="183" t="s">
        <v>254</v>
      </c>
      <c r="E1095" s="184">
        <v>2.0999999999999999E-5</v>
      </c>
      <c r="F1095" s="185">
        <v>1.6699999999999999E-4</v>
      </c>
      <c r="G1095" s="181">
        <v>16017134632960</v>
      </c>
      <c r="H1095" s="182">
        <v>2</v>
      </c>
      <c r="I1095" s="183" t="s">
        <v>303</v>
      </c>
      <c r="J1095" s="184">
        <v>1.1E-5</v>
      </c>
      <c r="K1095" s="185">
        <v>9.1000000000000003E-5</v>
      </c>
      <c r="L1095" s="181">
        <v>6457721249792</v>
      </c>
      <c r="M1095" s="182">
        <v>1</v>
      </c>
      <c r="N1095" s="183" t="s">
        <v>2079</v>
      </c>
      <c r="O1095" s="184">
        <v>0.50355499999999997</v>
      </c>
      <c r="P1095" s="185">
        <v>687.87332100000003</v>
      </c>
      <c r="S1095" s="175"/>
    </row>
    <row r="1096" spans="1:19" x14ac:dyDescent="0.2">
      <c r="A1096" s="172">
        <v>1070</v>
      </c>
      <c r="B1096" s="181">
        <v>20515362234368</v>
      </c>
      <c r="C1096" s="182">
        <v>0</v>
      </c>
      <c r="D1096" s="183" t="s">
        <v>2197</v>
      </c>
      <c r="E1096" s="184">
        <v>0.37364399999999998</v>
      </c>
      <c r="F1096" s="185">
        <v>311.77624600000001</v>
      </c>
      <c r="G1096" s="181">
        <v>18925714235392</v>
      </c>
      <c r="H1096" s="182">
        <v>2</v>
      </c>
      <c r="I1096" s="183" t="s">
        <v>313</v>
      </c>
      <c r="J1096" s="184">
        <v>0</v>
      </c>
      <c r="K1096" s="185">
        <v>0</v>
      </c>
      <c r="L1096" s="181">
        <v>3330483200000</v>
      </c>
      <c r="M1096" s="182">
        <v>1</v>
      </c>
      <c r="N1096" s="183" t="s">
        <v>2080</v>
      </c>
      <c r="O1096" s="184">
        <v>0.50307800000000003</v>
      </c>
      <c r="P1096" s="185">
        <v>691.18647699999997</v>
      </c>
      <c r="S1096" s="175"/>
    </row>
    <row r="1097" spans="1:19" x14ac:dyDescent="0.2">
      <c r="A1097" s="172">
        <v>1071</v>
      </c>
      <c r="B1097" s="181">
        <v>13691712372736</v>
      </c>
      <c r="C1097" s="182">
        <v>0</v>
      </c>
      <c r="D1097" s="183" t="s">
        <v>2198</v>
      </c>
      <c r="E1097" s="184">
        <v>0.36964399999999997</v>
      </c>
      <c r="F1097" s="185">
        <v>306.812883</v>
      </c>
      <c r="G1097" s="181">
        <v>22057057222656</v>
      </c>
      <c r="H1097" s="182">
        <v>2</v>
      </c>
      <c r="I1097" s="183" t="s">
        <v>226</v>
      </c>
      <c r="J1097" s="184">
        <v>1.5E-5</v>
      </c>
      <c r="K1097" s="185">
        <v>1.22E-4</v>
      </c>
      <c r="L1097" s="181">
        <v>358197141504</v>
      </c>
      <c r="M1097" s="182">
        <v>0</v>
      </c>
      <c r="N1097" s="183" t="s">
        <v>2087</v>
      </c>
      <c r="O1097" s="184">
        <v>0.37385400000000002</v>
      </c>
      <c r="P1097" s="185">
        <v>312.02225099999998</v>
      </c>
      <c r="S1097" s="175"/>
    </row>
    <row r="1098" spans="1:19" x14ac:dyDescent="0.2">
      <c r="A1098" s="172">
        <v>1072</v>
      </c>
      <c r="B1098" s="181">
        <v>19649508810752</v>
      </c>
      <c r="C1098" s="182">
        <v>2</v>
      </c>
      <c r="D1098" s="183" t="s">
        <v>179</v>
      </c>
      <c r="E1098" s="184">
        <v>4.8999999999999998E-5</v>
      </c>
      <c r="F1098" s="185">
        <v>3.9599999999999998E-4</v>
      </c>
      <c r="G1098" s="181">
        <v>29421257744384</v>
      </c>
      <c r="H1098" s="182">
        <v>1</v>
      </c>
      <c r="I1098" s="183" t="s">
        <v>2208</v>
      </c>
      <c r="J1098" s="184">
        <v>0.50225299999999995</v>
      </c>
      <c r="K1098" s="185">
        <v>688.73634000000004</v>
      </c>
      <c r="L1098" s="181">
        <v>6317796999168</v>
      </c>
      <c r="M1098" s="182">
        <v>2</v>
      </c>
      <c r="N1098" s="183" t="s">
        <v>226</v>
      </c>
      <c r="O1098" s="184">
        <v>1.9000000000000001E-5</v>
      </c>
      <c r="P1098" s="185">
        <v>1.5200000000000001E-4</v>
      </c>
      <c r="S1098" s="175"/>
    </row>
    <row r="1099" spans="1:19" x14ac:dyDescent="0.2">
      <c r="A1099" s="172">
        <v>1073</v>
      </c>
      <c r="B1099" s="181">
        <v>2517157314560</v>
      </c>
      <c r="C1099" s="182">
        <v>2</v>
      </c>
      <c r="D1099" s="183" t="s">
        <v>313</v>
      </c>
      <c r="E1099" s="184">
        <v>6.9999999999999999E-6</v>
      </c>
      <c r="F1099" s="185">
        <v>6.0999999999999999E-5</v>
      </c>
      <c r="G1099" s="181">
        <v>5366139224064</v>
      </c>
      <c r="H1099" s="182">
        <v>2</v>
      </c>
      <c r="I1099" s="183" t="s">
        <v>300</v>
      </c>
      <c r="J1099" s="184">
        <v>6.9999999999999999E-6</v>
      </c>
      <c r="K1099" s="185">
        <v>6.0999999999999999E-5</v>
      </c>
      <c r="L1099" s="181">
        <v>3609434636288</v>
      </c>
      <c r="M1099" s="182">
        <v>2</v>
      </c>
      <c r="N1099" s="183" t="s">
        <v>247</v>
      </c>
      <c r="O1099" s="184">
        <v>5.0000000000000004E-6</v>
      </c>
      <c r="P1099" s="185">
        <v>4.5000000000000003E-5</v>
      </c>
      <c r="S1099" s="175"/>
    </row>
    <row r="1100" spans="1:19" x14ac:dyDescent="0.2">
      <c r="A1100" s="172">
        <v>1074</v>
      </c>
      <c r="B1100" s="181">
        <v>2909568540672</v>
      </c>
      <c r="C1100" s="182">
        <v>0</v>
      </c>
      <c r="D1100" s="183" t="s">
        <v>2203</v>
      </c>
      <c r="E1100" s="184">
        <v>0.37402299999999999</v>
      </c>
      <c r="F1100" s="185">
        <v>311.88569999999999</v>
      </c>
      <c r="G1100" s="181">
        <v>12313182019584</v>
      </c>
      <c r="H1100" s="182">
        <v>2</v>
      </c>
      <c r="I1100" s="183" t="s">
        <v>226</v>
      </c>
      <c r="J1100" s="184">
        <v>1.9000000000000001E-5</v>
      </c>
      <c r="K1100" s="185">
        <v>1.5200000000000001E-4</v>
      </c>
      <c r="L1100" s="181">
        <v>5916046434304</v>
      </c>
      <c r="M1100" s="182">
        <v>2</v>
      </c>
      <c r="N1100" s="183" t="s">
        <v>239</v>
      </c>
      <c r="O1100" s="184">
        <v>0</v>
      </c>
      <c r="P1100" s="185">
        <v>0</v>
      </c>
      <c r="S1100" s="175"/>
    </row>
    <row r="1101" spans="1:19" x14ac:dyDescent="0.2">
      <c r="A1101" s="172">
        <v>1075</v>
      </c>
      <c r="B1101" s="181">
        <v>14752753860608</v>
      </c>
      <c r="C1101" s="182">
        <v>1</v>
      </c>
      <c r="D1101" s="183" t="s">
        <v>2204</v>
      </c>
      <c r="E1101" s="184">
        <v>0.49296600000000002</v>
      </c>
      <c r="F1101" s="185">
        <v>669.84884099999999</v>
      </c>
      <c r="G1101" s="181">
        <v>25744843890688</v>
      </c>
      <c r="H1101" s="182">
        <v>1</v>
      </c>
      <c r="I1101" s="183" t="s">
        <v>2212</v>
      </c>
      <c r="J1101" s="184">
        <v>0.50050499999999998</v>
      </c>
      <c r="K1101" s="185">
        <v>683.03559800000005</v>
      </c>
      <c r="L1101" s="181">
        <v>3699184967680</v>
      </c>
      <c r="M1101" s="182">
        <v>1</v>
      </c>
      <c r="N1101" s="183" t="s">
        <v>2091</v>
      </c>
      <c r="O1101" s="184">
        <v>0.50633499999999998</v>
      </c>
      <c r="P1101" s="185">
        <v>696.49453900000003</v>
      </c>
      <c r="S1101" s="175"/>
    </row>
    <row r="1102" spans="1:19" x14ac:dyDescent="0.2">
      <c r="A1102" s="172">
        <v>1076</v>
      </c>
      <c r="B1102" s="181">
        <v>2142445805568</v>
      </c>
      <c r="C1102" s="182">
        <v>1</v>
      </c>
      <c r="D1102" s="183" t="s">
        <v>2205</v>
      </c>
      <c r="E1102" s="184">
        <v>0.50066999999999995</v>
      </c>
      <c r="F1102" s="185">
        <v>681.31886199999997</v>
      </c>
      <c r="G1102" s="181">
        <v>22829207527424</v>
      </c>
      <c r="H1102" s="182">
        <v>1</v>
      </c>
      <c r="I1102" s="183" t="s">
        <v>2213</v>
      </c>
      <c r="J1102" s="184">
        <v>0.50201200000000001</v>
      </c>
      <c r="K1102" s="185">
        <v>687.42033100000003</v>
      </c>
      <c r="L1102" s="181">
        <v>2437777506304</v>
      </c>
      <c r="M1102" s="182">
        <v>2</v>
      </c>
      <c r="N1102" s="183" t="s">
        <v>224</v>
      </c>
      <c r="O1102" s="184">
        <v>1.1E-5</v>
      </c>
      <c r="P1102" s="185">
        <v>9.1000000000000003E-5</v>
      </c>
      <c r="S1102" s="175"/>
    </row>
    <row r="1103" spans="1:19" x14ac:dyDescent="0.2">
      <c r="A1103" s="172">
        <v>1077</v>
      </c>
      <c r="B1103" s="181">
        <v>25675235393536</v>
      </c>
      <c r="C1103" s="182">
        <v>2</v>
      </c>
      <c r="D1103" s="183" t="s">
        <v>254</v>
      </c>
      <c r="E1103" s="184">
        <v>2.8E-5</v>
      </c>
      <c r="F1103" s="185">
        <v>2.2800000000000001E-4</v>
      </c>
      <c r="G1103" s="181">
        <v>17214554644480</v>
      </c>
      <c r="H1103" s="182">
        <v>2</v>
      </c>
      <c r="I1103" s="183" t="s">
        <v>313</v>
      </c>
      <c r="J1103" s="184">
        <v>6.9999999999999999E-6</v>
      </c>
      <c r="K1103" s="185">
        <v>6.0999999999999999E-5</v>
      </c>
      <c r="L1103" s="181">
        <v>349821370368</v>
      </c>
      <c r="M1103" s="182">
        <v>2</v>
      </c>
      <c r="N1103" s="183" t="s">
        <v>303</v>
      </c>
      <c r="O1103" s="184">
        <v>1.9000000000000001E-5</v>
      </c>
      <c r="P1103" s="185">
        <v>1.5200000000000001E-4</v>
      </c>
      <c r="S1103" s="175"/>
    </row>
    <row r="1104" spans="1:19" x14ac:dyDescent="0.2">
      <c r="A1104" s="172">
        <v>1078</v>
      </c>
      <c r="B1104" s="181">
        <v>511616245760</v>
      </c>
      <c r="C1104" s="182">
        <v>2</v>
      </c>
      <c r="D1104" s="183" t="s">
        <v>239</v>
      </c>
      <c r="E1104" s="184">
        <v>0</v>
      </c>
      <c r="F1104" s="185">
        <v>0</v>
      </c>
      <c r="G1104" s="181">
        <v>11674604306432</v>
      </c>
      <c r="H1104" s="182">
        <v>2</v>
      </c>
      <c r="I1104" s="183" t="s">
        <v>255</v>
      </c>
      <c r="J1104" s="184">
        <v>2.0999999999999999E-5</v>
      </c>
      <c r="K1104" s="185">
        <v>1.6699999999999999E-4</v>
      </c>
      <c r="L1104" s="181">
        <v>3824602931200</v>
      </c>
      <c r="M1104" s="182">
        <v>0</v>
      </c>
      <c r="N1104" s="183" t="s">
        <v>2093</v>
      </c>
      <c r="O1104" s="184">
        <v>0.373728</v>
      </c>
      <c r="P1104" s="185">
        <v>311.736245</v>
      </c>
      <c r="S1104" s="175"/>
    </row>
    <row r="1105" spans="1:19" x14ac:dyDescent="0.2">
      <c r="A1105" s="172">
        <v>1079</v>
      </c>
      <c r="B1105" s="181">
        <v>7775547408384</v>
      </c>
      <c r="C1105" s="182">
        <v>2</v>
      </c>
      <c r="D1105" s="183" t="s">
        <v>234</v>
      </c>
      <c r="E1105" s="184">
        <v>2.4000000000000001E-5</v>
      </c>
      <c r="F1105" s="185">
        <v>1.9799999999999999E-4</v>
      </c>
      <c r="G1105" s="181">
        <v>29089676673024</v>
      </c>
      <c r="H1105" s="182">
        <v>2</v>
      </c>
      <c r="I1105" s="183" t="s">
        <v>231</v>
      </c>
      <c r="J1105" s="184">
        <v>9.0000000000000002E-6</v>
      </c>
      <c r="K1105" s="185">
        <v>7.6000000000000004E-5</v>
      </c>
      <c r="L1105" s="181">
        <v>4684273713152</v>
      </c>
      <c r="M1105" s="182">
        <v>2</v>
      </c>
      <c r="N1105" s="183" t="s">
        <v>254</v>
      </c>
      <c r="O1105" s="184">
        <v>3.6000000000000001E-5</v>
      </c>
      <c r="P1105" s="185">
        <v>2.8899999999999998E-4</v>
      </c>
      <c r="S1105" s="175"/>
    </row>
    <row r="1106" spans="1:19" x14ac:dyDescent="0.2">
      <c r="A1106" s="172">
        <v>1080</v>
      </c>
      <c r="B1106" s="181">
        <v>15767893213184</v>
      </c>
      <c r="C1106" s="182">
        <v>1</v>
      </c>
      <c r="D1106" s="183" t="s">
        <v>2217</v>
      </c>
      <c r="E1106" s="184">
        <v>0.49382999999999999</v>
      </c>
      <c r="F1106" s="185">
        <v>673.20013900000004</v>
      </c>
      <c r="G1106" s="181">
        <v>17059095461888</v>
      </c>
      <c r="H1106" s="182">
        <v>0</v>
      </c>
      <c r="I1106" s="183" t="s">
        <v>2214</v>
      </c>
      <c r="J1106" s="184">
        <v>0.37242199999999998</v>
      </c>
      <c r="K1106" s="185">
        <v>309.49480299999999</v>
      </c>
      <c r="L1106" s="181">
        <v>1895226097664</v>
      </c>
      <c r="M1106" s="182">
        <v>2</v>
      </c>
      <c r="N1106" s="183" t="s">
        <v>239</v>
      </c>
      <c r="O1106" s="184">
        <v>3.0000000000000001E-5</v>
      </c>
      <c r="P1106" s="185">
        <v>2.4399999999999999E-4</v>
      </c>
      <c r="S1106" s="175"/>
    </row>
    <row r="1107" spans="1:19" x14ac:dyDescent="0.2">
      <c r="A1107" s="172">
        <v>1081</v>
      </c>
      <c r="B1107" s="181">
        <v>8277397528576</v>
      </c>
      <c r="C1107" s="182">
        <v>2</v>
      </c>
      <c r="D1107" s="183" t="s">
        <v>224</v>
      </c>
      <c r="E1107" s="184">
        <v>1.9000000000000001E-5</v>
      </c>
      <c r="F1107" s="185">
        <v>1.5200000000000001E-4</v>
      </c>
      <c r="G1107" s="181">
        <v>11408662298624</v>
      </c>
      <c r="H1107" s="182">
        <v>2</v>
      </c>
      <c r="I1107" s="183" t="s">
        <v>303</v>
      </c>
      <c r="J1107" s="184">
        <v>0</v>
      </c>
      <c r="K1107" s="185">
        <v>0</v>
      </c>
      <c r="L1107" s="181">
        <v>4017870995456</v>
      </c>
      <c r="M1107" s="182">
        <v>2</v>
      </c>
      <c r="N1107" s="183" t="s">
        <v>255</v>
      </c>
      <c r="O1107" s="184">
        <v>1.2999999999999999E-5</v>
      </c>
      <c r="P1107" s="185">
        <v>1.06E-4</v>
      </c>
      <c r="S1107" s="175"/>
    </row>
    <row r="1108" spans="1:19" x14ac:dyDescent="0.2">
      <c r="A1108" s="172">
        <v>1082</v>
      </c>
      <c r="B1108" s="181">
        <v>12574506655744</v>
      </c>
      <c r="C1108" s="182">
        <v>0</v>
      </c>
      <c r="D1108" s="183" t="s">
        <v>2223</v>
      </c>
      <c r="E1108" s="184">
        <v>0.37684299999999998</v>
      </c>
      <c r="F1108" s="185">
        <v>315.241286</v>
      </c>
      <c r="G1108" s="181">
        <v>4050154029056</v>
      </c>
      <c r="H1108" s="182">
        <v>2</v>
      </c>
      <c r="I1108" s="183" t="s">
        <v>242</v>
      </c>
      <c r="J1108" s="184">
        <v>9.0000000000000002E-6</v>
      </c>
      <c r="K1108" s="185">
        <v>7.6000000000000004E-5</v>
      </c>
      <c r="L1108" s="181">
        <v>5988500865024</v>
      </c>
      <c r="M1108" s="182">
        <v>0</v>
      </c>
      <c r="N1108" s="183" t="s">
        <v>2099</v>
      </c>
      <c r="O1108" s="184">
        <v>0.37687199999999998</v>
      </c>
      <c r="P1108" s="185">
        <v>314.62086699999998</v>
      </c>
      <c r="S1108" s="175"/>
    </row>
    <row r="1109" spans="1:19" x14ac:dyDescent="0.2">
      <c r="A1109" s="172">
        <v>1083</v>
      </c>
      <c r="B1109" s="181">
        <v>7835931385856</v>
      </c>
      <c r="C1109" s="182">
        <v>2</v>
      </c>
      <c r="D1109" s="183" t="s">
        <v>300</v>
      </c>
      <c r="E1109" s="184">
        <v>1.1E-5</v>
      </c>
      <c r="F1109" s="185">
        <v>9.1000000000000003E-5</v>
      </c>
      <c r="G1109" s="181">
        <v>11926872334336</v>
      </c>
      <c r="H1109" s="182">
        <v>1</v>
      </c>
      <c r="I1109" s="183" t="s">
        <v>2216</v>
      </c>
      <c r="J1109" s="184">
        <v>0.50097100000000006</v>
      </c>
      <c r="K1109" s="185">
        <v>690.25481100000002</v>
      </c>
      <c r="L1109" s="181">
        <v>323869704192</v>
      </c>
      <c r="M1109" s="182">
        <v>0</v>
      </c>
      <c r="N1109" s="183" t="s">
        <v>2102</v>
      </c>
      <c r="O1109" s="184">
        <v>0.37843900000000003</v>
      </c>
      <c r="P1109" s="185">
        <v>316.93266999999997</v>
      </c>
      <c r="S1109" s="175"/>
    </row>
    <row r="1110" spans="1:19" x14ac:dyDescent="0.2">
      <c r="A1110" s="172">
        <v>1084</v>
      </c>
      <c r="B1110" s="181">
        <v>15434670972928</v>
      </c>
      <c r="C1110" s="182">
        <v>2</v>
      </c>
      <c r="D1110" s="183" t="s">
        <v>292</v>
      </c>
      <c r="E1110" s="184">
        <v>9.0000000000000002E-6</v>
      </c>
      <c r="F1110" s="185">
        <v>7.6000000000000004E-5</v>
      </c>
      <c r="G1110" s="181">
        <v>846518779904</v>
      </c>
      <c r="H1110" s="182">
        <v>2</v>
      </c>
      <c r="I1110" s="183" t="s">
        <v>313</v>
      </c>
      <c r="J1110" s="184">
        <v>1.5E-5</v>
      </c>
      <c r="K1110" s="185">
        <v>1.22E-4</v>
      </c>
      <c r="L1110" s="181">
        <v>5635174760448</v>
      </c>
      <c r="M1110" s="182">
        <v>2</v>
      </c>
      <c r="N1110" s="183" t="s">
        <v>224</v>
      </c>
      <c r="O1110" s="184">
        <v>0</v>
      </c>
      <c r="P1110" s="185">
        <v>0</v>
      </c>
      <c r="S1110" s="175"/>
    </row>
    <row r="1111" spans="1:19" x14ac:dyDescent="0.2">
      <c r="A1111" s="172">
        <v>1085</v>
      </c>
      <c r="B1111" s="181">
        <v>15366052962304</v>
      </c>
      <c r="C1111" s="182">
        <v>0</v>
      </c>
      <c r="D1111" s="183" t="s">
        <v>2227</v>
      </c>
      <c r="E1111" s="184">
        <v>0.37293999999999999</v>
      </c>
      <c r="F1111" s="185">
        <v>311.31398300000001</v>
      </c>
      <c r="G1111" s="181">
        <v>15919660261376</v>
      </c>
      <c r="H1111" s="182">
        <v>1</v>
      </c>
      <c r="I1111" s="183" t="s">
        <v>2220</v>
      </c>
      <c r="J1111" s="184">
        <v>0.49685600000000002</v>
      </c>
      <c r="K1111" s="185">
        <v>683.70390599999996</v>
      </c>
      <c r="L1111" s="181">
        <v>3161082535936</v>
      </c>
      <c r="M1111" s="182">
        <v>1</v>
      </c>
      <c r="N1111" s="183" t="s">
        <v>2104</v>
      </c>
      <c r="O1111" s="184">
        <v>0.50388699999999997</v>
      </c>
      <c r="P1111" s="185">
        <v>688.72618399999999</v>
      </c>
      <c r="S1111" s="175"/>
    </row>
    <row r="1112" spans="1:19" x14ac:dyDescent="0.2">
      <c r="A1112" s="172">
        <v>1086</v>
      </c>
      <c r="B1112" s="181">
        <v>10971792195584</v>
      </c>
      <c r="C1112" s="182">
        <v>2</v>
      </c>
      <c r="D1112" s="183" t="s">
        <v>179</v>
      </c>
      <c r="E1112" s="184">
        <v>1.9000000000000001E-5</v>
      </c>
      <c r="F1112" s="185">
        <v>1.5200000000000001E-4</v>
      </c>
      <c r="G1112" s="181">
        <v>15964738404352</v>
      </c>
      <c r="H1112" s="182">
        <v>0</v>
      </c>
      <c r="I1112" s="183" t="s">
        <v>2222</v>
      </c>
      <c r="J1112" s="184">
        <v>0.37707800000000002</v>
      </c>
      <c r="K1112" s="185">
        <v>315.28992499999998</v>
      </c>
      <c r="L1112" s="181">
        <v>1003691614208</v>
      </c>
      <c r="M1112" s="182">
        <v>2</v>
      </c>
      <c r="N1112" s="183" t="s">
        <v>226</v>
      </c>
      <c r="O1112" s="184">
        <v>1.1E-5</v>
      </c>
      <c r="P1112" s="185">
        <v>9.1000000000000003E-5</v>
      </c>
      <c r="S1112" s="175"/>
    </row>
    <row r="1113" spans="1:19" x14ac:dyDescent="0.2">
      <c r="A1113" s="172">
        <v>1087</v>
      </c>
      <c r="B1113" s="181">
        <v>26725099487232</v>
      </c>
      <c r="C1113" s="182">
        <v>0</v>
      </c>
      <c r="D1113" s="183" t="s">
        <v>2229</v>
      </c>
      <c r="E1113" s="184">
        <v>0.37432700000000002</v>
      </c>
      <c r="F1113" s="185">
        <v>312.58094299999999</v>
      </c>
      <c r="G1113" s="181">
        <v>11800909791232</v>
      </c>
      <c r="H1113" s="182">
        <v>1</v>
      </c>
      <c r="I1113" s="183" t="s">
        <v>2224</v>
      </c>
      <c r="J1113" s="184">
        <v>0.50023799999999996</v>
      </c>
      <c r="K1113" s="185">
        <v>679.32887000000005</v>
      </c>
      <c r="L1113" s="181">
        <v>5819613995008</v>
      </c>
      <c r="M1113" s="182">
        <v>1</v>
      </c>
      <c r="N1113" s="183" t="s">
        <v>2109</v>
      </c>
      <c r="O1113" s="184">
        <v>0.48756100000000002</v>
      </c>
      <c r="P1113" s="185">
        <v>652.92915800000003</v>
      </c>
      <c r="S1113" s="175"/>
    </row>
    <row r="1114" spans="1:19" x14ac:dyDescent="0.2">
      <c r="A1114" s="172">
        <v>1088</v>
      </c>
      <c r="B1114" s="181">
        <v>26463086485504</v>
      </c>
      <c r="C1114" s="182">
        <v>1</v>
      </c>
      <c r="D1114" s="183" t="s">
        <v>2231</v>
      </c>
      <c r="E1114" s="184">
        <v>0.502633</v>
      </c>
      <c r="F1114" s="185">
        <v>682.02806799999996</v>
      </c>
      <c r="G1114" s="181">
        <v>12494794530816</v>
      </c>
      <c r="H1114" s="182">
        <v>2</v>
      </c>
      <c r="I1114" s="183" t="s">
        <v>303</v>
      </c>
      <c r="J1114" s="184">
        <v>0</v>
      </c>
      <c r="K1114" s="185">
        <v>0</v>
      </c>
      <c r="L1114" s="181">
        <v>4358887415808</v>
      </c>
      <c r="M1114" s="182">
        <v>2</v>
      </c>
      <c r="N1114" s="183" t="s">
        <v>234</v>
      </c>
      <c r="O1114" s="184">
        <v>9.0000000000000002E-6</v>
      </c>
      <c r="P1114" s="185">
        <v>7.6000000000000004E-5</v>
      </c>
      <c r="S1114" s="175"/>
    </row>
    <row r="1115" spans="1:19" x14ac:dyDescent="0.2">
      <c r="A1115" s="172">
        <v>1089</v>
      </c>
      <c r="B1115" s="181">
        <v>14443209400320</v>
      </c>
      <c r="C1115" s="182">
        <v>2</v>
      </c>
      <c r="D1115" s="183" t="s">
        <v>242</v>
      </c>
      <c r="E1115" s="184">
        <v>5.0000000000000004E-6</v>
      </c>
      <c r="F1115" s="185">
        <v>4.5000000000000003E-5</v>
      </c>
      <c r="G1115" s="181">
        <v>5198403584000</v>
      </c>
      <c r="H1115" s="182">
        <v>0</v>
      </c>
      <c r="I1115" s="183" t="s">
        <v>2232</v>
      </c>
      <c r="J1115" s="184">
        <v>0.37301800000000002</v>
      </c>
      <c r="K1115" s="185">
        <v>310.894229</v>
      </c>
      <c r="L1115" s="181">
        <v>2671374434304</v>
      </c>
      <c r="M1115" s="182">
        <v>0</v>
      </c>
      <c r="N1115" s="183" t="s">
        <v>2118</v>
      </c>
      <c r="O1115" s="184">
        <v>0.370724</v>
      </c>
      <c r="P1115" s="185">
        <v>308.14522499999998</v>
      </c>
      <c r="S1115" s="175"/>
    </row>
    <row r="1116" spans="1:19" x14ac:dyDescent="0.2">
      <c r="A1116" s="172">
        <v>1090</v>
      </c>
      <c r="B1116" s="181">
        <v>8044470665216</v>
      </c>
      <c r="C1116" s="182">
        <v>2</v>
      </c>
      <c r="D1116" s="183" t="s">
        <v>231</v>
      </c>
      <c r="E1116" s="184">
        <v>9.0000000000000002E-6</v>
      </c>
      <c r="F1116" s="185">
        <v>7.6000000000000004E-5</v>
      </c>
      <c r="G1116" s="181">
        <v>2753699610624</v>
      </c>
      <c r="H1116" s="182">
        <v>0</v>
      </c>
      <c r="I1116" s="183" t="s">
        <v>2233</v>
      </c>
      <c r="J1116" s="184">
        <v>0.36635899999999999</v>
      </c>
      <c r="K1116" s="185">
        <v>302.78161799999998</v>
      </c>
      <c r="L1116" s="181">
        <v>1908486397952</v>
      </c>
      <c r="M1116" s="182">
        <v>1</v>
      </c>
      <c r="N1116" s="183" t="s">
        <v>2119</v>
      </c>
      <c r="O1116" s="184">
        <v>0.50170000000000003</v>
      </c>
      <c r="P1116" s="185">
        <v>690.08136999999999</v>
      </c>
      <c r="S1116" s="175"/>
    </row>
    <row r="1117" spans="1:19" x14ac:dyDescent="0.2">
      <c r="A1117" s="172">
        <v>1091</v>
      </c>
      <c r="B1117" s="181">
        <v>2462752735232</v>
      </c>
      <c r="C1117" s="182">
        <v>2</v>
      </c>
      <c r="D1117" s="183" t="s">
        <v>246</v>
      </c>
      <c r="E1117" s="184">
        <v>2.1999999999999999E-5</v>
      </c>
      <c r="F1117" s="185">
        <v>1.83E-4</v>
      </c>
      <c r="G1117" s="181">
        <v>6833681244160</v>
      </c>
      <c r="H1117" s="182">
        <v>0</v>
      </c>
      <c r="I1117" s="183" t="s">
        <v>2234</v>
      </c>
      <c r="J1117" s="184">
        <v>0.37469000000000002</v>
      </c>
      <c r="K1117" s="185">
        <v>312.59440000000001</v>
      </c>
      <c r="L1117" s="181">
        <v>6277033099264</v>
      </c>
      <c r="M1117" s="182">
        <v>0</v>
      </c>
      <c r="N1117" s="183" t="s">
        <v>2120</v>
      </c>
      <c r="O1117" s="184">
        <v>0.37481100000000001</v>
      </c>
      <c r="P1117" s="185">
        <v>312.814573</v>
      </c>
      <c r="S1117" s="175"/>
    </row>
    <row r="1118" spans="1:19" x14ac:dyDescent="0.2">
      <c r="A1118" s="172">
        <v>1092</v>
      </c>
      <c r="B1118" s="181">
        <v>13747548602368</v>
      </c>
      <c r="C1118" s="182">
        <v>0</v>
      </c>
      <c r="D1118" s="183" t="s">
        <v>2236</v>
      </c>
      <c r="E1118" s="184">
        <v>0.37561600000000001</v>
      </c>
      <c r="F1118" s="185">
        <v>313.73329100000001</v>
      </c>
      <c r="G1118" s="181">
        <v>28601833422848</v>
      </c>
      <c r="H1118" s="182">
        <v>2</v>
      </c>
      <c r="I1118" s="183" t="s">
        <v>248</v>
      </c>
      <c r="J1118" s="184">
        <v>1.7E-5</v>
      </c>
      <c r="K1118" s="185">
        <v>1.37E-4</v>
      </c>
      <c r="L1118" s="181">
        <v>77757177856</v>
      </c>
      <c r="M1118" s="182">
        <v>2</v>
      </c>
      <c r="N1118" s="183" t="s">
        <v>246</v>
      </c>
      <c r="O1118" s="184">
        <v>6.9999999999999999E-6</v>
      </c>
      <c r="P1118" s="185">
        <v>6.0999999999999999E-5</v>
      </c>
      <c r="S1118" s="175"/>
    </row>
    <row r="1119" spans="1:19" x14ac:dyDescent="0.2">
      <c r="A1119" s="172">
        <v>1093</v>
      </c>
      <c r="B1119" s="181">
        <v>20892035063808</v>
      </c>
      <c r="C1119" s="182">
        <v>0</v>
      </c>
      <c r="D1119" s="183" t="s">
        <v>2237</v>
      </c>
      <c r="E1119" s="184">
        <v>0.37546400000000002</v>
      </c>
      <c r="F1119" s="185">
        <v>313.70153399999998</v>
      </c>
      <c r="G1119" s="181">
        <v>17491445473280</v>
      </c>
      <c r="H1119" s="182">
        <v>1</v>
      </c>
      <c r="I1119" s="183" t="s">
        <v>2238</v>
      </c>
      <c r="J1119" s="184">
        <v>0.50036099999999994</v>
      </c>
      <c r="K1119" s="185">
        <v>684.70628099999999</v>
      </c>
      <c r="L1119" s="181">
        <v>1386975420416</v>
      </c>
      <c r="M1119" s="182">
        <v>0</v>
      </c>
      <c r="N1119" s="183" t="s">
        <v>2123</v>
      </c>
      <c r="O1119" s="184">
        <v>0.37462899999999999</v>
      </c>
      <c r="P1119" s="185">
        <v>312.179439</v>
      </c>
      <c r="S1119" s="175"/>
    </row>
    <row r="1120" spans="1:19" x14ac:dyDescent="0.2">
      <c r="A1120" s="172">
        <v>1094</v>
      </c>
      <c r="B1120" s="181">
        <v>28302036303872</v>
      </c>
      <c r="C1120" s="182">
        <v>0</v>
      </c>
      <c r="D1120" s="183" t="s">
        <v>2241</v>
      </c>
      <c r="E1120" s="184">
        <v>0.36854399999999998</v>
      </c>
      <c r="F1120" s="185">
        <v>305.010468</v>
      </c>
      <c r="G1120" s="181">
        <v>2685169156096</v>
      </c>
      <c r="H1120" s="182">
        <v>1</v>
      </c>
      <c r="I1120" s="183" t="s">
        <v>2239</v>
      </c>
      <c r="J1120" s="184">
        <v>0.50991399999999998</v>
      </c>
      <c r="K1120" s="185">
        <v>706.11532399999999</v>
      </c>
      <c r="L1120" s="181">
        <v>2007242604544</v>
      </c>
      <c r="M1120" s="182">
        <v>2</v>
      </c>
      <c r="N1120" s="183" t="s">
        <v>303</v>
      </c>
      <c r="O1120" s="184">
        <v>0</v>
      </c>
      <c r="P1120" s="185">
        <v>0</v>
      </c>
      <c r="S1120" s="175"/>
    </row>
    <row r="1121" spans="1:19" x14ac:dyDescent="0.2">
      <c r="A1121" s="172">
        <v>1095</v>
      </c>
      <c r="B1121" s="181">
        <v>19408555941888</v>
      </c>
      <c r="C1121" s="182">
        <v>0</v>
      </c>
      <c r="D1121" s="183" t="s">
        <v>2243</v>
      </c>
      <c r="E1121" s="184">
        <v>0.375861</v>
      </c>
      <c r="F1121" s="185">
        <v>314.50868200000002</v>
      </c>
      <c r="G1121" s="181">
        <v>12048295272448</v>
      </c>
      <c r="H1121" s="182">
        <v>1</v>
      </c>
      <c r="I1121" s="183" t="s">
        <v>2240</v>
      </c>
      <c r="J1121" s="184">
        <v>0.49887199999999998</v>
      </c>
      <c r="K1121" s="185">
        <v>680.44207500000005</v>
      </c>
      <c r="L1121" s="181">
        <v>4835674103808</v>
      </c>
      <c r="M1121" s="182">
        <v>0</v>
      </c>
      <c r="N1121" s="183" t="s">
        <v>2128</v>
      </c>
      <c r="O1121" s="184">
        <v>0.37554900000000002</v>
      </c>
      <c r="P1121" s="185">
        <v>313.73595499999999</v>
      </c>
      <c r="S1121" s="175"/>
    </row>
    <row r="1122" spans="1:19" x14ac:dyDescent="0.2">
      <c r="A1122" s="172">
        <v>1096</v>
      </c>
      <c r="B1122" s="181">
        <v>2700958130176</v>
      </c>
      <c r="C1122" s="182">
        <v>0</v>
      </c>
      <c r="D1122" s="183" t="s">
        <v>2245</v>
      </c>
      <c r="E1122" s="184">
        <v>0.37453999999999998</v>
      </c>
      <c r="F1122" s="185">
        <v>312.55882200000002</v>
      </c>
      <c r="G1122" s="181">
        <v>8766785667072</v>
      </c>
      <c r="H1122" s="182">
        <v>2</v>
      </c>
      <c r="I1122" s="183" t="s">
        <v>248</v>
      </c>
      <c r="J1122" s="184">
        <v>9.0000000000000002E-6</v>
      </c>
      <c r="K1122" s="185">
        <v>7.6000000000000004E-5</v>
      </c>
      <c r="L1122" s="181">
        <v>6485455863808</v>
      </c>
      <c r="M1122" s="182">
        <v>2</v>
      </c>
      <c r="N1122" s="183" t="s">
        <v>239</v>
      </c>
      <c r="O1122" s="184">
        <v>0</v>
      </c>
      <c r="P1122" s="185">
        <v>0</v>
      </c>
      <c r="S1122" s="175"/>
    </row>
    <row r="1123" spans="1:19" x14ac:dyDescent="0.2">
      <c r="A1123" s="172">
        <v>1097</v>
      </c>
      <c r="B1123" s="181">
        <v>1178846797824</v>
      </c>
      <c r="C1123" s="182">
        <v>0</v>
      </c>
      <c r="D1123" s="183" t="s">
        <v>2247</v>
      </c>
      <c r="E1123" s="184">
        <v>0.37187700000000001</v>
      </c>
      <c r="F1123" s="185">
        <v>309.37640099999999</v>
      </c>
      <c r="G1123" s="181">
        <v>29051988762624</v>
      </c>
      <c r="H1123" s="182">
        <v>2</v>
      </c>
      <c r="I1123" s="183" t="s">
        <v>248</v>
      </c>
      <c r="J1123" s="184">
        <v>1.2999999999999999E-5</v>
      </c>
      <c r="K1123" s="185">
        <v>1.06E-4</v>
      </c>
      <c r="L1123" s="181">
        <v>1806015840256</v>
      </c>
      <c r="M1123" s="182">
        <v>2</v>
      </c>
      <c r="N1123" s="183" t="s">
        <v>226</v>
      </c>
      <c r="O1123" s="184">
        <v>1.1E-5</v>
      </c>
      <c r="P1123" s="185">
        <v>9.1000000000000003E-5</v>
      </c>
      <c r="S1123" s="175"/>
    </row>
    <row r="1124" spans="1:19" x14ac:dyDescent="0.2">
      <c r="A1124" s="172">
        <v>1098</v>
      </c>
      <c r="B1124" s="181">
        <v>25368467161088</v>
      </c>
      <c r="C1124" s="182">
        <v>2</v>
      </c>
      <c r="D1124" s="183" t="s">
        <v>239</v>
      </c>
      <c r="E1124" s="184">
        <v>2.1999999999999999E-5</v>
      </c>
      <c r="F1124" s="185">
        <v>1.83E-4</v>
      </c>
      <c r="G1124" s="181">
        <v>4455508230144</v>
      </c>
      <c r="H1124" s="182">
        <v>0</v>
      </c>
      <c r="I1124" s="183" t="s">
        <v>2244</v>
      </c>
      <c r="J1124" s="184">
        <v>0.37770700000000001</v>
      </c>
      <c r="K1124" s="185">
        <v>316.56598700000001</v>
      </c>
      <c r="L1124" s="181">
        <v>1229599473664</v>
      </c>
      <c r="M1124" s="182">
        <v>2</v>
      </c>
      <c r="N1124" s="183" t="s">
        <v>303</v>
      </c>
      <c r="O1124" s="184">
        <v>1.1E-5</v>
      </c>
      <c r="P1124" s="185">
        <v>9.1000000000000003E-5</v>
      </c>
      <c r="S1124" s="175"/>
    </row>
    <row r="1125" spans="1:19" x14ac:dyDescent="0.2">
      <c r="A1125" s="172">
        <v>1099</v>
      </c>
      <c r="B1125" s="181">
        <v>25377062322176</v>
      </c>
      <c r="C1125" s="182">
        <v>2</v>
      </c>
      <c r="D1125" s="183" t="s">
        <v>292</v>
      </c>
      <c r="E1125" s="184">
        <v>2.0999999999999999E-5</v>
      </c>
      <c r="F1125" s="185">
        <v>1.6699999999999999E-4</v>
      </c>
      <c r="G1125" s="181">
        <v>10293744099328</v>
      </c>
      <c r="H1125" s="182">
        <v>1</v>
      </c>
      <c r="I1125" s="183" t="s">
        <v>2246</v>
      </c>
      <c r="J1125" s="184">
        <v>0.49398900000000001</v>
      </c>
      <c r="K1125" s="185">
        <v>666.91757500000006</v>
      </c>
      <c r="L1125" s="181">
        <v>6476376694784</v>
      </c>
      <c r="M1125" s="182">
        <v>2</v>
      </c>
      <c r="N1125" s="183" t="s">
        <v>246</v>
      </c>
      <c r="O1125" s="184">
        <v>3.0000000000000001E-6</v>
      </c>
      <c r="P1125" s="185">
        <v>3.0000000000000001E-5</v>
      </c>
      <c r="S1125" s="175"/>
    </row>
    <row r="1126" spans="1:19" x14ac:dyDescent="0.2">
      <c r="A1126" s="172">
        <v>1100</v>
      </c>
      <c r="B1126" s="181">
        <v>8572315770880</v>
      </c>
      <c r="C1126" s="182">
        <v>1</v>
      </c>
      <c r="D1126" s="183" t="s">
        <v>2250</v>
      </c>
      <c r="E1126" s="184">
        <v>0.50315100000000001</v>
      </c>
      <c r="F1126" s="185">
        <v>694.02610300000003</v>
      </c>
      <c r="G1126" s="181">
        <v>10734407565312</v>
      </c>
      <c r="H1126" s="182">
        <v>0</v>
      </c>
      <c r="I1126" s="183" t="s">
        <v>2248</v>
      </c>
      <c r="J1126" s="184">
        <v>0.37456099999999998</v>
      </c>
      <c r="K1126" s="185">
        <v>312.52777800000001</v>
      </c>
      <c r="L1126" s="181">
        <v>4700270911488</v>
      </c>
      <c r="M1126" s="182">
        <v>0</v>
      </c>
      <c r="N1126" s="183" t="s">
        <v>2138</v>
      </c>
      <c r="O1126" s="184">
        <v>0.37861400000000001</v>
      </c>
      <c r="P1126" s="185">
        <v>317.87549999999999</v>
      </c>
      <c r="S1126" s="175"/>
    </row>
    <row r="1127" spans="1:19" x14ac:dyDescent="0.2">
      <c r="A1127" s="172">
        <v>1101</v>
      </c>
      <c r="B1127" s="181">
        <v>15937805066240</v>
      </c>
      <c r="C1127" s="182">
        <v>0</v>
      </c>
      <c r="D1127" s="183" t="s">
        <v>2251</v>
      </c>
      <c r="E1127" s="184">
        <v>0.37403900000000001</v>
      </c>
      <c r="F1127" s="185">
        <v>312.03699599999999</v>
      </c>
      <c r="G1127" s="181">
        <v>27049692471296</v>
      </c>
      <c r="H1127" s="182">
        <v>2</v>
      </c>
      <c r="I1127" s="183" t="s">
        <v>303</v>
      </c>
      <c r="J1127" s="184">
        <v>1.5E-5</v>
      </c>
      <c r="K1127" s="185">
        <v>1.22E-4</v>
      </c>
      <c r="L1127" s="181">
        <v>6322741567488</v>
      </c>
      <c r="M1127" s="182">
        <v>0</v>
      </c>
      <c r="N1127" s="183" t="s">
        <v>2139</v>
      </c>
      <c r="O1127" s="184">
        <v>0.37555500000000003</v>
      </c>
      <c r="P1127" s="185">
        <v>313.45527099999998</v>
      </c>
      <c r="S1127" s="175"/>
    </row>
    <row r="1128" spans="1:19" x14ac:dyDescent="0.2">
      <c r="A1128" s="172">
        <v>1102</v>
      </c>
      <c r="B1128" s="181">
        <v>3965779542016</v>
      </c>
      <c r="C1128" s="182">
        <v>2</v>
      </c>
      <c r="D1128" s="183" t="s">
        <v>224</v>
      </c>
      <c r="E1128" s="184">
        <v>6.9999999999999999E-6</v>
      </c>
      <c r="F1128" s="185">
        <v>6.0999999999999999E-5</v>
      </c>
      <c r="G1128" s="181">
        <v>14996235632640</v>
      </c>
      <c r="H1128" s="182">
        <v>2</v>
      </c>
      <c r="I1128" s="183" t="s">
        <v>247</v>
      </c>
      <c r="J1128" s="184">
        <v>5.0000000000000004E-6</v>
      </c>
      <c r="K1128" s="185">
        <v>4.5000000000000003E-5</v>
      </c>
      <c r="L1128" s="181">
        <v>2152864063488</v>
      </c>
      <c r="M1128" s="182">
        <v>2</v>
      </c>
      <c r="N1128" s="183" t="s">
        <v>231</v>
      </c>
      <c r="O1128" s="184">
        <v>3.1999999999999999E-5</v>
      </c>
      <c r="P1128" s="185">
        <v>2.5900000000000001E-4</v>
      </c>
      <c r="S1128" s="175"/>
    </row>
    <row r="1129" spans="1:19" x14ac:dyDescent="0.2">
      <c r="A1129" s="172">
        <v>1103</v>
      </c>
      <c r="B1129" s="181">
        <v>3198517182464</v>
      </c>
      <c r="C1129" s="182">
        <v>2</v>
      </c>
      <c r="D1129" s="183" t="s">
        <v>239</v>
      </c>
      <c r="E1129" s="184">
        <v>0</v>
      </c>
      <c r="F1129" s="185">
        <v>0</v>
      </c>
      <c r="G1129" s="181">
        <v>26539925151744</v>
      </c>
      <c r="H1129" s="182">
        <v>0</v>
      </c>
      <c r="I1129" s="183" t="s">
        <v>2253</v>
      </c>
      <c r="J1129" s="184">
        <v>0.37487999999999999</v>
      </c>
      <c r="K1129" s="185">
        <v>313.16420299999999</v>
      </c>
      <c r="L1129" s="181">
        <v>4658067570688</v>
      </c>
      <c r="M1129" s="182">
        <v>0</v>
      </c>
      <c r="N1129" s="183" t="s">
        <v>2143</v>
      </c>
      <c r="O1129" s="184">
        <v>0.37864999999999999</v>
      </c>
      <c r="P1129" s="185">
        <v>317.89717100000001</v>
      </c>
      <c r="S1129" s="175"/>
    </row>
    <row r="1130" spans="1:19" x14ac:dyDescent="0.2">
      <c r="A1130" s="172">
        <v>1104</v>
      </c>
      <c r="B1130" s="181">
        <v>2169791741952</v>
      </c>
      <c r="C1130" s="182">
        <v>0</v>
      </c>
      <c r="D1130" s="183" t="s">
        <v>2255</v>
      </c>
      <c r="E1130" s="184">
        <v>0.374197</v>
      </c>
      <c r="F1130" s="185">
        <v>312.15508999999997</v>
      </c>
      <c r="G1130" s="181">
        <v>28412294545408</v>
      </c>
      <c r="H1130" s="182">
        <v>1</v>
      </c>
      <c r="I1130" s="183" t="s">
        <v>2258</v>
      </c>
      <c r="J1130" s="184">
        <v>0.48233900000000002</v>
      </c>
      <c r="K1130" s="185">
        <v>643.10507299999995</v>
      </c>
      <c r="L1130" s="181">
        <v>6124682780672</v>
      </c>
      <c r="M1130" s="182">
        <v>1</v>
      </c>
      <c r="N1130" s="183" t="s">
        <v>2145</v>
      </c>
      <c r="O1130" s="184">
        <v>0.49713800000000002</v>
      </c>
      <c r="P1130" s="185">
        <v>675.275846</v>
      </c>
      <c r="S1130" s="175"/>
    </row>
    <row r="1131" spans="1:19" x14ac:dyDescent="0.2">
      <c r="A1131" s="172">
        <v>1105</v>
      </c>
      <c r="B1131" s="181">
        <v>18823365574656</v>
      </c>
      <c r="C1131" s="182">
        <v>2</v>
      </c>
      <c r="D1131" s="183" t="s">
        <v>226</v>
      </c>
      <c r="E1131" s="184">
        <v>6.9999999999999999E-6</v>
      </c>
      <c r="F1131" s="185">
        <v>6.0999999999999999E-5</v>
      </c>
      <c r="G1131" s="181">
        <v>27312744341504</v>
      </c>
      <c r="H1131" s="182">
        <v>1</v>
      </c>
      <c r="I1131" s="183" t="s">
        <v>2260</v>
      </c>
      <c r="J1131" s="184">
        <v>0.50841999999999998</v>
      </c>
      <c r="K1131" s="185">
        <v>700.12447299999997</v>
      </c>
      <c r="L1131" s="181">
        <v>548107100160</v>
      </c>
      <c r="M1131" s="182">
        <v>0</v>
      </c>
      <c r="N1131" s="183" t="s">
        <v>2149</v>
      </c>
      <c r="O1131" s="184">
        <v>0.375805</v>
      </c>
      <c r="P1131" s="185">
        <v>313.95555400000001</v>
      </c>
      <c r="S1131" s="175"/>
    </row>
    <row r="1132" spans="1:19" x14ac:dyDescent="0.2">
      <c r="A1132" s="172">
        <v>1106</v>
      </c>
      <c r="B1132" s="181">
        <v>2924996755456</v>
      </c>
      <c r="C1132" s="182">
        <v>0</v>
      </c>
      <c r="D1132" s="183" t="s">
        <v>2257</v>
      </c>
      <c r="E1132" s="184">
        <v>0.37479899999999999</v>
      </c>
      <c r="F1132" s="185">
        <v>312.998088</v>
      </c>
      <c r="G1132" s="181">
        <v>21268881588224</v>
      </c>
      <c r="H1132" s="182">
        <v>0</v>
      </c>
      <c r="I1132" s="183" t="s">
        <v>2263</v>
      </c>
      <c r="J1132" s="184">
        <v>0.37448300000000001</v>
      </c>
      <c r="K1132" s="185">
        <v>312.79757999999998</v>
      </c>
      <c r="L1132" s="181">
        <v>4724593565696</v>
      </c>
      <c r="M1132" s="182">
        <v>2</v>
      </c>
      <c r="N1132" s="183" t="s">
        <v>247</v>
      </c>
      <c r="O1132" s="184">
        <v>2.8E-5</v>
      </c>
      <c r="P1132" s="185">
        <v>2.2800000000000001E-4</v>
      </c>
      <c r="S1132" s="175"/>
    </row>
    <row r="1133" spans="1:19" x14ac:dyDescent="0.2">
      <c r="A1133" s="172">
        <v>1107</v>
      </c>
      <c r="B1133" s="181">
        <v>20630745554944</v>
      </c>
      <c r="C1133" s="182">
        <v>0</v>
      </c>
      <c r="D1133" s="183" t="s">
        <v>2259</v>
      </c>
      <c r="E1133" s="184">
        <v>0.37568000000000001</v>
      </c>
      <c r="F1133" s="185">
        <v>313.74562400000002</v>
      </c>
      <c r="G1133" s="181">
        <v>1974753017856</v>
      </c>
      <c r="H1133" s="182">
        <v>2</v>
      </c>
      <c r="I1133" s="183" t="s">
        <v>313</v>
      </c>
      <c r="J1133" s="184">
        <v>1.5E-5</v>
      </c>
      <c r="K1133" s="185">
        <v>1.22E-4</v>
      </c>
      <c r="L1133" s="181">
        <v>135825350656</v>
      </c>
      <c r="M1133" s="182">
        <v>2</v>
      </c>
      <c r="N1133" s="183" t="s">
        <v>231</v>
      </c>
      <c r="O1133" s="184">
        <v>1.7E-5</v>
      </c>
      <c r="P1133" s="185">
        <v>1.37E-4</v>
      </c>
      <c r="S1133" s="175"/>
    </row>
    <row r="1134" spans="1:19" x14ac:dyDescent="0.2">
      <c r="A1134" s="172">
        <v>1108</v>
      </c>
      <c r="B1134" s="181">
        <v>21066894663680</v>
      </c>
      <c r="C1134" s="182">
        <v>0</v>
      </c>
      <c r="D1134" s="183" t="s">
        <v>2261</v>
      </c>
      <c r="E1134" s="184">
        <v>0.37109500000000001</v>
      </c>
      <c r="F1134" s="185">
        <v>308.63091800000001</v>
      </c>
      <c r="G1134" s="181">
        <v>26995549560832</v>
      </c>
      <c r="H1134" s="182">
        <v>1</v>
      </c>
      <c r="I1134" s="183" t="s">
        <v>2265</v>
      </c>
      <c r="J1134" s="184">
        <v>0.494645</v>
      </c>
      <c r="K1134" s="185">
        <v>668.12570200000005</v>
      </c>
      <c r="L1134" s="181">
        <v>2024987066368</v>
      </c>
      <c r="M1134" s="182">
        <v>1</v>
      </c>
      <c r="N1134" s="183" t="s">
        <v>2156</v>
      </c>
      <c r="O1134" s="184">
        <v>0.48582500000000001</v>
      </c>
      <c r="P1134" s="185">
        <v>652.77044000000001</v>
      </c>
      <c r="S1134" s="175"/>
    </row>
    <row r="1135" spans="1:19" x14ac:dyDescent="0.2">
      <c r="A1135" s="172">
        <v>1109</v>
      </c>
      <c r="B1135" s="181">
        <v>11088877469696</v>
      </c>
      <c r="C1135" s="182">
        <v>2</v>
      </c>
      <c r="D1135" s="183" t="s">
        <v>246</v>
      </c>
      <c r="E1135" s="184">
        <v>1.5E-5</v>
      </c>
      <c r="F1135" s="185">
        <v>1.22E-4</v>
      </c>
      <c r="G1135" s="181">
        <v>17896224137216</v>
      </c>
      <c r="H1135" s="182">
        <v>2</v>
      </c>
      <c r="I1135" s="183" t="s">
        <v>254</v>
      </c>
      <c r="J1135" s="184">
        <v>1.2999999999999999E-5</v>
      </c>
      <c r="K1135" s="185">
        <v>1.06E-4</v>
      </c>
      <c r="L1135" s="181">
        <v>4332523651072</v>
      </c>
      <c r="M1135" s="182">
        <v>2</v>
      </c>
      <c r="N1135" s="183" t="s">
        <v>242</v>
      </c>
      <c r="O1135" s="184">
        <v>9.0000000000000002E-6</v>
      </c>
      <c r="P1135" s="185">
        <v>7.6000000000000004E-5</v>
      </c>
      <c r="S1135" s="175"/>
    </row>
    <row r="1136" spans="1:19" x14ac:dyDescent="0.2">
      <c r="A1136" s="172">
        <v>1110</v>
      </c>
      <c r="B1136" s="181">
        <v>13294372921344</v>
      </c>
      <c r="C1136" s="182">
        <v>2</v>
      </c>
      <c r="D1136" s="183" t="s">
        <v>242</v>
      </c>
      <c r="E1136" s="184">
        <v>1.2999999999999999E-5</v>
      </c>
      <c r="F1136" s="185">
        <v>1.06E-4</v>
      </c>
      <c r="G1136" s="181">
        <v>778095460352</v>
      </c>
      <c r="H1136" s="182">
        <v>0</v>
      </c>
      <c r="I1136" s="183" t="s">
        <v>2270</v>
      </c>
      <c r="J1136" s="184">
        <v>0.37341800000000003</v>
      </c>
      <c r="K1136" s="185">
        <v>311.49692199999998</v>
      </c>
      <c r="L1136" s="181">
        <v>582604890112</v>
      </c>
      <c r="M1136" s="182">
        <v>2</v>
      </c>
      <c r="N1136" s="183" t="s">
        <v>248</v>
      </c>
      <c r="O1136" s="184">
        <v>1.7E-5</v>
      </c>
      <c r="P1136" s="185">
        <v>1.37E-4</v>
      </c>
      <c r="S1136" s="175"/>
    </row>
    <row r="1137" spans="1:19" x14ac:dyDescent="0.2">
      <c r="A1137" s="172">
        <v>1111</v>
      </c>
      <c r="B1137" s="181">
        <v>7897155960832</v>
      </c>
      <c r="C1137" s="182">
        <v>2</v>
      </c>
      <c r="D1137" s="183" t="s">
        <v>292</v>
      </c>
      <c r="E1137" s="184">
        <v>1.7E-5</v>
      </c>
      <c r="F1137" s="185">
        <v>1.37E-4</v>
      </c>
      <c r="G1137" s="181">
        <v>23693738622976</v>
      </c>
      <c r="H1137" s="182">
        <v>1</v>
      </c>
      <c r="I1137" s="183" t="s">
        <v>2271</v>
      </c>
      <c r="J1137" s="184">
        <v>0.49471799999999999</v>
      </c>
      <c r="K1137" s="185">
        <v>673.03278999999998</v>
      </c>
      <c r="L1137" s="181">
        <v>4513977851904</v>
      </c>
      <c r="M1137" s="182">
        <v>2</v>
      </c>
      <c r="N1137" s="183" t="s">
        <v>239</v>
      </c>
      <c r="O1137" s="184">
        <v>1.1E-5</v>
      </c>
      <c r="P1137" s="185">
        <v>9.1000000000000003E-5</v>
      </c>
      <c r="S1137" s="175"/>
    </row>
    <row r="1138" spans="1:19" x14ac:dyDescent="0.2">
      <c r="A1138" s="172">
        <v>1112</v>
      </c>
      <c r="B1138" s="181">
        <v>17071476105216</v>
      </c>
      <c r="C1138" s="182">
        <v>0</v>
      </c>
      <c r="D1138" s="183" t="s">
        <v>2264</v>
      </c>
      <c r="E1138" s="184">
        <v>0.37608599999999998</v>
      </c>
      <c r="F1138" s="185">
        <v>314.08096599999999</v>
      </c>
      <c r="G1138" s="181">
        <v>19542802874368</v>
      </c>
      <c r="H1138" s="182">
        <v>2</v>
      </c>
      <c r="I1138" s="183" t="s">
        <v>234</v>
      </c>
      <c r="J1138" s="184">
        <v>1.7E-5</v>
      </c>
      <c r="K1138" s="185">
        <v>1.37E-4</v>
      </c>
      <c r="L1138" s="181">
        <v>5343040684032</v>
      </c>
      <c r="M1138" s="182">
        <v>2</v>
      </c>
      <c r="N1138" s="183" t="s">
        <v>226</v>
      </c>
      <c r="O1138" s="184">
        <v>1.9000000000000001E-5</v>
      </c>
      <c r="P1138" s="185">
        <v>1.5200000000000001E-4</v>
      </c>
      <c r="S1138" s="175"/>
    </row>
    <row r="1139" spans="1:19" x14ac:dyDescent="0.2">
      <c r="A1139" s="172">
        <v>1113</v>
      </c>
      <c r="B1139" s="181">
        <v>3801896591360</v>
      </c>
      <c r="C1139" s="182">
        <v>0</v>
      </c>
      <c r="D1139" s="183" t="s">
        <v>2266</v>
      </c>
      <c r="E1139" s="184">
        <v>0.37689400000000001</v>
      </c>
      <c r="F1139" s="185">
        <v>314.59362199999998</v>
      </c>
      <c r="G1139" s="181">
        <v>941155639296</v>
      </c>
      <c r="H1139" s="182">
        <v>0</v>
      </c>
      <c r="I1139" s="183" t="s">
        <v>2277</v>
      </c>
      <c r="J1139" s="184">
        <v>0.37180299999999999</v>
      </c>
      <c r="K1139" s="185">
        <v>308.89883300000002</v>
      </c>
      <c r="L1139" s="181">
        <v>271156617216</v>
      </c>
      <c r="M1139" s="182">
        <v>1</v>
      </c>
      <c r="N1139" s="183" t="s">
        <v>2164</v>
      </c>
      <c r="O1139" s="184">
        <v>0.49906099999999998</v>
      </c>
      <c r="P1139" s="185">
        <v>679.05549900000005</v>
      </c>
      <c r="S1139" s="175"/>
    </row>
    <row r="1140" spans="1:19" x14ac:dyDescent="0.2">
      <c r="A1140" s="172">
        <v>1114</v>
      </c>
      <c r="B1140" s="181">
        <v>22186641465344</v>
      </c>
      <c r="C1140" s="182">
        <v>0</v>
      </c>
      <c r="D1140" s="183" t="s">
        <v>2268</v>
      </c>
      <c r="E1140" s="184">
        <v>0.373141</v>
      </c>
      <c r="F1140" s="185">
        <v>311.50021299999997</v>
      </c>
      <c r="G1140" s="181">
        <v>10092868501504</v>
      </c>
      <c r="H1140" s="182">
        <v>1</v>
      </c>
      <c r="I1140" s="183" t="s">
        <v>2279</v>
      </c>
      <c r="J1140" s="184">
        <v>0.50644</v>
      </c>
      <c r="K1140" s="185">
        <v>694.34574599999996</v>
      </c>
      <c r="L1140" s="181">
        <v>5370010632192</v>
      </c>
      <c r="M1140" s="182">
        <v>2</v>
      </c>
      <c r="N1140" s="183" t="s">
        <v>248</v>
      </c>
      <c r="O1140" s="184">
        <v>3.1999999999999999E-5</v>
      </c>
      <c r="P1140" s="185">
        <v>2.5900000000000001E-4</v>
      </c>
      <c r="S1140" s="175"/>
    </row>
    <row r="1141" spans="1:19" x14ac:dyDescent="0.2">
      <c r="A1141" s="172">
        <v>1115</v>
      </c>
      <c r="B1141" s="181">
        <v>7208008343552</v>
      </c>
      <c r="C1141" s="182">
        <v>2</v>
      </c>
      <c r="D1141" s="183" t="s">
        <v>303</v>
      </c>
      <c r="E1141" s="184">
        <v>2.1999999999999999E-5</v>
      </c>
      <c r="F1141" s="185">
        <v>1.83E-4</v>
      </c>
      <c r="G1141" s="181">
        <v>17938064990208</v>
      </c>
      <c r="H1141" s="182">
        <v>0</v>
      </c>
      <c r="I1141" s="183" t="s">
        <v>2280</v>
      </c>
      <c r="J1141" s="184">
        <v>0.37724000000000002</v>
      </c>
      <c r="K1141" s="185">
        <v>315.39110299999999</v>
      </c>
      <c r="L1141" s="181">
        <v>3307288158208</v>
      </c>
      <c r="M1141" s="182">
        <v>2</v>
      </c>
      <c r="N1141" s="183" t="s">
        <v>231</v>
      </c>
      <c r="O1141" s="184">
        <v>2.0999999999999999E-5</v>
      </c>
      <c r="P1141" s="185">
        <v>1.6699999999999999E-4</v>
      </c>
      <c r="S1141" s="175"/>
    </row>
    <row r="1142" spans="1:19" x14ac:dyDescent="0.2">
      <c r="A1142" s="172">
        <v>1116</v>
      </c>
      <c r="B1142" s="181">
        <v>6350799691776</v>
      </c>
      <c r="C1142" s="182">
        <v>1</v>
      </c>
      <c r="D1142" s="183" t="s">
        <v>2272</v>
      </c>
      <c r="E1142" s="184">
        <v>0.50243400000000005</v>
      </c>
      <c r="F1142" s="185">
        <v>685.01389200000006</v>
      </c>
      <c r="G1142" s="181">
        <v>19403461066752</v>
      </c>
      <c r="H1142" s="182">
        <v>0</v>
      </c>
      <c r="I1142" s="183" t="s">
        <v>2285</v>
      </c>
      <c r="J1142" s="184">
        <v>0.377247</v>
      </c>
      <c r="K1142" s="185">
        <v>315.03551599999997</v>
      </c>
      <c r="L1142" s="181">
        <v>3154087149568</v>
      </c>
      <c r="M1142" s="182">
        <v>2</v>
      </c>
      <c r="N1142" s="183" t="s">
        <v>179</v>
      </c>
      <c r="O1142" s="184">
        <v>0</v>
      </c>
      <c r="P1142" s="185">
        <v>0</v>
      </c>
      <c r="S1142" s="175"/>
    </row>
    <row r="1143" spans="1:19" x14ac:dyDescent="0.2">
      <c r="A1143" s="172">
        <v>1117</v>
      </c>
      <c r="B1143" s="181">
        <v>4141662683136</v>
      </c>
      <c r="C1143" s="182">
        <v>0</v>
      </c>
      <c r="D1143" s="183" t="s">
        <v>2273</v>
      </c>
      <c r="E1143" s="184">
        <v>0.37568299999999999</v>
      </c>
      <c r="F1143" s="185">
        <v>313.53381200000001</v>
      </c>
      <c r="G1143" s="181">
        <v>4517772247040</v>
      </c>
      <c r="H1143" s="182">
        <v>1</v>
      </c>
      <c r="I1143" s="183" t="s">
        <v>2287</v>
      </c>
      <c r="J1143" s="184">
        <v>0.49024600000000002</v>
      </c>
      <c r="K1143" s="185">
        <v>657.66137000000003</v>
      </c>
      <c r="L1143" s="181">
        <v>3060009623552</v>
      </c>
      <c r="M1143" s="182">
        <v>2</v>
      </c>
      <c r="N1143" s="183" t="s">
        <v>255</v>
      </c>
      <c r="O1143" s="184">
        <v>2.4000000000000001E-5</v>
      </c>
      <c r="P1143" s="185">
        <v>1.9799999999999999E-4</v>
      </c>
      <c r="S1143" s="175"/>
    </row>
    <row r="1144" spans="1:19" x14ac:dyDescent="0.2">
      <c r="A1144" s="172">
        <v>1118</v>
      </c>
      <c r="B1144" s="181">
        <v>17377567842304</v>
      </c>
      <c r="C1144" s="182">
        <v>2</v>
      </c>
      <c r="D1144" s="183" t="s">
        <v>239</v>
      </c>
      <c r="E1144" s="184">
        <v>1.1E-5</v>
      </c>
      <c r="F1144" s="185">
        <v>9.1000000000000003E-5</v>
      </c>
      <c r="G1144" s="181">
        <v>20136809857024</v>
      </c>
      <c r="H1144" s="182">
        <v>2</v>
      </c>
      <c r="I1144" s="183" t="s">
        <v>248</v>
      </c>
      <c r="J1144" s="184">
        <v>9.0000000000000002E-6</v>
      </c>
      <c r="K1144" s="185">
        <v>7.6000000000000004E-5</v>
      </c>
      <c r="L1144" s="181">
        <v>3848609644544</v>
      </c>
      <c r="M1144" s="182">
        <v>2</v>
      </c>
      <c r="N1144" s="183" t="s">
        <v>226</v>
      </c>
      <c r="O1144" s="184">
        <v>3.8000000000000002E-5</v>
      </c>
      <c r="P1144" s="185">
        <v>3.0499999999999999E-4</v>
      </c>
      <c r="S1144" s="175"/>
    </row>
    <row r="1145" spans="1:19" x14ac:dyDescent="0.2">
      <c r="A1145" s="172">
        <v>1119</v>
      </c>
      <c r="B1145" s="181">
        <v>15780361281536</v>
      </c>
      <c r="C1145" s="182">
        <v>0</v>
      </c>
      <c r="D1145" s="183" t="s">
        <v>2276</v>
      </c>
      <c r="E1145" s="184">
        <v>0.376245</v>
      </c>
      <c r="F1145" s="185">
        <v>314.58262100000002</v>
      </c>
      <c r="G1145" s="181">
        <v>15240766038016</v>
      </c>
      <c r="H1145" s="182">
        <v>0</v>
      </c>
      <c r="I1145" s="183" t="s">
        <v>2289</v>
      </c>
      <c r="J1145" s="184">
        <v>0.37636500000000001</v>
      </c>
      <c r="K1145" s="185">
        <v>314.41438199999999</v>
      </c>
      <c r="L1145" s="181">
        <v>1009419026432</v>
      </c>
      <c r="M1145" s="182">
        <v>2</v>
      </c>
      <c r="N1145" s="183" t="s">
        <v>255</v>
      </c>
      <c r="O1145" s="184">
        <v>9.9999999999999995E-7</v>
      </c>
      <c r="P1145" s="185">
        <v>1.5E-5</v>
      </c>
      <c r="S1145" s="175"/>
    </row>
    <row r="1146" spans="1:19" x14ac:dyDescent="0.2">
      <c r="A1146" s="172">
        <v>1120</v>
      </c>
      <c r="B1146" s="181">
        <v>17764387758080</v>
      </c>
      <c r="C1146" s="182">
        <v>2</v>
      </c>
      <c r="D1146" s="183" t="s">
        <v>255</v>
      </c>
      <c r="E1146" s="184">
        <v>2.0999999999999999E-5</v>
      </c>
      <c r="F1146" s="185">
        <v>1.6699999999999999E-4</v>
      </c>
      <c r="G1146" s="181">
        <v>20608832069632</v>
      </c>
      <c r="H1146" s="182">
        <v>0</v>
      </c>
      <c r="I1146" s="183" t="s">
        <v>2291</v>
      </c>
      <c r="J1146" s="184">
        <v>0.376745</v>
      </c>
      <c r="K1146" s="185">
        <v>316.02646299999998</v>
      </c>
      <c r="L1146" s="181">
        <v>4528525934592</v>
      </c>
      <c r="M1146" s="182">
        <v>2</v>
      </c>
      <c r="N1146" s="183" t="s">
        <v>300</v>
      </c>
      <c r="O1146" s="184">
        <v>0</v>
      </c>
      <c r="P1146" s="185">
        <v>0</v>
      </c>
      <c r="S1146" s="175"/>
    </row>
    <row r="1147" spans="1:19" x14ac:dyDescent="0.2">
      <c r="A1147" s="172">
        <v>1121</v>
      </c>
      <c r="B1147" s="181">
        <v>6921789423616</v>
      </c>
      <c r="C1147" s="182">
        <v>0</v>
      </c>
      <c r="D1147" s="183" t="s">
        <v>2278</v>
      </c>
      <c r="E1147" s="184">
        <v>0.37395600000000001</v>
      </c>
      <c r="F1147" s="185">
        <v>311.53412900000001</v>
      </c>
      <c r="G1147" s="181">
        <v>7056984924160</v>
      </c>
      <c r="H1147" s="182">
        <v>0</v>
      </c>
      <c r="I1147" s="183" t="s">
        <v>2293</v>
      </c>
      <c r="J1147" s="184">
        <v>0.37533100000000003</v>
      </c>
      <c r="K1147" s="185">
        <v>313.08982500000002</v>
      </c>
      <c r="L1147" s="181">
        <v>2357481906176</v>
      </c>
      <c r="M1147" s="182">
        <v>0</v>
      </c>
      <c r="N1147" s="183" t="s">
        <v>2168</v>
      </c>
      <c r="O1147" s="184">
        <v>0.37849699999999997</v>
      </c>
      <c r="P1147" s="185">
        <v>317.54286999999999</v>
      </c>
      <c r="S1147" s="175"/>
    </row>
    <row r="1148" spans="1:19" x14ac:dyDescent="0.2">
      <c r="A1148" s="172">
        <v>1122</v>
      </c>
      <c r="B1148" s="181">
        <v>5093207228416</v>
      </c>
      <c r="C1148" s="182">
        <v>0</v>
      </c>
      <c r="D1148" s="183" t="s">
        <v>2281</v>
      </c>
      <c r="E1148" s="184">
        <v>0.37546200000000002</v>
      </c>
      <c r="F1148" s="185">
        <v>313.039402</v>
      </c>
      <c r="G1148" s="181">
        <v>24119306739712</v>
      </c>
      <c r="H1148" s="182">
        <v>2</v>
      </c>
      <c r="I1148" s="183" t="s">
        <v>292</v>
      </c>
      <c r="J1148" s="184">
        <v>2.8E-5</v>
      </c>
      <c r="K1148" s="185">
        <v>2.2800000000000001E-4</v>
      </c>
      <c r="L1148" s="181">
        <v>1455142993920</v>
      </c>
      <c r="M1148" s="182">
        <v>2</v>
      </c>
      <c r="N1148" s="183" t="s">
        <v>234</v>
      </c>
      <c r="O1148" s="184">
        <v>4.3000000000000002E-5</v>
      </c>
      <c r="P1148" s="185">
        <v>3.5E-4</v>
      </c>
      <c r="S1148" s="175"/>
    </row>
    <row r="1149" spans="1:19" x14ac:dyDescent="0.2">
      <c r="A1149" s="172">
        <v>1123</v>
      </c>
      <c r="B1149" s="181">
        <v>15556384800768</v>
      </c>
      <c r="C1149" s="182">
        <v>1</v>
      </c>
      <c r="D1149" s="183" t="s">
        <v>2282</v>
      </c>
      <c r="E1149" s="184">
        <v>0.49837100000000001</v>
      </c>
      <c r="F1149" s="185">
        <v>685.01528099999996</v>
      </c>
      <c r="G1149" s="181">
        <v>18896786046976</v>
      </c>
      <c r="H1149" s="182">
        <v>0</v>
      </c>
      <c r="I1149" s="183" t="s">
        <v>2298</v>
      </c>
      <c r="J1149" s="184">
        <v>0.37545800000000001</v>
      </c>
      <c r="K1149" s="185">
        <v>314.085577</v>
      </c>
      <c r="L1149" s="181">
        <v>5637044396032</v>
      </c>
      <c r="M1149" s="182">
        <v>1</v>
      </c>
      <c r="N1149" s="183" t="s">
        <v>2169</v>
      </c>
      <c r="O1149" s="184">
        <v>0.49751600000000001</v>
      </c>
      <c r="P1149" s="185">
        <v>675.38718500000004</v>
      </c>
      <c r="S1149" s="175"/>
    </row>
    <row r="1150" spans="1:19" x14ac:dyDescent="0.2">
      <c r="A1150" s="172">
        <v>1124</v>
      </c>
      <c r="B1150" s="181">
        <v>24240691355648</v>
      </c>
      <c r="C1150" s="182">
        <v>0</v>
      </c>
      <c r="D1150" s="183" t="s">
        <v>2286</v>
      </c>
      <c r="E1150" s="184">
        <v>0.37840800000000002</v>
      </c>
      <c r="F1150" s="185">
        <v>317.09602599999999</v>
      </c>
      <c r="G1150" s="181">
        <v>17434880679936</v>
      </c>
      <c r="H1150" s="182">
        <v>0</v>
      </c>
      <c r="I1150" s="183" t="s">
        <v>2301</v>
      </c>
      <c r="J1150" s="184">
        <v>0.37101200000000001</v>
      </c>
      <c r="K1150" s="185">
        <v>308.209991</v>
      </c>
      <c r="L1150" s="181">
        <v>6608369721344</v>
      </c>
      <c r="M1150" s="182">
        <v>2</v>
      </c>
      <c r="N1150" s="183" t="s">
        <v>234</v>
      </c>
      <c r="O1150" s="184">
        <v>9.0000000000000002E-6</v>
      </c>
      <c r="P1150" s="185">
        <v>7.6000000000000004E-5</v>
      </c>
      <c r="S1150" s="175"/>
    </row>
    <row r="1151" spans="1:19" x14ac:dyDescent="0.2">
      <c r="A1151" s="172">
        <v>1125</v>
      </c>
      <c r="B1151" s="181">
        <v>11858251390976</v>
      </c>
      <c r="C1151" s="182">
        <v>0</v>
      </c>
      <c r="D1151" s="183" t="s">
        <v>2288</v>
      </c>
      <c r="E1151" s="184">
        <v>0.37474499999999999</v>
      </c>
      <c r="F1151" s="185">
        <v>312.876598</v>
      </c>
      <c r="G1151" s="181">
        <v>13619986186240</v>
      </c>
      <c r="H1151" s="182">
        <v>1</v>
      </c>
      <c r="I1151" s="183" t="s">
        <v>2304</v>
      </c>
      <c r="J1151" s="184">
        <v>0.49400300000000003</v>
      </c>
      <c r="K1151" s="185">
        <v>663.27597500000002</v>
      </c>
      <c r="L1151" s="181">
        <v>1044372652032</v>
      </c>
      <c r="M1151" s="182">
        <v>2</v>
      </c>
      <c r="N1151" s="183" t="s">
        <v>255</v>
      </c>
      <c r="O1151" s="184">
        <v>1.7E-5</v>
      </c>
      <c r="P1151" s="185">
        <v>1.37E-4</v>
      </c>
      <c r="S1151" s="175"/>
    </row>
    <row r="1152" spans="1:19" x14ac:dyDescent="0.2">
      <c r="A1152" s="172">
        <v>1126</v>
      </c>
      <c r="B1152" s="181">
        <v>19091364544512</v>
      </c>
      <c r="C1152" s="182">
        <v>1</v>
      </c>
      <c r="D1152" s="183" t="s">
        <v>2292</v>
      </c>
      <c r="E1152" s="184">
        <v>0.50030300000000005</v>
      </c>
      <c r="F1152" s="185">
        <v>684.36751900000002</v>
      </c>
      <c r="G1152" s="181">
        <v>6819867885568</v>
      </c>
      <c r="H1152" s="182">
        <v>0</v>
      </c>
      <c r="I1152" s="183" t="s">
        <v>2313</v>
      </c>
      <c r="J1152" s="184">
        <v>0.37564599999999998</v>
      </c>
      <c r="K1152" s="185">
        <v>313.90391799999998</v>
      </c>
      <c r="L1152" s="181">
        <v>3725948542976</v>
      </c>
      <c r="M1152" s="182">
        <v>2</v>
      </c>
      <c r="N1152" s="183" t="s">
        <v>231</v>
      </c>
      <c r="O1152" s="184">
        <v>2.8E-5</v>
      </c>
      <c r="P1152" s="185">
        <v>2.2800000000000001E-4</v>
      </c>
      <c r="S1152" s="175"/>
    </row>
    <row r="1153" spans="1:19" x14ac:dyDescent="0.2">
      <c r="A1153" s="172">
        <v>1127</v>
      </c>
      <c r="B1153" s="181">
        <v>7091866828800</v>
      </c>
      <c r="C1153" s="182">
        <v>0</v>
      </c>
      <c r="D1153" s="183" t="s">
        <v>2294</v>
      </c>
      <c r="E1153" s="184">
        <v>0.374164</v>
      </c>
      <c r="F1153" s="185">
        <v>312.33506199999999</v>
      </c>
      <c r="G1153" s="181">
        <v>15370151174144</v>
      </c>
      <c r="H1153" s="182">
        <v>0</v>
      </c>
      <c r="I1153" s="183" t="s">
        <v>2316</v>
      </c>
      <c r="J1153" s="184">
        <v>0.375695</v>
      </c>
      <c r="K1153" s="185">
        <v>313.72248200000001</v>
      </c>
      <c r="L1153" s="181">
        <v>2601990987776</v>
      </c>
      <c r="M1153" s="182">
        <v>0</v>
      </c>
      <c r="N1153" s="183" t="s">
        <v>2173</v>
      </c>
      <c r="O1153" s="184">
        <v>0.375199</v>
      </c>
      <c r="P1153" s="185">
        <v>313.53088300000002</v>
      </c>
      <c r="S1153" s="175"/>
    </row>
    <row r="1154" spans="1:19" x14ac:dyDescent="0.2">
      <c r="A1154" s="172">
        <v>1128</v>
      </c>
      <c r="B1154" s="181">
        <v>29188655177728</v>
      </c>
      <c r="C1154" s="182">
        <v>0</v>
      </c>
      <c r="D1154" s="183" t="s">
        <v>2295</v>
      </c>
      <c r="E1154" s="184">
        <v>0.37462400000000001</v>
      </c>
      <c r="F1154" s="185">
        <v>312.33486799999997</v>
      </c>
      <c r="G1154" s="181">
        <v>19760829603840</v>
      </c>
      <c r="H1154" s="182">
        <v>0</v>
      </c>
      <c r="I1154" s="183" t="s">
        <v>2317</v>
      </c>
      <c r="J1154" s="184">
        <v>0.370452</v>
      </c>
      <c r="K1154" s="185">
        <v>307.48841299999998</v>
      </c>
      <c r="L1154" s="181">
        <v>3313522204672</v>
      </c>
      <c r="M1154" s="182">
        <v>2</v>
      </c>
      <c r="N1154" s="183" t="s">
        <v>226</v>
      </c>
      <c r="O1154" s="184">
        <v>1.5E-5</v>
      </c>
      <c r="P1154" s="185">
        <v>1.22E-4</v>
      </c>
      <c r="S1154" s="175"/>
    </row>
    <row r="1155" spans="1:19" x14ac:dyDescent="0.2">
      <c r="A1155" s="172">
        <v>1129</v>
      </c>
      <c r="B1155" s="181">
        <v>28072764833792</v>
      </c>
      <c r="C1155" s="182">
        <v>0</v>
      </c>
      <c r="D1155" s="183" t="s">
        <v>2296</v>
      </c>
      <c r="E1155" s="184">
        <v>0.37833600000000001</v>
      </c>
      <c r="F1155" s="185">
        <v>317.07366300000001</v>
      </c>
      <c r="G1155" s="181">
        <v>7575560142848</v>
      </c>
      <c r="H1155" s="182">
        <v>2</v>
      </c>
      <c r="I1155" s="183" t="s">
        <v>179</v>
      </c>
      <c r="J1155" s="184">
        <v>1.9000000000000001E-5</v>
      </c>
      <c r="K1155" s="185">
        <v>1.5200000000000001E-4</v>
      </c>
      <c r="L1155" s="181">
        <v>5143885185024</v>
      </c>
      <c r="M1155" s="182">
        <v>0</v>
      </c>
      <c r="N1155" s="183" t="s">
        <v>2176</v>
      </c>
      <c r="O1155" s="184">
        <v>0.37149199999999999</v>
      </c>
      <c r="P1155" s="185">
        <v>308.62176299999999</v>
      </c>
      <c r="S1155" s="175"/>
    </row>
    <row r="1156" spans="1:19" x14ac:dyDescent="0.2">
      <c r="A1156" s="172">
        <v>1130</v>
      </c>
      <c r="B1156" s="181">
        <v>15741754261504</v>
      </c>
      <c r="C1156" s="182">
        <v>0</v>
      </c>
      <c r="D1156" s="183" t="s">
        <v>2299</v>
      </c>
      <c r="E1156" s="184">
        <v>0.374805</v>
      </c>
      <c r="F1156" s="185">
        <v>312.832716</v>
      </c>
      <c r="G1156" s="181">
        <v>1970872139776</v>
      </c>
      <c r="H1156" s="182">
        <v>1</v>
      </c>
      <c r="I1156" s="183" t="s">
        <v>2318</v>
      </c>
      <c r="J1156" s="184">
        <v>0.49341499999999999</v>
      </c>
      <c r="K1156" s="185">
        <v>674.66977399999996</v>
      </c>
      <c r="L1156" s="181">
        <v>3015900774400</v>
      </c>
      <c r="M1156" s="182">
        <v>2</v>
      </c>
      <c r="N1156" s="183" t="s">
        <v>239</v>
      </c>
      <c r="O1156" s="184">
        <v>1.9000000000000001E-5</v>
      </c>
      <c r="P1156" s="185">
        <v>1.5200000000000001E-4</v>
      </c>
      <c r="S1156" s="175"/>
    </row>
    <row r="1157" spans="1:19" x14ac:dyDescent="0.2">
      <c r="A1157" s="172">
        <v>1131</v>
      </c>
      <c r="B1157" s="181">
        <v>6482866954240</v>
      </c>
      <c r="C1157" s="182">
        <v>2</v>
      </c>
      <c r="D1157" s="183" t="s">
        <v>226</v>
      </c>
      <c r="E1157" s="184">
        <v>3.4E-5</v>
      </c>
      <c r="F1157" s="185">
        <v>2.7399999999999999E-4</v>
      </c>
      <c r="G1157" s="181">
        <v>20907282137088</v>
      </c>
      <c r="H1157" s="182">
        <v>0</v>
      </c>
      <c r="I1157" s="183" t="s">
        <v>2320</v>
      </c>
      <c r="J1157" s="184">
        <v>0.37359700000000001</v>
      </c>
      <c r="K1157" s="185">
        <v>311.54646100000002</v>
      </c>
      <c r="L1157" s="181">
        <v>1781081268224</v>
      </c>
      <c r="M1157" s="182">
        <v>2</v>
      </c>
      <c r="N1157" s="183" t="s">
        <v>292</v>
      </c>
      <c r="O1157" s="184">
        <v>4.3000000000000002E-5</v>
      </c>
      <c r="P1157" s="185">
        <v>3.5E-4</v>
      </c>
      <c r="S1157" s="175"/>
    </row>
    <row r="1158" spans="1:19" x14ac:dyDescent="0.2">
      <c r="A1158" s="172">
        <v>1132</v>
      </c>
      <c r="B1158" s="181">
        <v>4409576210432</v>
      </c>
      <c r="C1158" s="182">
        <v>0</v>
      </c>
      <c r="D1158" s="183" t="s">
        <v>2305</v>
      </c>
      <c r="E1158" s="184">
        <v>0.37607400000000002</v>
      </c>
      <c r="F1158" s="185">
        <v>314.50581699999998</v>
      </c>
      <c r="G1158" s="181">
        <v>2052417773568</v>
      </c>
      <c r="H1158" s="182">
        <v>0</v>
      </c>
      <c r="I1158" s="183" t="s">
        <v>2322</v>
      </c>
      <c r="J1158" s="184">
        <v>0.37579299999999999</v>
      </c>
      <c r="K1158" s="185">
        <v>313.591408</v>
      </c>
      <c r="L1158" s="181">
        <v>3123740745728</v>
      </c>
      <c r="M1158" s="182">
        <v>2</v>
      </c>
      <c r="N1158" s="183" t="s">
        <v>292</v>
      </c>
      <c r="O1158" s="184">
        <v>9.0000000000000002E-6</v>
      </c>
      <c r="P1158" s="185">
        <v>7.6000000000000004E-5</v>
      </c>
      <c r="S1158" s="175"/>
    </row>
    <row r="1159" spans="1:19" x14ac:dyDescent="0.2">
      <c r="A1159" s="172">
        <v>1133</v>
      </c>
      <c r="B1159" s="181">
        <v>29282321350656</v>
      </c>
      <c r="C1159" s="182">
        <v>0</v>
      </c>
      <c r="D1159" s="183" t="s">
        <v>2306</v>
      </c>
      <c r="E1159" s="184">
        <v>0.36845600000000001</v>
      </c>
      <c r="F1159" s="185">
        <v>305.46831200000003</v>
      </c>
      <c r="G1159" s="181">
        <v>6720611639296</v>
      </c>
      <c r="H1159" s="182">
        <v>0</v>
      </c>
      <c r="I1159" s="183" t="s">
        <v>2325</v>
      </c>
      <c r="J1159" s="184">
        <v>0.37589</v>
      </c>
      <c r="K1159" s="185">
        <v>314.02943299999998</v>
      </c>
      <c r="L1159" s="181">
        <v>6231001833472</v>
      </c>
      <c r="M1159" s="182">
        <v>1</v>
      </c>
      <c r="N1159" s="183" t="s">
        <v>2179</v>
      </c>
      <c r="O1159" s="184">
        <v>0.50512299999999999</v>
      </c>
      <c r="P1159" s="185">
        <v>695.78940799999998</v>
      </c>
      <c r="S1159" s="175"/>
    </row>
    <row r="1160" spans="1:19" x14ac:dyDescent="0.2">
      <c r="A1160" s="172">
        <v>1134</v>
      </c>
      <c r="B1160" s="181">
        <v>16998385008640</v>
      </c>
      <c r="C1160" s="182">
        <v>0</v>
      </c>
      <c r="D1160" s="183" t="s">
        <v>2308</v>
      </c>
      <c r="E1160" s="184">
        <v>0.37254999999999999</v>
      </c>
      <c r="F1160" s="185">
        <v>310.69143400000002</v>
      </c>
      <c r="G1160" s="181">
        <v>10027656773632</v>
      </c>
      <c r="H1160" s="182">
        <v>2</v>
      </c>
      <c r="I1160" s="183" t="s">
        <v>313</v>
      </c>
      <c r="J1160" s="184">
        <v>2.1999999999999999E-5</v>
      </c>
      <c r="K1160" s="185">
        <v>1.83E-4</v>
      </c>
      <c r="L1160" s="181">
        <v>4783836758016</v>
      </c>
      <c r="M1160" s="182">
        <v>2</v>
      </c>
      <c r="N1160" s="183" t="s">
        <v>247</v>
      </c>
      <c r="O1160" s="184">
        <v>5.0000000000000004E-6</v>
      </c>
      <c r="P1160" s="185">
        <v>4.5000000000000003E-5</v>
      </c>
      <c r="S1160" s="175"/>
    </row>
    <row r="1161" spans="1:19" x14ac:dyDescent="0.2">
      <c r="A1161" s="172">
        <v>1135</v>
      </c>
      <c r="B1161" s="181">
        <v>11654105300992</v>
      </c>
      <c r="C1161" s="182">
        <v>0</v>
      </c>
      <c r="D1161" s="183" t="s">
        <v>2309</v>
      </c>
      <c r="E1161" s="184">
        <v>0.37495000000000001</v>
      </c>
      <c r="F1161" s="185">
        <v>313.10613499999999</v>
      </c>
      <c r="G1161" s="181">
        <v>23227702231040</v>
      </c>
      <c r="H1161" s="182">
        <v>0</v>
      </c>
      <c r="I1161" s="183" t="s">
        <v>2330</v>
      </c>
      <c r="J1161" s="184">
        <v>0.37204100000000001</v>
      </c>
      <c r="K1161" s="185">
        <v>309.79188499999998</v>
      </c>
      <c r="L1161" s="181">
        <v>4605614317568</v>
      </c>
      <c r="M1161" s="182">
        <v>0</v>
      </c>
      <c r="N1161" s="183" t="s">
        <v>2180</v>
      </c>
      <c r="O1161" s="184">
        <v>0.37401000000000001</v>
      </c>
      <c r="P1161" s="185">
        <v>312.17007000000001</v>
      </c>
      <c r="S1161" s="175"/>
    </row>
    <row r="1162" spans="1:19" x14ac:dyDescent="0.2">
      <c r="A1162" s="172">
        <v>1136</v>
      </c>
      <c r="B1162" s="181">
        <v>16544634740736</v>
      </c>
      <c r="C1162" s="182">
        <v>1</v>
      </c>
      <c r="D1162" s="183" t="s">
        <v>2311</v>
      </c>
      <c r="E1162" s="184">
        <v>0.50134999999999996</v>
      </c>
      <c r="F1162" s="185">
        <v>683.521074</v>
      </c>
      <c r="G1162" s="181">
        <v>10165927346176</v>
      </c>
      <c r="H1162" s="182">
        <v>2</v>
      </c>
      <c r="I1162" s="183" t="s">
        <v>239</v>
      </c>
      <c r="J1162" s="184">
        <v>1.1E-5</v>
      </c>
      <c r="K1162" s="185">
        <v>9.1000000000000003E-5</v>
      </c>
      <c r="L1162" s="181">
        <v>3133915668480</v>
      </c>
      <c r="M1162" s="182">
        <v>2</v>
      </c>
      <c r="N1162" s="183" t="s">
        <v>242</v>
      </c>
      <c r="O1162" s="184">
        <v>4.0000000000000003E-5</v>
      </c>
      <c r="P1162" s="185">
        <v>3.2000000000000003E-4</v>
      </c>
      <c r="S1162" s="175"/>
    </row>
    <row r="1163" spans="1:19" x14ac:dyDescent="0.2">
      <c r="A1163" s="172">
        <v>1137</v>
      </c>
      <c r="B1163" s="181">
        <v>7968282206208</v>
      </c>
      <c r="C1163" s="182">
        <v>2</v>
      </c>
      <c r="D1163" s="183" t="s">
        <v>226</v>
      </c>
      <c r="E1163" s="184">
        <v>0</v>
      </c>
      <c r="F1163" s="185">
        <v>0</v>
      </c>
      <c r="G1163" s="181">
        <v>8931974529024</v>
      </c>
      <c r="H1163" s="182">
        <v>2</v>
      </c>
      <c r="I1163" s="183" t="s">
        <v>313</v>
      </c>
      <c r="J1163" s="184">
        <v>3.8000000000000002E-5</v>
      </c>
      <c r="K1163" s="185">
        <v>3.0499999999999999E-4</v>
      </c>
      <c r="L1163" s="181">
        <v>1268819787776</v>
      </c>
      <c r="M1163" s="182">
        <v>2</v>
      </c>
      <c r="N1163" s="183" t="s">
        <v>313</v>
      </c>
      <c r="O1163" s="184">
        <v>1.1E-5</v>
      </c>
      <c r="P1163" s="185">
        <v>9.1000000000000003E-5</v>
      </c>
      <c r="S1163" s="175"/>
    </row>
    <row r="1164" spans="1:19" x14ac:dyDescent="0.2">
      <c r="A1164" s="172">
        <v>1138</v>
      </c>
      <c r="B1164" s="181">
        <v>6406246178816</v>
      </c>
      <c r="C1164" s="182">
        <v>2</v>
      </c>
      <c r="D1164" s="183" t="s">
        <v>239</v>
      </c>
      <c r="E1164" s="184">
        <v>6.9999999999999999E-6</v>
      </c>
      <c r="F1164" s="185">
        <v>6.0999999999999999E-5</v>
      </c>
      <c r="G1164" s="181">
        <v>26409806430208</v>
      </c>
      <c r="H1164" s="182">
        <v>0</v>
      </c>
      <c r="I1164" s="183" t="s">
        <v>2336</v>
      </c>
      <c r="J1164" s="184">
        <v>0.37567800000000001</v>
      </c>
      <c r="K1164" s="185">
        <v>314.26494500000001</v>
      </c>
      <c r="L1164" s="181">
        <v>1722731986944</v>
      </c>
      <c r="M1164" s="182">
        <v>2</v>
      </c>
      <c r="N1164" s="183" t="s">
        <v>231</v>
      </c>
      <c r="O1164" s="184">
        <v>1.2999999999999999E-5</v>
      </c>
      <c r="P1164" s="185">
        <v>1.06E-4</v>
      </c>
      <c r="S1164" s="175"/>
    </row>
    <row r="1165" spans="1:19" x14ac:dyDescent="0.2">
      <c r="A1165" s="172">
        <v>1139</v>
      </c>
      <c r="B1165" s="181">
        <v>18322198077440</v>
      </c>
      <c r="C1165" s="182">
        <v>0</v>
      </c>
      <c r="D1165" s="183" t="s">
        <v>2319</v>
      </c>
      <c r="E1165" s="184">
        <v>0.37289499999999998</v>
      </c>
      <c r="F1165" s="185">
        <v>310.38955399999998</v>
      </c>
      <c r="G1165" s="181">
        <v>28173816528896</v>
      </c>
      <c r="H1165" s="182">
        <v>2</v>
      </c>
      <c r="I1165" s="183" t="s">
        <v>255</v>
      </c>
      <c r="J1165" s="184">
        <v>9.0000000000000002E-6</v>
      </c>
      <c r="K1165" s="185">
        <v>7.6000000000000004E-5</v>
      </c>
      <c r="L1165" s="181">
        <v>1479987798016</v>
      </c>
      <c r="M1165" s="182">
        <v>0</v>
      </c>
      <c r="N1165" s="183" t="s">
        <v>2192</v>
      </c>
      <c r="O1165" s="184">
        <v>0.37389299999999998</v>
      </c>
      <c r="P1165" s="185">
        <v>311.54358100000002</v>
      </c>
      <c r="S1165" s="175"/>
    </row>
    <row r="1166" spans="1:19" x14ac:dyDescent="0.2">
      <c r="A1166" s="172">
        <v>1140</v>
      </c>
      <c r="B1166" s="181">
        <v>27419631681536</v>
      </c>
      <c r="C1166" s="182">
        <v>2</v>
      </c>
      <c r="D1166" s="183" t="s">
        <v>292</v>
      </c>
      <c r="E1166" s="184">
        <v>2.0999999999999999E-5</v>
      </c>
      <c r="F1166" s="185">
        <v>1.6699999999999999E-4</v>
      </c>
      <c r="G1166" s="181">
        <v>9088597983232</v>
      </c>
      <c r="H1166" s="182">
        <v>2</v>
      </c>
      <c r="I1166" s="183" t="s">
        <v>246</v>
      </c>
      <c r="J1166" s="184">
        <v>1.5E-5</v>
      </c>
      <c r="K1166" s="185">
        <v>1.22E-4</v>
      </c>
      <c r="L1166" s="181">
        <v>3963328823296</v>
      </c>
      <c r="M1166" s="182">
        <v>2</v>
      </c>
      <c r="N1166" s="183" t="s">
        <v>303</v>
      </c>
      <c r="O1166" s="184">
        <v>2.1999999999999999E-5</v>
      </c>
      <c r="P1166" s="185">
        <v>1.83E-4</v>
      </c>
      <c r="S1166" s="175"/>
    </row>
    <row r="1167" spans="1:19" x14ac:dyDescent="0.2">
      <c r="A1167" s="172">
        <v>1141</v>
      </c>
      <c r="B1167" s="181">
        <v>9195968389120</v>
      </c>
      <c r="C1167" s="182">
        <v>0</v>
      </c>
      <c r="D1167" s="183" t="s">
        <v>2321</v>
      </c>
      <c r="E1167" s="184">
        <v>0.37618800000000002</v>
      </c>
      <c r="F1167" s="185">
        <v>314.01716599999997</v>
      </c>
      <c r="G1167" s="181">
        <v>25786107887616</v>
      </c>
      <c r="H1167" s="182">
        <v>2</v>
      </c>
      <c r="I1167" s="183" t="s">
        <v>234</v>
      </c>
      <c r="J1167" s="184">
        <v>2.4000000000000001E-5</v>
      </c>
      <c r="K1167" s="185">
        <v>1.9799999999999999E-4</v>
      </c>
      <c r="L1167" s="181">
        <v>6321619247104</v>
      </c>
      <c r="M1167" s="182">
        <v>2</v>
      </c>
      <c r="N1167" s="183" t="s">
        <v>313</v>
      </c>
      <c r="O1167" s="184">
        <v>2.1999999999999999E-5</v>
      </c>
      <c r="P1167" s="185">
        <v>1.83E-4</v>
      </c>
      <c r="S1167" s="175"/>
    </row>
    <row r="1168" spans="1:19" x14ac:dyDescent="0.2">
      <c r="A1168" s="172">
        <v>1142</v>
      </c>
      <c r="B1168" s="181">
        <v>8647692353536</v>
      </c>
      <c r="C1168" s="182">
        <v>0</v>
      </c>
      <c r="D1168" s="183" t="s">
        <v>2323</v>
      </c>
      <c r="E1168" s="184">
        <v>0.37615700000000002</v>
      </c>
      <c r="F1168" s="185">
        <v>314.15038299999998</v>
      </c>
      <c r="G1168" s="181">
        <v>9676121415680</v>
      </c>
      <c r="H1168" s="182">
        <v>1</v>
      </c>
      <c r="I1168" s="183" t="s">
        <v>2340</v>
      </c>
      <c r="J1168" s="184">
        <v>0.492697</v>
      </c>
      <c r="K1168" s="185">
        <v>662.21888999999999</v>
      </c>
      <c r="L1168" s="181">
        <v>3405123739648</v>
      </c>
      <c r="M1168" s="182">
        <v>1</v>
      </c>
      <c r="N1168" s="183" t="s">
        <v>2193</v>
      </c>
      <c r="O1168" s="184">
        <v>0.50333600000000001</v>
      </c>
      <c r="P1168" s="185">
        <v>689.51815399999998</v>
      </c>
      <c r="S1168" s="175"/>
    </row>
    <row r="1169" spans="1:19" x14ac:dyDescent="0.2">
      <c r="A1169" s="172">
        <v>1143</v>
      </c>
      <c r="B1169" s="181">
        <v>2776845910016</v>
      </c>
      <c r="C1169" s="182">
        <v>0</v>
      </c>
      <c r="D1169" s="183" t="s">
        <v>2326</v>
      </c>
      <c r="E1169" s="184">
        <v>0.37811099999999997</v>
      </c>
      <c r="F1169" s="185">
        <v>315.89831600000002</v>
      </c>
      <c r="G1169" s="181">
        <v>9874850701312</v>
      </c>
      <c r="H1169" s="182">
        <v>0</v>
      </c>
      <c r="I1169" s="183" t="s">
        <v>2341</v>
      </c>
      <c r="J1169" s="184">
        <v>0.37192999999999998</v>
      </c>
      <c r="K1169" s="185">
        <v>309.53201799999999</v>
      </c>
      <c r="L1169" s="181">
        <v>4489606782976</v>
      </c>
      <c r="M1169" s="182">
        <v>2</v>
      </c>
      <c r="N1169" s="183" t="s">
        <v>246</v>
      </c>
      <c r="O1169" s="184">
        <v>0</v>
      </c>
      <c r="P1169" s="185">
        <v>0</v>
      </c>
      <c r="S1169" s="175"/>
    </row>
    <row r="1170" spans="1:19" x14ac:dyDescent="0.2">
      <c r="A1170" s="172">
        <v>1144</v>
      </c>
      <c r="B1170" s="181">
        <v>24747594629120</v>
      </c>
      <c r="C1170" s="182">
        <v>2</v>
      </c>
      <c r="D1170" s="183" t="s">
        <v>247</v>
      </c>
      <c r="E1170" s="184">
        <v>9.0000000000000002E-6</v>
      </c>
      <c r="F1170" s="185">
        <v>7.6000000000000004E-5</v>
      </c>
      <c r="G1170" s="181">
        <v>22557588561920</v>
      </c>
      <c r="H1170" s="182">
        <v>0</v>
      </c>
      <c r="I1170" s="183" t="s">
        <v>2343</v>
      </c>
      <c r="J1170" s="184">
        <v>0.376002</v>
      </c>
      <c r="K1170" s="185">
        <v>313.865523</v>
      </c>
      <c r="L1170" s="181">
        <v>4016696475648</v>
      </c>
      <c r="M1170" s="182">
        <v>2</v>
      </c>
      <c r="N1170" s="183" t="s">
        <v>239</v>
      </c>
      <c r="O1170" s="184">
        <v>1.1E-5</v>
      </c>
      <c r="P1170" s="185">
        <v>9.1000000000000003E-5</v>
      </c>
      <c r="S1170" s="175"/>
    </row>
    <row r="1171" spans="1:19" x14ac:dyDescent="0.2">
      <c r="A1171" s="172">
        <v>1145</v>
      </c>
      <c r="B1171" s="181">
        <v>15415266811904</v>
      </c>
      <c r="C1171" s="182">
        <v>2</v>
      </c>
      <c r="D1171" s="183" t="s">
        <v>300</v>
      </c>
      <c r="E1171" s="184">
        <v>6.9999999999999999E-6</v>
      </c>
      <c r="F1171" s="185">
        <v>6.0999999999999999E-5</v>
      </c>
      <c r="G1171" s="181">
        <v>9723167113216</v>
      </c>
      <c r="H1171" s="182">
        <v>1</v>
      </c>
      <c r="I1171" s="183" t="s">
        <v>2344</v>
      </c>
      <c r="J1171" s="184">
        <v>0.49256499999999998</v>
      </c>
      <c r="K1171" s="185">
        <v>665.98128899999995</v>
      </c>
      <c r="L1171" s="181">
        <v>6394088685568</v>
      </c>
      <c r="M1171" s="182">
        <v>2</v>
      </c>
      <c r="N1171" s="183" t="s">
        <v>239</v>
      </c>
      <c r="O1171" s="184">
        <v>2.5999999999999998E-5</v>
      </c>
      <c r="P1171" s="185">
        <v>2.13E-4</v>
      </c>
      <c r="S1171" s="175"/>
    </row>
    <row r="1172" spans="1:19" x14ac:dyDescent="0.2">
      <c r="A1172" s="172">
        <v>1146</v>
      </c>
      <c r="B1172" s="181">
        <v>10597343559680</v>
      </c>
      <c r="C1172" s="182">
        <v>0</v>
      </c>
      <c r="D1172" s="183" t="s">
        <v>2327</v>
      </c>
      <c r="E1172" s="184">
        <v>0.37457499999999999</v>
      </c>
      <c r="F1172" s="185">
        <v>312.541224</v>
      </c>
      <c r="G1172" s="181">
        <v>22063497052160</v>
      </c>
      <c r="H1172" s="182">
        <v>0</v>
      </c>
      <c r="I1172" s="183" t="s">
        <v>2345</v>
      </c>
      <c r="J1172" s="184">
        <v>0.37509799999999999</v>
      </c>
      <c r="K1172" s="185">
        <v>313.13463100000001</v>
      </c>
      <c r="L1172" s="181">
        <v>3125415624704</v>
      </c>
      <c r="M1172" s="182">
        <v>2</v>
      </c>
      <c r="N1172" s="183" t="s">
        <v>179</v>
      </c>
      <c r="O1172" s="184">
        <v>1.1E-5</v>
      </c>
      <c r="P1172" s="185">
        <v>9.1000000000000003E-5</v>
      </c>
      <c r="S1172" s="175"/>
    </row>
    <row r="1173" spans="1:19" x14ac:dyDescent="0.2">
      <c r="A1173" s="172">
        <v>1147</v>
      </c>
      <c r="B1173" s="181">
        <v>7460595417088</v>
      </c>
      <c r="C1173" s="182">
        <v>2</v>
      </c>
      <c r="D1173" s="183" t="s">
        <v>234</v>
      </c>
      <c r="E1173" s="184">
        <v>5.0000000000000004E-6</v>
      </c>
      <c r="F1173" s="185">
        <v>4.5000000000000003E-5</v>
      </c>
      <c r="G1173" s="181">
        <v>17325039271936</v>
      </c>
      <c r="H1173" s="182">
        <v>1</v>
      </c>
      <c r="I1173" s="183" t="s">
        <v>2349</v>
      </c>
      <c r="J1173" s="184">
        <v>0.49729499999999999</v>
      </c>
      <c r="K1173" s="185">
        <v>678.83486600000003</v>
      </c>
      <c r="L1173" s="181">
        <v>949614567424</v>
      </c>
      <c r="M1173" s="182">
        <v>0</v>
      </c>
      <c r="N1173" s="183" t="s">
        <v>2201</v>
      </c>
      <c r="O1173" s="184">
        <v>0.37457800000000002</v>
      </c>
      <c r="P1173" s="185">
        <v>312.53179499999999</v>
      </c>
      <c r="S1173" s="175"/>
    </row>
    <row r="1174" spans="1:19" x14ac:dyDescent="0.2">
      <c r="A1174" s="172">
        <v>1148</v>
      </c>
      <c r="B1174" s="181">
        <v>3955691200512</v>
      </c>
      <c r="C1174" s="182">
        <v>0</v>
      </c>
      <c r="D1174" s="183" t="s">
        <v>2329</v>
      </c>
      <c r="E1174" s="184">
        <v>0.37623099999999998</v>
      </c>
      <c r="F1174" s="185">
        <v>314.311937</v>
      </c>
      <c r="G1174" s="181">
        <v>23078463119360</v>
      </c>
      <c r="H1174" s="182">
        <v>2</v>
      </c>
      <c r="I1174" s="183" t="s">
        <v>234</v>
      </c>
      <c r="J1174" s="184">
        <v>4.6999999999999997E-5</v>
      </c>
      <c r="K1174" s="185">
        <v>3.8099999999999999E-4</v>
      </c>
      <c r="L1174" s="181">
        <v>4174393188352</v>
      </c>
      <c r="M1174" s="182">
        <v>2</v>
      </c>
      <c r="N1174" s="183" t="s">
        <v>179</v>
      </c>
      <c r="O1174" s="184">
        <v>2.1999999999999999E-5</v>
      </c>
      <c r="P1174" s="185">
        <v>1.83E-4</v>
      </c>
      <c r="S1174" s="175"/>
    </row>
    <row r="1175" spans="1:19" x14ac:dyDescent="0.2">
      <c r="A1175" s="172">
        <v>1149</v>
      </c>
      <c r="B1175" s="181">
        <v>8410626842624</v>
      </c>
      <c r="C1175" s="182">
        <v>0</v>
      </c>
      <c r="D1175" s="183" t="s">
        <v>2331</v>
      </c>
      <c r="E1175" s="184">
        <v>0.37878400000000001</v>
      </c>
      <c r="F1175" s="185">
        <v>317.74822599999999</v>
      </c>
      <c r="G1175" s="181">
        <v>10221533315072</v>
      </c>
      <c r="H1175" s="182">
        <v>2</v>
      </c>
      <c r="I1175" s="183" t="s">
        <v>300</v>
      </c>
      <c r="J1175" s="184">
        <v>3.0000000000000001E-6</v>
      </c>
      <c r="K1175" s="185">
        <v>3.0000000000000001E-5</v>
      </c>
      <c r="L1175" s="181">
        <v>2059985043456</v>
      </c>
      <c r="M1175" s="182">
        <v>0</v>
      </c>
      <c r="N1175" s="183" t="s">
        <v>2202</v>
      </c>
      <c r="O1175" s="184">
        <v>0.37393599999999999</v>
      </c>
      <c r="P1175" s="185">
        <v>312.38411400000001</v>
      </c>
      <c r="S1175" s="175"/>
    </row>
    <row r="1176" spans="1:19" x14ac:dyDescent="0.2">
      <c r="A1176" s="172">
        <v>1150</v>
      </c>
      <c r="B1176" s="181">
        <v>19739215101952</v>
      </c>
      <c r="C1176" s="182">
        <v>2</v>
      </c>
      <c r="D1176" s="183" t="s">
        <v>246</v>
      </c>
      <c r="E1176" s="184">
        <v>0</v>
      </c>
      <c r="F1176" s="185">
        <v>0</v>
      </c>
      <c r="G1176" s="181">
        <v>2319124160512</v>
      </c>
      <c r="H1176" s="182">
        <v>2</v>
      </c>
      <c r="I1176" s="183" t="s">
        <v>254</v>
      </c>
      <c r="J1176" s="184">
        <v>9.0000000000000002E-6</v>
      </c>
      <c r="K1176" s="185">
        <v>7.6000000000000004E-5</v>
      </c>
      <c r="L1176" s="181">
        <v>4662269763584</v>
      </c>
      <c r="M1176" s="182">
        <v>2</v>
      </c>
      <c r="N1176" s="183" t="s">
        <v>300</v>
      </c>
      <c r="O1176" s="184">
        <v>0</v>
      </c>
      <c r="P1176" s="185">
        <v>0</v>
      </c>
      <c r="S1176" s="175"/>
    </row>
    <row r="1177" spans="1:19" x14ac:dyDescent="0.2">
      <c r="A1177" s="172">
        <v>1151</v>
      </c>
      <c r="B1177" s="181">
        <v>24635655806976</v>
      </c>
      <c r="C1177" s="182">
        <v>0</v>
      </c>
      <c r="D1177" s="183" t="s">
        <v>2334</v>
      </c>
      <c r="E1177" s="184">
        <v>0.375392</v>
      </c>
      <c r="F1177" s="185">
        <v>313.541966</v>
      </c>
      <c r="G1177" s="181">
        <v>24241833025536</v>
      </c>
      <c r="H1177" s="182">
        <v>0</v>
      </c>
      <c r="I1177" s="183" t="s">
        <v>2360</v>
      </c>
      <c r="J1177" s="184">
        <v>0.37307499999999999</v>
      </c>
      <c r="K1177" s="185">
        <v>310.58749599999999</v>
      </c>
      <c r="L1177" s="181">
        <v>6531658547200</v>
      </c>
      <c r="M1177" s="182">
        <v>1</v>
      </c>
      <c r="N1177" s="183" t="s">
        <v>2206</v>
      </c>
      <c r="O1177" s="184">
        <v>0.49219499999999999</v>
      </c>
      <c r="P1177" s="185">
        <v>664.29809499999999</v>
      </c>
      <c r="S1177" s="175"/>
    </row>
    <row r="1178" spans="1:19" x14ac:dyDescent="0.2">
      <c r="A1178" s="172">
        <v>1152</v>
      </c>
      <c r="B1178" s="181">
        <v>27876319879168</v>
      </c>
      <c r="C1178" s="182">
        <v>2</v>
      </c>
      <c r="D1178" s="183" t="s">
        <v>239</v>
      </c>
      <c r="E1178" s="184">
        <v>0</v>
      </c>
      <c r="F1178" s="185">
        <v>0</v>
      </c>
      <c r="G1178" s="181">
        <v>26740598276096</v>
      </c>
      <c r="H1178" s="182">
        <v>0</v>
      </c>
      <c r="I1178" s="183" t="s">
        <v>2361</v>
      </c>
      <c r="J1178" s="184">
        <v>0.376552</v>
      </c>
      <c r="K1178" s="185">
        <v>314.54311000000001</v>
      </c>
      <c r="L1178" s="181">
        <v>5610160857088</v>
      </c>
      <c r="M1178" s="182">
        <v>1</v>
      </c>
      <c r="N1178" s="183" t="s">
        <v>2207</v>
      </c>
      <c r="O1178" s="184">
        <v>0.50051900000000005</v>
      </c>
      <c r="P1178" s="185">
        <v>681.39352699999995</v>
      </c>
      <c r="S1178" s="175"/>
    </row>
    <row r="1179" spans="1:19" x14ac:dyDescent="0.2">
      <c r="A1179" s="172">
        <v>1153</v>
      </c>
      <c r="B1179" s="181">
        <v>1585968898048</v>
      </c>
      <c r="C1179" s="182">
        <v>1</v>
      </c>
      <c r="D1179" s="183" t="s">
        <v>2338</v>
      </c>
      <c r="E1179" s="184">
        <v>0.50493900000000003</v>
      </c>
      <c r="F1179" s="185">
        <v>695.48238500000002</v>
      </c>
      <c r="G1179" s="181">
        <v>1217780555776</v>
      </c>
      <c r="H1179" s="182">
        <v>2</v>
      </c>
      <c r="I1179" s="183" t="s">
        <v>226</v>
      </c>
      <c r="J1179" s="184">
        <v>3.0000000000000001E-6</v>
      </c>
      <c r="K1179" s="185">
        <v>3.0000000000000001E-5</v>
      </c>
      <c r="L1179" s="181">
        <v>3031967031296</v>
      </c>
      <c r="M1179" s="182">
        <v>0</v>
      </c>
      <c r="N1179" s="183" t="s">
        <v>2209</v>
      </c>
      <c r="O1179" s="184">
        <v>0.37286900000000001</v>
      </c>
      <c r="P1179" s="185">
        <v>311.48510900000002</v>
      </c>
      <c r="S1179" s="175"/>
    </row>
    <row r="1180" spans="1:19" x14ac:dyDescent="0.2">
      <c r="A1180" s="172">
        <v>1154</v>
      </c>
      <c r="B1180" s="181">
        <v>849097244672</v>
      </c>
      <c r="C1180" s="182">
        <v>2</v>
      </c>
      <c r="D1180" s="183" t="s">
        <v>179</v>
      </c>
      <c r="E1180" s="184">
        <v>1.5E-5</v>
      </c>
      <c r="F1180" s="185">
        <v>1.22E-4</v>
      </c>
      <c r="G1180" s="181">
        <v>15428087095296</v>
      </c>
      <c r="H1180" s="182">
        <v>1</v>
      </c>
      <c r="I1180" s="183" t="s">
        <v>2365</v>
      </c>
      <c r="J1180" s="184">
        <v>0.51378699999999999</v>
      </c>
      <c r="K1180" s="185">
        <v>713.150845</v>
      </c>
      <c r="L1180" s="181">
        <v>1578337820672</v>
      </c>
      <c r="M1180" s="182">
        <v>1</v>
      </c>
      <c r="N1180" s="183" t="s">
        <v>2210</v>
      </c>
      <c r="O1180" s="184">
        <v>0.49789</v>
      </c>
      <c r="P1180" s="185">
        <v>677.62313400000005</v>
      </c>
      <c r="S1180" s="175"/>
    </row>
    <row r="1181" spans="1:19" x14ac:dyDescent="0.2">
      <c r="A1181" s="172">
        <v>1155</v>
      </c>
      <c r="B1181" s="181">
        <v>7648283705344</v>
      </c>
      <c r="C1181" s="182">
        <v>0</v>
      </c>
      <c r="D1181" s="183" t="s">
        <v>2346</v>
      </c>
      <c r="E1181" s="184">
        <v>0.37298900000000001</v>
      </c>
      <c r="F1181" s="185">
        <v>310.88053400000001</v>
      </c>
      <c r="G1181" s="181">
        <v>2285564674048</v>
      </c>
      <c r="H1181" s="182">
        <v>2</v>
      </c>
      <c r="I1181" s="183" t="s">
        <v>231</v>
      </c>
      <c r="J1181" s="184">
        <v>2.0999999999999999E-5</v>
      </c>
      <c r="K1181" s="185">
        <v>1.6699999999999999E-4</v>
      </c>
      <c r="L1181" s="181">
        <v>5029060558848</v>
      </c>
      <c r="M1181" s="182">
        <v>1</v>
      </c>
      <c r="N1181" s="183" t="s">
        <v>2211</v>
      </c>
      <c r="O1181" s="184">
        <v>0.49843700000000002</v>
      </c>
      <c r="P1181" s="185">
        <v>682.50620900000001</v>
      </c>
      <c r="S1181" s="175"/>
    </row>
    <row r="1182" spans="1:19" x14ac:dyDescent="0.2">
      <c r="A1182" s="172">
        <v>1156</v>
      </c>
      <c r="B1182" s="181">
        <v>17064277884928</v>
      </c>
      <c r="C1182" s="182">
        <v>2</v>
      </c>
      <c r="D1182" s="183" t="s">
        <v>300</v>
      </c>
      <c r="E1182" s="184">
        <v>1.5E-5</v>
      </c>
      <c r="F1182" s="185">
        <v>1.22E-4</v>
      </c>
      <c r="G1182" s="181">
        <v>21395544932352</v>
      </c>
      <c r="H1182" s="182">
        <v>0</v>
      </c>
      <c r="I1182" s="183" t="s">
        <v>2369</v>
      </c>
      <c r="J1182" s="184">
        <v>0.37401600000000002</v>
      </c>
      <c r="K1182" s="185">
        <v>311.84434399999998</v>
      </c>
      <c r="L1182" s="181">
        <v>2387795050496</v>
      </c>
      <c r="M1182" s="182">
        <v>0</v>
      </c>
      <c r="N1182" s="183" t="s">
        <v>2215</v>
      </c>
      <c r="O1182" s="184">
        <v>0.37416700000000003</v>
      </c>
      <c r="P1182" s="185">
        <v>311.87253500000003</v>
      </c>
      <c r="S1182" s="175"/>
    </row>
    <row r="1183" spans="1:19" x14ac:dyDescent="0.2">
      <c r="A1183" s="172">
        <v>1157</v>
      </c>
      <c r="B1183" s="181">
        <v>13367393378304</v>
      </c>
      <c r="C1183" s="182">
        <v>0</v>
      </c>
      <c r="D1183" s="183" t="s">
        <v>2351</v>
      </c>
      <c r="E1183" s="184">
        <v>0.374361</v>
      </c>
      <c r="F1183" s="185">
        <v>312.75742400000001</v>
      </c>
      <c r="G1183" s="181">
        <v>18544353443840</v>
      </c>
      <c r="H1183" s="182">
        <v>0</v>
      </c>
      <c r="I1183" s="183" t="s">
        <v>2371</v>
      </c>
      <c r="J1183" s="184">
        <v>0.37497999999999998</v>
      </c>
      <c r="K1183" s="185">
        <v>313.28825599999999</v>
      </c>
      <c r="L1183" s="181">
        <v>766585659392</v>
      </c>
      <c r="M1183" s="182">
        <v>1</v>
      </c>
      <c r="N1183" s="183" t="s">
        <v>2218</v>
      </c>
      <c r="O1183" s="184">
        <v>0.49515799999999999</v>
      </c>
      <c r="P1183" s="185">
        <v>670.80936999999994</v>
      </c>
      <c r="S1183" s="175"/>
    </row>
    <row r="1184" spans="1:19" x14ac:dyDescent="0.2">
      <c r="A1184" s="172">
        <v>1158</v>
      </c>
      <c r="B1184" s="181">
        <v>23980103729152</v>
      </c>
      <c r="C1184" s="182">
        <v>2</v>
      </c>
      <c r="D1184" s="183" t="s">
        <v>179</v>
      </c>
      <c r="E1184" s="184">
        <v>1.5E-5</v>
      </c>
      <c r="F1184" s="185">
        <v>1.22E-4</v>
      </c>
      <c r="G1184" s="181">
        <v>15419760705536</v>
      </c>
      <c r="H1184" s="182">
        <v>0</v>
      </c>
      <c r="I1184" s="183" t="s">
        <v>2373</v>
      </c>
      <c r="J1184" s="184">
        <v>0.37791599999999997</v>
      </c>
      <c r="K1184" s="185">
        <v>317.217061</v>
      </c>
      <c r="L1184" s="181">
        <v>4523755102208</v>
      </c>
      <c r="M1184" s="182">
        <v>0</v>
      </c>
      <c r="N1184" s="183" t="s">
        <v>2219</v>
      </c>
      <c r="O1184" s="184">
        <v>0.37492599999999998</v>
      </c>
      <c r="P1184" s="185">
        <v>312.87096100000002</v>
      </c>
      <c r="S1184" s="175"/>
    </row>
    <row r="1185" spans="1:19" x14ac:dyDescent="0.2">
      <c r="A1185" s="172">
        <v>1159</v>
      </c>
      <c r="B1185" s="181">
        <v>13400915386368</v>
      </c>
      <c r="C1185" s="182">
        <v>0</v>
      </c>
      <c r="D1185" s="183" t="s">
        <v>2354</v>
      </c>
      <c r="E1185" s="184">
        <v>0.37809599999999999</v>
      </c>
      <c r="F1185" s="185">
        <v>316.77743199999998</v>
      </c>
      <c r="G1185" s="181">
        <v>16338281472000</v>
      </c>
      <c r="H1185" s="182">
        <v>0</v>
      </c>
      <c r="I1185" s="183" t="s">
        <v>2375</v>
      </c>
      <c r="J1185" s="184">
        <v>0.37545200000000001</v>
      </c>
      <c r="K1185" s="185">
        <v>313.20537400000001</v>
      </c>
      <c r="L1185" s="181">
        <v>3278182301696</v>
      </c>
      <c r="M1185" s="182">
        <v>0</v>
      </c>
      <c r="N1185" s="183" t="s">
        <v>2221</v>
      </c>
      <c r="O1185" s="184">
        <v>0.378473</v>
      </c>
      <c r="P1185" s="185">
        <v>317.707268</v>
      </c>
      <c r="S1185" s="175"/>
    </row>
    <row r="1186" spans="1:19" x14ac:dyDescent="0.2">
      <c r="A1186" s="172">
        <v>1160</v>
      </c>
      <c r="B1186" s="181">
        <v>5998128521216</v>
      </c>
      <c r="C1186" s="182">
        <v>0</v>
      </c>
      <c r="D1186" s="183" t="s">
        <v>2357</v>
      </c>
      <c r="E1186" s="184">
        <v>0.37394300000000003</v>
      </c>
      <c r="F1186" s="185">
        <v>311.87235099999998</v>
      </c>
      <c r="G1186" s="181">
        <v>19918728323072</v>
      </c>
      <c r="H1186" s="182">
        <v>2</v>
      </c>
      <c r="I1186" s="183" t="s">
        <v>248</v>
      </c>
      <c r="J1186" s="184">
        <v>5.0000000000000004E-6</v>
      </c>
      <c r="K1186" s="185">
        <v>4.5000000000000003E-5</v>
      </c>
      <c r="L1186" s="181">
        <v>4090947649536</v>
      </c>
      <c r="M1186" s="182">
        <v>2</v>
      </c>
      <c r="N1186" s="183" t="s">
        <v>255</v>
      </c>
      <c r="O1186" s="184">
        <v>9.0000000000000002E-6</v>
      </c>
      <c r="P1186" s="185">
        <v>7.6000000000000004E-5</v>
      </c>
      <c r="S1186" s="175"/>
    </row>
    <row r="1187" spans="1:19" x14ac:dyDescent="0.2">
      <c r="A1187" s="172">
        <v>1161</v>
      </c>
      <c r="B1187" s="181">
        <v>6541278183424</v>
      </c>
      <c r="C1187" s="182">
        <v>0</v>
      </c>
      <c r="D1187" s="183" t="s">
        <v>2358</v>
      </c>
      <c r="E1187" s="184">
        <v>0.37507699999999999</v>
      </c>
      <c r="F1187" s="185">
        <v>313.20531199999999</v>
      </c>
      <c r="G1187" s="181">
        <v>17467368366080</v>
      </c>
      <c r="H1187" s="182">
        <v>0</v>
      </c>
      <c r="I1187" s="183" t="s">
        <v>2385</v>
      </c>
      <c r="J1187" s="184">
        <v>0.373365</v>
      </c>
      <c r="K1187" s="185">
        <v>310.51095099999998</v>
      </c>
      <c r="L1187" s="181">
        <v>445321961472</v>
      </c>
      <c r="M1187" s="182">
        <v>2</v>
      </c>
      <c r="N1187" s="183" t="s">
        <v>254</v>
      </c>
      <c r="O1187" s="184">
        <v>2.0999999999999999E-5</v>
      </c>
      <c r="P1187" s="185">
        <v>1.6699999999999999E-4</v>
      </c>
      <c r="S1187" s="175"/>
    </row>
    <row r="1188" spans="1:19" x14ac:dyDescent="0.2">
      <c r="A1188" s="172">
        <v>1162</v>
      </c>
      <c r="B1188" s="181">
        <v>20220243976192</v>
      </c>
      <c r="C1188" s="182">
        <v>0</v>
      </c>
      <c r="D1188" s="183" t="s">
        <v>2363</v>
      </c>
      <c r="E1188" s="184">
        <v>0.37590699999999999</v>
      </c>
      <c r="F1188" s="185">
        <v>314.497409</v>
      </c>
      <c r="G1188" s="181">
        <v>19335943290880</v>
      </c>
      <c r="H1188" s="182">
        <v>1</v>
      </c>
      <c r="I1188" s="183" t="s">
        <v>2388</v>
      </c>
      <c r="J1188" s="184">
        <v>0.49025800000000003</v>
      </c>
      <c r="K1188" s="185">
        <v>665.50937099999999</v>
      </c>
      <c r="L1188" s="181">
        <v>1414062383104</v>
      </c>
      <c r="M1188" s="182">
        <v>2</v>
      </c>
      <c r="N1188" s="183" t="s">
        <v>292</v>
      </c>
      <c r="O1188" s="184">
        <v>5.0000000000000004E-6</v>
      </c>
      <c r="P1188" s="185">
        <v>4.5000000000000003E-5</v>
      </c>
      <c r="S1188" s="175"/>
    </row>
    <row r="1189" spans="1:19" x14ac:dyDescent="0.2">
      <c r="A1189" s="172">
        <v>1163</v>
      </c>
      <c r="B1189" s="181">
        <v>18390407520256</v>
      </c>
      <c r="C1189" s="182">
        <v>2</v>
      </c>
      <c r="D1189" s="183" t="s">
        <v>226</v>
      </c>
      <c r="E1189" s="184">
        <v>1.1E-5</v>
      </c>
      <c r="F1189" s="185">
        <v>9.1000000000000003E-5</v>
      </c>
      <c r="G1189" s="181">
        <v>24174190485504</v>
      </c>
      <c r="H1189" s="182">
        <v>2</v>
      </c>
      <c r="I1189" s="183" t="s">
        <v>242</v>
      </c>
      <c r="J1189" s="184">
        <v>5.0000000000000004E-6</v>
      </c>
      <c r="K1189" s="185">
        <v>4.5000000000000003E-5</v>
      </c>
      <c r="L1189" s="181">
        <v>3872472604672</v>
      </c>
      <c r="M1189" s="182">
        <v>0</v>
      </c>
      <c r="N1189" s="183" t="s">
        <v>2225</v>
      </c>
      <c r="O1189" s="184">
        <v>0.37532300000000002</v>
      </c>
      <c r="P1189" s="185">
        <v>313.04413899999997</v>
      </c>
      <c r="S1189" s="175"/>
    </row>
    <row r="1190" spans="1:19" x14ac:dyDescent="0.2">
      <c r="A1190" s="172">
        <v>1164</v>
      </c>
      <c r="B1190" s="181">
        <v>13588046184448</v>
      </c>
      <c r="C1190" s="182">
        <v>0</v>
      </c>
      <c r="D1190" s="183" t="s">
        <v>2368</v>
      </c>
      <c r="E1190" s="184">
        <v>0.37296499999999999</v>
      </c>
      <c r="F1190" s="185">
        <v>310.39878599999997</v>
      </c>
      <c r="G1190" s="181">
        <v>2391274504192</v>
      </c>
      <c r="H1190" s="182">
        <v>0</v>
      </c>
      <c r="I1190" s="183" t="s">
        <v>2389</v>
      </c>
      <c r="J1190" s="184">
        <v>0.37633</v>
      </c>
      <c r="K1190" s="185">
        <v>314.17686600000002</v>
      </c>
      <c r="L1190" s="181">
        <v>5957126209536</v>
      </c>
      <c r="M1190" s="182">
        <v>2</v>
      </c>
      <c r="N1190" s="183" t="s">
        <v>303</v>
      </c>
      <c r="O1190" s="184">
        <v>1.9000000000000001E-5</v>
      </c>
      <c r="P1190" s="185">
        <v>1.5200000000000001E-4</v>
      </c>
      <c r="S1190" s="175"/>
    </row>
    <row r="1191" spans="1:19" x14ac:dyDescent="0.2">
      <c r="A1191" s="172">
        <v>1165</v>
      </c>
      <c r="B1191" s="181">
        <v>28012265259008</v>
      </c>
      <c r="C1191" s="182">
        <v>1</v>
      </c>
      <c r="D1191" s="183" t="s">
        <v>2370</v>
      </c>
      <c r="E1191" s="184">
        <v>0.49754900000000002</v>
      </c>
      <c r="F1191" s="185">
        <v>676.42198099999996</v>
      </c>
      <c r="G1191" s="181">
        <v>7982558609408</v>
      </c>
      <c r="H1191" s="182">
        <v>1</v>
      </c>
      <c r="I1191" s="183" t="s">
        <v>2393</v>
      </c>
      <c r="J1191" s="184">
        <v>0.50193200000000004</v>
      </c>
      <c r="K1191" s="185">
        <v>683.68153700000005</v>
      </c>
      <c r="L1191" s="181">
        <v>2993879326720</v>
      </c>
      <c r="M1191" s="182">
        <v>0</v>
      </c>
      <c r="N1191" s="183" t="s">
        <v>2226</v>
      </c>
      <c r="O1191" s="184">
        <v>0.37701899999999999</v>
      </c>
      <c r="P1191" s="185">
        <v>314.853362</v>
      </c>
      <c r="S1191" s="175"/>
    </row>
    <row r="1192" spans="1:19" x14ac:dyDescent="0.2">
      <c r="A1192" s="172">
        <v>1166</v>
      </c>
      <c r="B1192" s="181">
        <v>24767132942336</v>
      </c>
      <c r="C1192" s="182">
        <v>1</v>
      </c>
      <c r="D1192" s="183" t="s">
        <v>2374</v>
      </c>
      <c r="E1192" s="184">
        <v>0.51005800000000001</v>
      </c>
      <c r="F1192" s="185">
        <v>705.49852899999996</v>
      </c>
      <c r="G1192" s="181">
        <v>27596716818432</v>
      </c>
      <c r="H1192" s="182">
        <v>2</v>
      </c>
      <c r="I1192" s="183" t="s">
        <v>179</v>
      </c>
      <c r="J1192" s="184">
        <v>0</v>
      </c>
      <c r="K1192" s="185">
        <v>0</v>
      </c>
      <c r="L1192" s="181">
        <v>1433087885312</v>
      </c>
      <c r="M1192" s="182">
        <v>2</v>
      </c>
      <c r="N1192" s="183" t="s">
        <v>234</v>
      </c>
      <c r="O1192" s="184">
        <v>2.8E-5</v>
      </c>
      <c r="P1192" s="185">
        <v>2.2800000000000001E-4</v>
      </c>
      <c r="S1192" s="175"/>
    </row>
    <row r="1193" spans="1:19" x14ac:dyDescent="0.2">
      <c r="A1193" s="172">
        <v>1167</v>
      </c>
      <c r="B1193" s="181">
        <v>10058147119104</v>
      </c>
      <c r="C1193" s="182">
        <v>2</v>
      </c>
      <c r="D1193" s="183" t="s">
        <v>313</v>
      </c>
      <c r="E1193" s="184">
        <v>1.1E-5</v>
      </c>
      <c r="F1193" s="185">
        <v>9.1000000000000003E-5</v>
      </c>
      <c r="G1193" s="181">
        <v>5006320607232</v>
      </c>
      <c r="H1193" s="182">
        <v>2</v>
      </c>
      <c r="I1193" s="183" t="s">
        <v>226</v>
      </c>
      <c r="J1193" s="184">
        <v>1.1E-5</v>
      </c>
      <c r="K1193" s="185">
        <v>9.1000000000000003E-5</v>
      </c>
      <c r="L1193" s="181">
        <v>4226682273792</v>
      </c>
      <c r="M1193" s="182">
        <v>0</v>
      </c>
      <c r="N1193" s="183" t="s">
        <v>2228</v>
      </c>
      <c r="O1193" s="184">
        <v>0.37207899999999999</v>
      </c>
      <c r="P1193" s="185">
        <v>309.458798</v>
      </c>
      <c r="S1193" s="175"/>
    </row>
    <row r="1194" spans="1:19" x14ac:dyDescent="0.2">
      <c r="A1194" s="172">
        <v>1168</v>
      </c>
      <c r="B1194" s="181">
        <v>10167501062144</v>
      </c>
      <c r="C1194" s="182">
        <v>2</v>
      </c>
      <c r="D1194" s="183" t="s">
        <v>247</v>
      </c>
      <c r="E1194" s="184">
        <v>1.2999999999999999E-5</v>
      </c>
      <c r="F1194" s="185">
        <v>1.06E-4</v>
      </c>
      <c r="G1194" s="181">
        <v>10889485402112</v>
      </c>
      <c r="H1194" s="182">
        <v>2</v>
      </c>
      <c r="I1194" s="183" t="s">
        <v>255</v>
      </c>
      <c r="J1194" s="184">
        <v>2.4000000000000001E-5</v>
      </c>
      <c r="K1194" s="185">
        <v>1.9799999999999999E-4</v>
      </c>
      <c r="L1194" s="181">
        <v>5754769883136</v>
      </c>
      <c r="M1194" s="182">
        <v>0</v>
      </c>
      <c r="N1194" s="183" t="s">
        <v>2230</v>
      </c>
      <c r="O1194" s="184">
        <v>0.37576399999999999</v>
      </c>
      <c r="P1194" s="185">
        <v>314.08180499999997</v>
      </c>
      <c r="S1194" s="175"/>
    </row>
    <row r="1195" spans="1:19" x14ac:dyDescent="0.2">
      <c r="A1195" s="172">
        <v>1169</v>
      </c>
      <c r="B1195" s="181">
        <v>9262372052992</v>
      </c>
      <c r="C1195" s="182">
        <v>0</v>
      </c>
      <c r="D1195" s="183" t="s">
        <v>2377</v>
      </c>
      <c r="E1195" s="184">
        <v>0.38121500000000003</v>
      </c>
      <c r="F1195" s="185">
        <v>320.491805</v>
      </c>
      <c r="G1195" s="181">
        <v>5874853584896</v>
      </c>
      <c r="H1195" s="182">
        <v>1</v>
      </c>
      <c r="I1195" s="183" t="s">
        <v>2399</v>
      </c>
      <c r="J1195" s="184">
        <v>0.51283699999999999</v>
      </c>
      <c r="K1195" s="185">
        <v>711.31390399999998</v>
      </c>
      <c r="L1195" s="181">
        <v>5955881000960</v>
      </c>
      <c r="M1195" s="182">
        <v>2</v>
      </c>
      <c r="N1195" s="183" t="s">
        <v>226</v>
      </c>
      <c r="O1195" s="184">
        <v>0</v>
      </c>
      <c r="P1195" s="185">
        <v>0</v>
      </c>
      <c r="S1195" s="175"/>
    </row>
    <row r="1196" spans="1:19" x14ac:dyDescent="0.2">
      <c r="A1196" s="172">
        <v>1170</v>
      </c>
      <c r="B1196" s="181">
        <v>27853128466432</v>
      </c>
      <c r="C1196" s="182">
        <v>2</v>
      </c>
      <c r="D1196" s="183" t="s">
        <v>224</v>
      </c>
      <c r="E1196" s="184">
        <v>1.1E-5</v>
      </c>
      <c r="F1196" s="185">
        <v>9.1000000000000003E-5</v>
      </c>
      <c r="G1196" s="181">
        <v>7885578846208</v>
      </c>
      <c r="H1196" s="182">
        <v>2</v>
      </c>
      <c r="I1196" s="183" t="s">
        <v>248</v>
      </c>
      <c r="J1196" s="184">
        <v>1.2999999999999999E-5</v>
      </c>
      <c r="K1196" s="185">
        <v>1.06E-4</v>
      </c>
      <c r="L1196" s="181">
        <v>621570088960</v>
      </c>
      <c r="M1196" s="182">
        <v>1</v>
      </c>
      <c r="N1196" s="183" t="s">
        <v>2235</v>
      </c>
      <c r="O1196" s="184">
        <v>0.50408699999999995</v>
      </c>
      <c r="P1196" s="185">
        <v>685.37743499999999</v>
      </c>
      <c r="S1196" s="175"/>
    </row>
    <row r="1197" spans="1:19" x14ac:dyDescent="0.2">
      <c r="A1197" s="172">
        <v>1171</v>
      </c>
      <c r="B1197" s="181">
        <v>21872729309184</v>
      </c>
      <c r="C1197" s="182">
        <v>0</v>
      </c>
      <c r="D1197" s="183" t="s">
        <v>2381</v>
      </c>
      <c r="E1197" s="184">
        <v>0.37462200000000001</v>
      </c>
      <c r="F1197" s="185">
        <v>312.41947399999998</v>
      </c>
      <c r="G1197" s="181">
        <v>13937532182528</v>
      </c>
      <c r="H1197" s="182">
        <v>1</v>
      </c>
      <c r="I1197" s="183" t="s">
        <v>2406</v>
      </c>
      <c r="J1197" s="184">
        <v>0.49337700000000001</v>
      </c>
      <c r="K1197" s="185">
        <v>670.29261899999995</v>
      </c>
      <c r="L1197" s="181">
        <v>906122223616</v>
      </c>
      <c r="M1197" s="182">
        <v>1</v>
      </c>
      <c r="N1197" s="183" t="s">
        <v>2242</v>
      </c>
      <c r="O1197" s="184">
        <v>0.498199</v>
      </c>
      <c r="P1197" s="185">
        <v>676.78751499999998</v>
      </c>
      <c r="S1197" s="175"/>
    </row>
    <row r="1198" spans="1:19" x14ac:dyDescent="0.2">
      <c r="A1198" s="172">
        <v>1172</v>
      </c>
      <c r="B1198" s="181">
        <v>13124913037312</v>
      </c>
      <c r="C1198" s="182">
        <v>1</v>
      </c>
      <c r="D1198" s="183" t="s">
        <v>2387</v>
      </c>
      <c r="E1198" s="184">
        <v>0.49501699999999998</v>
      </c>
      <c r="F1198" s="185">
        <v>673.19679299999996</v>
      </c>
      <c r="G1198" s="181">
        <v>16482292318208</v>
      </c>
      <c r="H1198" s="182">
        <v>2</v>
      </c>
      <c r="I1198" s="183" t="s">
        <v>292</v>
      </c>
      <c r="J1198" s="184">
        <v>2.0000000000000002E-5</v>
      </c>
      <c r="K1198" s="185">
        <v>1.6699999999999999E-4</v>
      </c>
      <c r="L1198" s="181">
        <v>5081930620928</v>
      </c>
      <c r="M1198" s="182">
        <v>1</v>
      </c>
      <c r="N1198" s="183" t="s">
        <v>2249</v>
      </c>
      <c r="O1198" s="184">
        <v>0.496975</v>
      </c>
      <c r="P1198" s="185">
        <v>676.69517800000006</v>
      </c>
      <c r="S1198" s="175"/>
    </row>
    <row r="1199" spans="1:19" x14ac:dyDescent="0.2">
      <c r="A1199" s="172">
        <v>1173</v>
      </c>
      <c r="B1199" s="181">
        <v>6347894177792</v>
      </c>
      <c r="C1199" s="182">
        <v>2</v>
      </c>
      <c r="D1199" s="183" t="s">
        <v>242</v>
      </c>
      <c r="E1199" s="184">
        <v>3.1999999999999999E-5</v>
      </c>
      <c r="F1199" s="185">
        <v>2.5900000000000001E-4</v>
      </c>
      <c r="G1199" s="181">
        <v>26427529306112</v>
      </c>
      <c r="H1199" s="182">
        <v>0</v>
      </c>
      <c r="I1199" s="183" t="s">
        <v>2409</v>
      </c>
      <c r="J1199" s="184">
        <v>0.37531199999999998</v>
      </c>
      <c r="K1199" s="185">
        <v>313.49264899999997</v>
      </c>
      <c r="L1199" s="181">
        <v>3285868232704</v>
      </c>
      <c r="M1199" s="182">
        <v>1</v>
      </c>
      <c r="N1199" s="183" t="s">
        <v>2252</v>
      </c>
      <c r="O1199" s="184">
        <v>0.50925500000000001</v>
      </c>
      <c r="P1199" s="185">
        <v>701.46804199999997</v>
      </c>
      <c r="S1199" s="175"/>
    </row>
    <row r="1200" spans="1:19" x14ac:dyDescent="0.2">
      <c r="A1200" s="172">
        <v>1174</v>
      </c>
      <c r="B1200" s="181">
        <v>6377302753280</v>
      </c>
      <c r="C1200" s="182">
        <v>0</v>
      </c>
      <c r="D1200" s="183" t="s">
        <v>2390</v>
      </c>
      <c r="E1200" s="184">
        <v>0.37440299999999999</v>
      </c>
      <c r="F1200" s="185">
        <v>312.07287200000002</v>
      </c>
      <c r="G1200" s="181">
        <v>28477793058816</v>
      </c>
      <c r="H1200" s="182">
        <v>2</v>
      </c>
      <c r="I1200" s="183" t="s">
        <v>247</v>
      </c>
      <c r="J1200" s="184">
        <v>9.0000000000000002E-6</v>
      </c>
      <c r="K1200" s="185">
        <v>7.6000000000000004E-5</v>
      </c>
      <c r="L1200" s="181">
        <v>6311068680192</v>
      </c>
      <c r="M1200" s="182">
        <v>0</v>
      </c>
      <c r="N1200" s="183" t="s">
        <v>2254</v>
      </c>
      <c r="O1200" s="184">
        <v>0.37307800000000002</v>
      </c>
      <c r="P1200" s="185">
        <v>311.10280299999999</v>
      </c>
      <c r="S1200" s="175"/>
    </row>
    <row r="1201" spans="1:19" x14ac:dyDescent="0.2">
      <c r="A1201" s="172">
        <v>1175</v>
      </c>
      <c r="B1201" s="181">
        <v>22818633269248</v>
      </c>
      <c r="C1201" s="182">
        <v>0</v>
      </c>
      <c r="D1201" s="183" t="s">
        <v>2395</v>
      </c>
      <c r="E1201" s="184">
        <v>0.37829499999999999</v>
      </c>
      <c r="F1201" s="185">
        <v>316.71704999999997</v>
      </c>
      <c r="G1201" s="181">
        <v>16537861332992</v>
      </c>
      <c r="H1201" s="182">
        <v>0</v>
      </c>
      <c r="I1201" s="183" t="s">
        <v>2413</v>
      </c>
      <c r="J1201" s="184">
        <v>0.372942</v>
      </c>
      <c r="K1201" s="185">
        <v>310.72627299999999</v>
      </c>
      <c r="L1201" s="181">
        <v>5309839155200</v>
      </c>
      <c r="M1201" s="182">
        <v>1</v>
      </c>
      <c r="N1201" s="183" t="s">
        <v>2256</v>
      </c>
      <c r="O1201" s="184">
        <v>0.49593799999999999</v>
      </c>
      <c r="P1201" s="185">
        <v>671.08401200000003</v>
      </c>
      <c r="S1201" s="175"/>
    </row>
    <row r="1202" spans="1:19" x14ac:dyDescent="0.2">
      <c r="A1202" s="172">
        <v>1176</v>
      </c>
      <c r="B1202" s="181">
        <v>13502983307264</v>
      </c>
      <c r="C1202" s="182">
        <v>0</v>
      </c>
      <c r="D1202" s="183" t="s">
        <v>2396</v>
      </c>
      <c r="E1202" s="184">
        <v>0.37255199999999999</v>
      </c>
      <c r="F1202" s="185">
        <v>310.50108</v>
      </c>
      <c r="G1202" s="181">
        <v>15375616835584</v>
      </c>
      <c r="H1202" s="182">
        <v>0</v>
      </c>
      <c r="I1202" s="183" t="s">
        <v>2415</v>
      </c>
      <c r="J1202" s="184">
        <v>0.37351499999999999</v>
      </c>
      <c r="K1202" s="185">
        <v>311.732123</v>
      </c>
      <c r="L1202" s="181">
        <v>4494388625408</v>
      </c>
      <c r="M1202" s="182">
        <v>2</v>
      </c>
      <c r="N1202" s="183" t="s">
        <v>231</v>
      </c>
      <c r="O1202" s="184">
        <v>9.0000000000000002E-6</v>
      </c>
      <c r="P1202" s="185">
        <v>7.6000000000000004E-5</v>
      </c>
      <c r="S1202" s="175"/>
    </row>
    <row r="1203" spans="1:19" x14ac:dyDescent="0.2">
      <c r="A1203" s="172">
        <v>1177</v>
      </c>
      <c r="B1203" s="181">
        <v>24226446712832</v>
      </c>
      <c r="C1203" s="182">
        <v>1</v>
      </c>
      <c r="D1203" s="183" t="s">
        <v>2397</v>
      </c>
      <c r="E1203" s="184">
        <v>0.49961899999999998</v>
      </c>
      <c r="F1203" s="185">
        <v>682.83080099999995</v>
      </c>
      <c r="G1203" s="181">
        <v>22979420045312</v>
      </c>
      <c r="H1203" s="182">
        <v>1</v>
      </c>
      <c r="I1203" s="183" t="s">
        <v>2419</v>
      </c>
      <c r="J1203" s="184">
        <v>0.49733300000000003</v>
      </c>
      <c r="K1203" s="185">
        <v>674.80520200000001</v>
      </c>
      <c r="L1203" s="181">
        <v>2145561034752</v>
      </c>
      <c r="M1203" s="182">
        <v>2</v>
      </c>
      <c r="N1203" s="183" t="s">
        <v>231</v>
      </c>
      <c r="O1203" s="184">
        <v>9.0000000000000002E-6</v>
      </c>
      <c r="P1203" s="185">
        <v>7.6000000000000004E-5</v>
      </c>
      <c r="S1203" s="175"/>
    </row>
    <row r="1204" spans="1:19" x14ac:dyDescent="0.2">
      <c r="A1204" s="172">
        <v>1178</v>
      </c>
      <c r="B1204" s="181">
        <v>16123346255872</v>
      </c>
      <c r="C1204" s="182">
        <v>2</v>
      </c>
      <c r="D1204" s="183" t="s">
        <v>246</v>
      </c>
      <c r="E1204" s="184">
        <v>1.5E-5</v>
      </c>
      <c r="F1204" s="185">
        <v>1.22E-4</v>
      </c>
      <c r="G1204" s="181">
        <v>8616027807744</v>
      </c>
      <c r="H1204" s="182">
        <v>2</v>
      </c>
      <c r="I1204" s="183" t="s">
        <v>179</v>
      </c>
      <c r="J1204" s="184">
        <v>2.1999999999999999E-5</v>
      </c>
      <c r="K1204" s="185">
        <v>1.83E-4</v>
      </c>
      <c r="L1204" s="181">
        <v>3909645492224</v>
      </c>
      <c r="M1204" s="182">
        <v>0</v>
      </c>
      <c r="N1204" s="183" t="s">
        <v>2262</v>
      </c>
      <c r="O1204" s="184">
        <v>0.37422100000000003</v>
      </c>
      <c r="P1204" s="185">
        <v>312.10496000000001</v>
      </c>
      <c r="S1204" s="175"/>
    </row>
    <row r="1205" spans="1:19" x14ac:dyDescent="0.2">
      <c r="A1205" s="172">
        <v>1179</v>
      </c>
      <c r="B1205" s="181">
        <v>11692090138624</v>
      </c>
      <c r="C1205" s="182">
        <v>1</v>
      </c>
      <c r="D1205" s="183" t="s">
        <v>2398</v>
      </c>
      <c r="E1205" s="184">
        <v>0.49447999999999998</v>
      </c>
      <c r="F1205" s="185">
        <v>668.32694700000002</v>
      </c>
      <c r="G1205" s="181">
        <v>938412032000</v>
      </c>
      <c r="H1205" s="182">
        <v>0</v>
      </c>
      <c r="I1205" s="183" t="s">
        <v>2423</v>
      </c>
      <c r="J1205" s="184">
        <v>0.37167899999999998</v>
      </c>
      <c r="K1205" s="185">
        <v>308.75994700000001</v>
      </c>
      <c r="L1205" s="181">
        <v>635394670592</v>
      </c>
      <c r="M1205" s="182">
        <v>1</v>
      </c>
      <c r="N1205" s="183" t="s">
        <v>2267</v>
      </c>
      <c r="O1205" s="184">
        <v>0.50027100000000002</v>
      </c>
      <c r="P1205" s="185">
        <v>683.37929899999995</v>
      </c>
      <c r="S1205" s="175"/>
    </row>
    <row r="1206" spans="1:19" x14ac:dyDescent="0.2">
      <c r="A1206" s="172">
        <v>1180</v>
      </c>
      <c r="B1206" s="181">
        <v>17697828167680</v>
      </c>
      <c r="C1206" s="182">
        <v>0</v>
      </c>
      <c r="D1206" s="183" t="s">
        <v>2400</v>
      </c>
      <c r="E1206" s="184">
        <v>0.37137500000000001</v>
      </c>
      <c r="F1206" s="185">
        <v>308.76102300000002</v>
      </c>
      <c r="G1206" s="181">
        <v>8085872279552</v>
      </c>
      <c r="H1206" s="182">
        <v>1</v>
      </c>
      <c r="I1206" s="183" t="s">
        <v>2425</v>
      </c>
      <c r="J1206" s="184">
        <v>0.51108600000000004</v>
      </c>
      <c r="K1206" s="185">
        <v>706.12784899999997</v>
      </c>
      <c r="L1206" s="181">
        <v>1397384364032</v>
      </c>
      <c r="M1206" s="182">
        <v>0</v>
      </c>
      <c r="N1206" s="183" t="s">
        <v>2269</v>
      </c>
      <c r="O1206" s="184">
        <v>0.37075000000000002</v>
      </c>
      <c r="P1206" s="185">
        <v>308.20441599999998</v>
      </c>
      <c r="S1206" s="175"/>
    </row>
    <row r="1207" spans="1:19" x14ac:dyDescent="0.2">
      <c r="A1207" s="172">
        <v>1181</v>
      </c>
      <c r="B1207" s="181">
        <v>26227841122304</v>
      </c>
      <c r="C1207" s="182">
        <v>0</v>
      </c>
      <c r="D1207" s="183" t="s">
        <v>2403</v>
      </c>
      <c r="E1207" s="184">
        <v>0.37616899999999998</v>
      </c>
      <c r="F1207" s="185">
        <v>313.89569</v>
      </c>
      <c r="G1207" s="181">
        <v>2083391135744</v>
      </c>
      <c r="H1207" s="182">
        <v>1</v>
      </c>
      <c r="I1207" s="183" t="s">
        <v>2427</v>
      </c>
      <c r="J1207" s="184">
        <v>0.50616300000000003</v>
      </c>
      <c r="K1207" s="185">
        <v>695.30451700000003</v>
      </c>
      <c r="L1207" s="181">
        <v>5879061479424</v>
      </c>
      <c r="M1207" s="182">
        <v>0</v>
      </c>
      <c r="N1207" s="183" t="s">
        <v>2274</v>
      </c>
      <c r="O1207" s="184">
        <v>0.37156400000000001</v>
      </c>
      <c r="P1207" s="185">
        <v>308.62458700000002</v>
      </c>
      <c r="S1207" s="175"/>
    </row>
    <row r="1208" spans="1:19" x14ac:dyDescent="0.2">
      <c r="A1208" s="172">
        <v>1182</v>
      </c>
      <c r="B1208" s="181">
        <v>28471915995136</v>
      </c>
      <c r="C1208" s="182">
        <v>2</v>
      </c>
      <c r="D1208" s="183" t="s">
        <v>300</v>
      </c>
      <c r="E1208" s="184">
        <v>6.9999999999999999E-6</v>
      </c>
      <c r="F1208" s="185">
        <v>6.0999999999999999E-5</v>
      </c>
      <c r="G1208" s="181">
        <v>3232536420352</v>
      </c>
      <c r="H1208" s="182">
        <v>2</v>
      </c>
      <c r="I1208" s="183" t="s">
        <v>246</v>
      </c>
      <c r="J1208" s="184">
        <v>3.0000000000000001E-6</v>
      </c>
      <c r="K1208" s="185">
        <v>3.0000000000000001E-5</v>
      </c>
      <c r="L1208" s="181">
        <v>1729631248384</v>
      </c>
      <c r="M1208" s="182">
        <v>2</v>
      </c>
      <c r="N1208" s="183" t="s">
        <v>224</v>
      </c>
      <c r="O1208" s="184">
        <v>3.0000000000000001E-6</v>
      </c>
      <c r="P1208" s="185">
        <v>3.0000000000000001E-5</v>
      </c>
      <c r="S1208" s="175"/>
    </row>
    <row r="1209" spans="1:19" x14ac:dyDescent="0.2">
      <c r="A1209" s="172">
        <v>1183</v>
      </c>
      <c r="B1209" s="181">
        <v>28537724125184</v>
      </c>
      <c r="C1209" s="182">
        <v>0</v>
      </c>
      <c r="D1209" s="183" t="s">
        <v>2404</v>
      </c>
      <c r="E1209" s="184">
        <v>0.37247799999999998</v>
      </c>
      <c r="F1209" s="185">
        <v>310.00259799999998</v>
      </c>
      <c r="G1209" s="181">
        <v>4274267766784</v>
      </c>
      <c r="H1209" s="182">
        <v>0</v>
      </c>
      <c r="I1209" s="183" t="s">
        <v>2432</v>
      </c>
      <c r="J1209" s="184">
        <v>0.374278</v>
      </c>
      <c r="K1209" s="185">
        <v>312.27567499999998</v>
      </c>
      <c r="L1209" s="181">
        <v>6174218133504</v>
      </c>
      <c r="M1209" s="182">
        <v>0</v>
      </c>
      <c r="N1209" s="183" t="s">
        <v>2275</v>
      </c>
      <c r="O1209" s="184">
        <v>0.37391200000000002</v>
      </c>
      <c r="P1209" s="185">
        <v>312.26468699999998</v>
      </c>
      <c r="S1209" s="175"/>
    </row>
    <row r="1210" spans="1:19" x14ac:dyDescent="0.2">
      <c r="A1210" s="172">
        <v>1184</v>
      </c>
      <c r="B1210" s="181">
        <v>8168768380928</v>
      </c>
      <c r="C1210" s="182">
        <v>0</v>
      </c>
      <c r="D1210" s="183" t="s">
        <v>2405</v>
      </c>
      <c r="E1210" s="184">
        <v>0.37424600000000002</v>
      </c>
      <c r="F1210" s="185">
        <v>312.34358700000001</v>
      </c>
      <c r="G1210" s="181">
        <v>25313873166336</v>
      </c>
      <c r="H1210" s="182">
        <v>2</v>
      </c>
      <c r="I1210" s="183" t="s">
        <v>300</v>
      </c>
      <c r="J1210" s="184">
        <v>2.1999999999999999E-5</v>
      </c>
      <c r="K1210" s="185">
        <v>1.83E-4</v>
      </c>
      <c r="L1210" s="181">
        <v>3529443573760</v>
      </c>
      <c r="M1210" s="182">
        <v>2</v>
      </c>
      <c r="N1210" s="183" t="s">
        <v>224</v>
      </c>
      <c r="O1210" s="184">
        <v>0</v>
      </c>
      <c r="P1210" s="185">
        <v>0</v>
      </c>
      <c r="S1210" s="175"/>
    </row>
    <row r="1211" spans="1:19" x14ac:dyDescent="0.2">
      <c r="A1211" s="172">
        <v>1185</v>
      </c>
      <c r="B1211" s="181">
        <v>12254609408</v>
      </c>
      <c r="C1211" s="182">
        <v>2</v>
      </c>
      <c r="D1211" s="183" t="s">
        <v>234</v>
      </c>
      <c r="E1211" s="184">
        <v>2.0999999999999999E-5</v>
      </c>
      <c r="F1211" s="185">
        <v>1.6699999999999999E-4</v>
      </c>
      <c r="G1211" s="181">
        <v>9510102360064</v>
      </c>
      <c r="H1211" s="182">
        <v>2</v>
      </c>
      <c r="I1211" s="183" t="s">
        <v>246</v>
      </c>
      <c r="J1211" s="184">
        <v>1.5E-5</v>
      </c>
      <c r="K1211" s="185">
        <v>1.22E-4</v>
      </c>
      <c r="L1211" s="181">
        <v>261304672256</v>
      </c>
      <c r="M1211" s="182">
        <v>2</v>
      </c>
      <c r="N1211" s="183" t="s">
        <v>234</v>
      </c>
      <c r="O1211" s="184">
        <v>9.0000000000000002E-6</v>
      </c>
      <c r="P1211" s="185">
        <v>7.6000000000000004E-5</v>
      </c>
      <c r="S1211" s="175"/>
    </row>
    <row r="1212" spans="1:19" x14ac:dyDescent="0.2">
      <c r="A1212" s="172">
        <v>1186</v>
      </c>
      <c r="B1212" s="181">
        <v>19729828642816</v>
      </c>
      <c r="C1212" s="182">
        <v>2</v>
      </c>
      <c r="D1212" s="183" t="s">
        <v>226</v>
      </c>
      <c r="E1212" s="184">
        <v>2.1999999999999999E-5</v>
      </c>
      <c r="F1212" s="185">
        <v>1.83E-4</v>
      </c>
      <c r="G1212" s="181">
        <v>3492878344192</v>
      </c>
      <c r="H1212" s="182">
        <v>2</v>
      </c>
      <c r="I1212" s="183" t="s">
        <v>247</v>
      </c>
      <c r="J1212" s="184">
        <v>2.4000000000000001E-5</v>
      </c>
      <c r="K1212" s="185">
        <v>1.9799999999999999E-4</v>
      </c>
      <c r="L1212" s="181">
        <v>1790175846400</v>
      </c>
      <c r="M1212" s="182">
        <v>0</v>
      </c>
      <c r="N1212" s="183" t="s">
        <v>2283</v>
      </c>
      <c r="O1212" s="184">
        <v>0.37273499999999998</v>
      </c>
      <c r="P1212" s="185">
        <v>310.135876</v>
      </c>
      <c r="S1212" s="175"/>
    </row>
    <row r="1213" spans="1:19" x14ac:dyDescent="0.2">
      <c r="A1213" s="172">
        <v>1187</v>
      </c>
      <c r="B1213" s="181">
        <v>4287188557824</v>
      </c>
      <c r="C1213" s="182">
        <v>0</v>
      </c>
      <c r="D1213" s="183" t="s">
        <v>2407</v>
      </c>
      <c r="E1213" s="184">
        <v>0.37476199999999998</v>
      </c>
      <c r="F1213" s="185">
        <v>312.43690500000002</v>
      </c>
      <c r="G1213" s="181">
        <v>19147377483776</v>
      </c>
      <c r="H1213" s="182">
        <v>0</v>
      </c>
      <c r="I1213" s="183" t="s">
        <v>2444</v>
      </c>
      <c r="J1213" s="184">
        <v>0.37386000000000003</v>
      </c>
      <c r="K1213" s="185">
        <v>311.37336099999999</v>
      </c>
      <c r="L1213" s="181">
        <v>1588898824192</v>
      </c>
      <c r="M1213" s="182">
        <v>2</v>
      </c>
      <c r="N1213" s="183" t="s">
        <v>303</v>
      </c>
      <c r="O1213" s="184">
        <v>2.5999999999999998E-5</v>
      </c>
      <c r="P1213" s="185">
        <v>2.13E-4</v>
      </c>
      <c r="S1213" s="175"/>
    </row>
    <row r="1214" spans="1:19" x14ac:dyDescent="0.2">
      <c r="A1214" s="172">
        <v>1188</v>
      </c>
      <c r="B1214" s="181">
        <v>4831524511744</v>
      </c>
      <c r="C1214" s="182">
        <v>2</v>
      </c>
      <c r="D1214" s="183" t="s">
        <v>226</v>
      </c>
      <c r="E1214" s="184">
        <v>2.1999999999999999E-5</v>
      </c>
      <c r="F1214" s="185">
        <v>1.83E-4</v>
      </c>
      <c r="G1214" s="181">
        <v>20784117374976</v>
      </c>
      <c r="H1214" s="182">
        <v>0</v>
      </c>
      <c r="I1214" s="183" t="s">
        <v>2448</v>
      </c>
      <c r="J1214" s="184">
        <v>0.37141999999999997</v>
      </c>
      <c r="K1214" s="185">
        <v>308.53771</v>
      </c>
      <c r="L1214" s="181">
        <v>3571626205184</v>
      </c>
      <c r="M1214" s="182">
        <v>1</v>
      </c>
      <c r="N1214" s="183" t="s">
        <v>2284</v>
      </c>
      <c r="O1214" s="184">
        <v>0.49991000000000002</v>
      </c>
      <c r="P1214" s="185">
        <v>682.95042899999999</v>
      </c>
      <c r="S1214" s="175"/>
    </row>
    <row r="1215" spans="1:19" x14ac:dyDescent="0.2">
      <c r="A1215" s="172">
        <v>1189</v>
      </c>
      <c r="B1215" s="181">
        <v>11383207436288</v>
      </c>
      <c r="C1215" s="182">
        <v>1</v>
      </c>
      <c r="D1215" s="183" t="s">
        <v>2410</v>
      </c>
      <c r="E1215" s="184">
        <v>0.493865</v>
      </c>
      <c r="F1215" s="185">
        <v>662.45544099999995</v>
      </c>
      <c r="G1215" s="181">
        <v>2571463221248</v>
      </c>
      <c r="H1215" s="182">
        <v>1</v>
      </c>
      <c r="I1215" s="183" t="s">
        <v>2449</v>
      </c>
      <c r="J1215" s="184">
        <v>0.49827399999999999</v>
      </c>
      <c r="K1215" s="185">
        <v>679.19567099999995</v>
      </c>
      <c r="L1215" s="181">
        <v>3196827664384</v>
      </c>
      <c r="M1215" s="182">
        <v>2</v>
      </c>
      <c r="N1215" s="183" t="s">
        <v>231</v>
      </c>
      <c r="O1215" s="184">
        <v>9.0000000000000002E-6</v>
      </c>
      <c r="P1215" s="185">
        <v>7.6000000000000004E-5</v>
      </c>
      <c r="S1215" s="175"/>
    </row>
    <row r="1216" spans="1:19" x14ac:dyDescent="0.2">
      <c r="A1216" s="172">
        <v>1190</v>
      </c>
      <c r="B1216" s="181">
        <v>19300096073728</v>
      </c>
      <c r="C1216" s="182">
        <v>1</v>
      </c>
      <c r="D1216" s="183" t="s">
        <v>2411</v>
      </c>
      <c r="E1216" s="184">
        <v>0.48880400000000002</v>
      </c>
      <c r="F1216" s="185">
        <v>660.51271599999995</v>
      </c>
      <c r="G1216" s="181">
        <v>10620797140992</v>
      </c>
      <c r="H1216" s="182">
        <v>2</v>
      </c>
      <c r="I1216" s="183" t="s">
        <v>234</v>
      </c>
      <c r="J1216" s="184">
        <v>3.1999999999999999E-5</v>
      </c>
      <c r="K1216" s="185">
        <v>2.5900000000000001E-4</v>
      </c>
      <c r="L1216" s="181">
        <v>4322111897600</v>
      </c>
      <c r="M1216" s="182">
        <v>2</v>
      </c>
      <c r="N1216" s="183" t="s">
        <v>313</v>
      </c>
      <c r="O1216" s="184">
        <v>1.5E-5</v>
      </c>
      <c r="P1216" s="185">
        <v>1.22E-4</v>
      </c>
      <c r="S1216" s="175"/>
    </row>
    <row r="1217" spans="1:19" x14ac:dyDescent="0.2">
      <c r="A1217" s="172">
        <v>1191</v>
      </c>
      <c r="B1217" s="181">
        <v>11186912190464</v>
      </c>
      <c r="C1217" s="182">
        <v>2</v>
      </c>
      <c r="D1217" s="183" t="s">
        <v>246</v>
      </c>
      <c r="E1217" s="184">
        <v>6.9999999999999999E-6</v>
      </c>
      <c r="F1217" s="185">
        <v>6.0999999999999999E-5</v>
      </c>
      <c r="G1217" s="181">
        <v>25003475386368</v>
      </c>
      <c r="H1217" s="182">
        <v>1</v>
      </c>
      <c r="I1217" s="183" t="s">
        <v>2451</v>
      </c>
      <c r="J1217" s="184">
        <v>0.50106099999999998</v>
      </c>
      <c r="K1217" s="185">
        <v>683.97400700000003</v>
      </c>
      <c r="L1217" s="181">
        <v>6217644703744</v>
      </c>
      <c r="M1217" s="182">
        <v>2</v>
      </c>
      <c r="N1217" s="183" t="s">
        <v>303</v>
      </c>
      <c r="O1217" s="184">
        <v>1.9000000000000001E-5</v>
      </c>
      <c r="P1217" s="185">
        <v>1.5200000000000001E-4</v>
      </c>
      <c r="S1217" s="175"/>
    </row>
    <row r="1218" spans="1:19" x14ac:dyDescent="0.2">
      <c r="A1218" s="172">
        <v>1192</v>
      </c>
      <c r="B1218" s="181">
        <v>16365603807232</v>
      </c>
      <c r="C1218" s="182">
        <v>0</v>
      </c>
      <c r="D1218" s="183" t="s">
        <v>2416</v>
      </c>
      <c r="E1218" s="184">
        <v>0.37611899999999998</v>
      </c>
      <c r="F1218" s="185">
        <v>314.518843</v>
      </c>
      <c r="G1218" s="181">
        <v>19912659714048</v>
      </c>
      <c r="H1218" s="182">
        <v>0</v>
      </c>
      <c r="I1218" s="183" t="s">
        <v>2453</v>
      </c>
      <c r="J1218" s="184">
        <v>0.37274600000000002</v>
      </c>
      <c r="K1218" s="185">
        <v>310.24724600000002</v>
      </c>
      <c r="L1218" s="181">
        <v>524415729664</v>
      </c>
      <c r="M1218" s="182">
        <v>1</v>
      </c>
      <c r="N1218" s="183" t="s">
        <v>2290</v>
      </c>
      <c r="O1218" s="184">
        <v>0.51741700000000002</v>
      </c>
      <c r="P1218" s="185">
        <v>718.74939700000004</v>
      </c>
      <c r="S1218" s="175"/>
    </row>
    <row r="1219" spans="1:19" x14ac:dyDescent="0.2">
      <c r="A1219" s="172">
        <v>1193</v>
      </c>
      <c r="B1219" s="181">
        <v>18298784358400</v>
      </c>
      <c r="C1219" s="182">
        <v>0</v>
      </c>
      <c r="D1219" s="183" t="s">
        <v>2418</v>
      </c>
      <c r="E1219" s="184">
        <v>0.376494</v>
      </c>
      <c r="F1219" s="185">
        <v>314.89540799999997</v>
      </c>
      <c r="G1219" s="181">
        <v>28592706183168</v>
      </c>
      <c r="H1219" s="182">
        <v>0</v>
      </c>
      <c r="I1219" s="183" t="s">
        <v>2457</v>
      </c>
      <c r="J1219" s="184">
        <v>0.37143399999999999</v>
      </c>
      <c r="K1219" s="185">
        <v>309.09953300000001</v>
      </c>
      <c r="L1219" s="181">
        <v>529211006976</v>
      </c>
      <c r="M1219" s="182">
        <v>0</v>
      </c>
      <c r="N1219" s="183" t="s">
        <v>2297</v>
      </c>
      <c r="O1219" s="184">
        <v>0.37476999999999999</v>
      </c>
      <c r="P1219" s="185">
        <v>312.83093300000002</v>
      </c>
      <c r="S1219" s="175"/>
    </row>
    <row r="1220" spans="1:19" x14ac:dyDescent="0.2">
      <c r="A1220" s="172">
        <v>1194</v>
      </c>
      <c r="B1220" s="181">
        <v>25192617328640</v>
      </c>
      <c r="C1220" s="182">
        <v>2</v>
      </c>
      <c r="D1220" s="183" t="s">
        <v>234</v>
      </c>
      <c r="E1220" s="184">
        <v>2.4000000000000001E-5</v>
      </c>
      <c r="F1220" s="185">
        <v>1.9799999999999999E-4</v>
      </c>
      <c r="G1220" s="181">
        <v>12072638283776</v>
      </c>
      <c r="H1220" s="182">
        <v>2</v>
      </c>
      <c r="I1220" s="183" t="s">
        <v>179</v>
      </c>
      <c r="J1220" s="184">
        <v>0</v>
      </c>
      <c r="K1220" s="185">
        <v>0</v>
      </c>
      <c r="L1220" s="181">
        <v>1522632343552</v>
      </c>
      <c r="M1220" s="182">
        <v>0</v>
      </c>
      <c r="N1220" s="183" t="s">
        <v>2300</v>
      </c>
      <c r="O1220" s="184">
        <v>0.37354399999999999</v>
      </c>
      <c r="P1220" s="185">
        <v>311.46628800000002</v>
      </c>
      <c r="S1220" s="175"/>
    </row>
    <row r="1221" spans="1:19" x14ac:dyDescent="0.2">
      <c r="A1221" s="172">
        <v>1195</v>
      </c>
      <c r="B1221" s="181">
        <v>10254924390400</v>
      </c>
      <c r="C1221" s="182">
        <v>2</v>
      </c>
      <c r="D1221" s="183" t="s">
        <v>234</v>
      </c>
      <c r="E1221" s="184">
        <v>2.8E-5</v>
      </c>
      <c r="F1221" s="185">
        <v>2.2800000000000001E-4</v>
      </c>
      <c r="G1221" s="181">
        <v>23792990273536</v>
      </c>
      <c r="H1221" s="182">
        <v>0</v>
      </c>
      <c r="I1221" s="183" t="s">
        <v>2468</v>
      </c>
      <c r="J1221" s="184">
        <v>0.37332199999999999</v>
      </c>
      <c r="K1221" s="185">
        <v>311.17397899999997</v>
      </c>
      <c r="L1221" s="181">
        <v>6351252561920</v>
      </c>
      <c r="M1221" s="182">
        <v>0</v>
      </c>
      <c r="N1221" s="183" t="s">
        <v>2302</v>
      </c>
      <c r="O1221" s="184">
        <v>0.372832</v>
      </c>
      <c r="P1221" s="185">
        <v>311.06140099999999</v>
      </c>
      <c r="S1221" s="175"/>
    </row>
    <row r="1222" spans="1:19" x14ac:dyDescent="0.2">
      <c r="A1222" s="172">
        <v>1196</v>
      </c>
      <c r="B1222" s="181">
        <v>11937511145472</v>
      </c>
      <c r="C1222" s="182">
        <v>0</v>
      </c>
      <c r="D1222" s="183" t="s">
        <v>2428</v>
      </c>
      <c r="E1222" s="184">
        <v>0.375863</v>
      </c>
      <c r="F1222" s="185">
        <v>313.80497000000003</v>
      </c>
      <c r="G1222" s="181">
        <v>27427484712960</v>
      </c>
      <c r="H1222" s="182">
        <v>1</v>
      </c>
      <c r="I1222" s="183" t="s">
        <v>2470</v>
      </c>
      <c r="J1222" s="184">
        <v>0.50958499999999995</v>
      </c>
      <c r="K1222" s="185">
        <v>698.21103500000004</v>
      </c>
      <c r="L1222" s="181">
        <v>680969191424</v>
      </c>
      <c r="M1222" s="182">
        <v>0</v>
      </c>
      <c r="N1222" s="183" t="s">
        <v>2303</v>
      </c>
      <c r="O1222" s="184">
        <v>0.37456099999999998</v>
      </c>
      <c r="P1222" s="185">
        <v>312.18991999999997</v>
      </c>
      <c r="S1222" s="175"/>
    </row>
    <row r="1223" spans="1:19" x14ac:dyDescent="0.2">
      <c r="A1223" s="172">
        <v>1197</v>
      </c>
      <c r="B1223" s="181">
        <v>1282758918144</v>
      </c>
      <c r="C1223" s="182">
        <v>1</v>
      </c>
      <c r="D1223" s="183" t="s">
        <v>2433</v>
      </c>
      <c r="E1223" s="184">
        <v>0.49067</v>
      </c>
      <c r="F1223" s="185">
        <v>662.41072799999995</v>
      </c>
      <c r="G1223" s="181">
        <v>907109105664</v>
      </c>
      <c r="H1223" s="182">
        <v>2</v>
      </c>
      <c r="I1223" s="183" t="s">
        <v>179</v>
      </c>
      <c r="J1223" s="184">
        <v>6.9999999999999999E-6</v>
      </c>
      <c r="K1223" s="185">
        <v>6.0999999999999999E-5</v>
      </c>
      <c r="L1223" s="181">
        <v>1835040489472</v>
      </c>
      <c r="M1223" s="182">
        <v>0</v>
      </c>
      <c r="N1223" s="183" t="s">
        <v>2307</v>
      </c>
      <c r="O1223" s="184">
        <v>0.37649500000000002</v>
      </c>
      <c r="P1223" s="185">
        <v>314.573961</v>
      </c>
      <c r="S1223" s="175"/>
    </row>
    <row r="1224" spans="1:19" x14ac:dyDescent="0.2">
      <c r="A1224" s="172">
        <v>1198</v>
      </c>
      <c r="B1224" s="181">
        <v>24614022799360</v>
      </c>
      <c r="C1224" s="182">
        <v>0</v>
      </c>
      <c r="D1224" s="183" t="s">
        <v>2434</v>
      </c>
      <c r="E1224" s="184">
        <v>0.37509100000000001</v>
      </c>
      <c r="F1224" s="185">
        <v>312.96180500000003</v>
      </c>
      <c r="G1224" s="181">
        <v>22626562990080</v>
      </c>
      <c r="H1224" s="182">
        <v>2</v>
      </c>
      <c r="I1224" s="183" t="s">
        <v>179</v>
      </c>
      <c r="J1224" s="184">
        <v>1.9000000000000001E-5</v>
      </c>
      <c r="K1224" s="185">
        <v>1.5200000000000001E-4</v>
      </c>
      <c r="L1224" s="181">
        <v>1412306862080</v>
      </c>
      <c r="M1224" s="182">
        <v>2</v>
      </c>
      <c r="N1224" s="183" t="s">
        <v>254</v>
      </c>
      <c r="O1224" s="184">
        <v>1.7E-5</v>
      </c>
      <c r="P1224" s="185">
        <v>1.37E-4</v>
      </c>
      <c r="S1224" s="175"/>
    </row>
    <row r="1225" spans="1:19" x14ac:dyDescent="0.2">
      <c r="A1225" s="172">
        <v>1199</v>
      </c>
      <c r="B1225" s="181">
        <v>19204030185472</v>
      </c>
      <c r="C1225" s="182">
        <v>0</v>
      </c>
      <c r="D1225" s="183" t="s">
        <v>2435</v>
      </c>
      <c r="E1225" s="184">
        <v>0.37423299999999998</v>
      </c>
      <c r="F1225" s="185">
        <v>312.01707299999998</v>
      </c>
      <c r="G1225" s="181">
        <v>29455364169728</v>
      </c>
      <c r="H1225" s="182">
        <v>1</v>
      </c>
      <c r="I1225" s="183" t="s">
        <v>2473</v>
      </c>
      <c r="J1225" s="184">
        <v>0.49490000000000001</v>
      </c>
      <c r="K1225" s="185">
        <v>675.74070500000005</v>
      </c>
      <c r="L1225" s="181">
        <v>1680521699328</v>
      </c>
      <c r="M1225" s="182">
        <v>0</v>
      </c>
      <c r="N1225" s="183" t="s">
        <v>2310</v>
      </c>
      <c r="O1225" s="184">
        <v>0.37152000000000002</v>
      </c>
      <c r="P1225" s="185">
        <v>309.21748400000001</v>
      </c>
      <c r="S1225" s="175"/>
    </row>
    <row r="1226" spans="1:19" x14ac:dyDescent="0.2">
      <c r="A1226" s="172">
        <v>1200</v>
      </c>
      <c r="B1226" s="181">
        <v>16679173275648</v>
      </c>
      <c r="C1226" s="182">
        <v>1</v>
      </c>
      <c r="D1226" s="183" t="s">
        <v>2438</v>
      </c>
      <c r="E1226" s="184">
        <v>0.49848799999999999</v>
      </c>
      <c r="F1226" s="185">
        <v>683.19908299999997</v>
      </c>
      <c r="G1226" s="181">
        <v>3442438209536</v>
      </c>
      <c r="H1226" s="182">
        <v>0</v>
      </c>
      <c r="I1226" s="183" t="s">
        <v>2474</v>
      </c>
      <c r="J1226" s="184">
        <v>0.37545499999999998</v>
      </c>
      <c r="K1226" s="185">
        <v>313.44708600000001</v>
      </c>
      <c r="L1226" s="181">
        <v>1848915943424</v>
      </c>
      <c r="M1226" s="182">
        <v>0</v>
      </c>
      <c r="N1226" s="183" t="s">
        <v>2312</v>
      </c>
      <c r="O1226" s="184">
        <v>0.37497399999999997</v>
      </c>
      <c r="P1226" s="185">
        <v>313.60575</v>
      </c>
      <c r="S1226" s="175"/>
    </row>
    <row r="1227" spans="1:19" x14ac:dyDescent="0.2">
      <c r="A1227" s="172">
        <v>1201</v>
      </c>
      <c r="B1227" s="181">
        <v>26282422624256</v>
      </c>
      <c r="C1227" s="182">
        <v>0</v>
      </c>
      <c r="D1227" s="183" t="s">
        <v>2439</v>
      </c>
      <c r="E1227" s="184">
        <v>0.373747</v>
      </c>
      <c r="F1227" s="185">
        <v>311.71384799999998</v>
      </c>
      <c r="G1227" s="181">
        <v>13059804258304</v>
      </c>
      <c r="H1227" s="182">
        <v>0</v>
      </c>
      <c r="I1227" s="183" t="s">
        <v>2477</v>
      </c>
      <c r="J1227" s="184">
        <v>0.37742500000000001</v>
      </c>
      <c r="K1227" s="185">
        <v>315.74606999999997</v>
      </c>
      <c r="L1227" s="181">
        <v>4344803106816</v>
      </c>
      <c r="M1227" s="182">
        <v>0</v>
      </c>
      <c r="N1227" s="183" t="s">
        <v>2314</v>
      </c>
      <c r="O1227" s="184">
        <v>0.37580999999999998</v>
      </c>
      <c r="P1227" s="185">
        <v>314.74670800000001</v>
      </c>
      <c r="S1227" s="175"/>
    </row>
    <row r="1228" spans="1:19" x14ac:dyDescent="0.2">
      <c r="A1228" s="172">
        <v>1202</v>
      </c>
      <c r="B1228" s="181">
        <v>11937071276032</v>
      </c>
      <c r="C1228" s="182">
        <v>0</v>
      </c>
      <c r="D1228" s="183" t="s">
        <v>2441</v>
      </c>
      <c r="E1228" s="184">
        <v>0.37343599999999999</v>
      </c>
      <c r="F1228" s="185">
        <v>311.09983399999999</v>
      </c>
      <c r="G1228" s="181">
        <v>2674884304896</v>
      </c>
      <c r="H1228" s="182">
        <v>1</v>
      </c>
      <c r="I1228" s="183" t="s">
        <v>2478</v>
      </c>
      <c r="J1228" s="184">
        <v>0.51339800000000002</v>
      </c>
      <c r="K1228" s="185">
        <v>705.14676299999996</v>
      </c>
      <c r="L1228" s="181">
        <v>5040679370752</v>
      </c>
      <c r="M1228" s="182">
        <v>0</v>
      </c>
      <c r="N1228" s="183" t="s">
        <v>2315</v>
      </c>
      <c r="O1228" s="184">
        <v>0.37155199999999999</v>
      </c>
      <c r="P1228" s="185">
        <v>308.97905700000001</v>
      </c>
      <c r="S1228" s="175"/>
    </row>
    <row r="1229" spans="1:19" x14ac:dyDescent="0.2">
      <c r="A1229" s="172">
        <v>1203</v>
      </c>
      <c r="B1229" s="181">
        <v>11382310993920</v>
      </c>
      <c r="C1229" s="182">
        <v>0</v>
      </c>
      <c r="D1229" s="183" t="s">
        <v>2442</v>
      </c>
      <c r="E1229" s="184">
        <v>0.37560399999999999</v>
      </c>
      <c r="F1229" s="185">
        <v>313.90763800000002</v>
      </c>
      <c r="G1229" s="181">
        <v>17661340213248</v>
      </c>
      <c r="H1229" s="182">
        <v>2</v>
      </c>
      <c r="I1229" s="183" t="s">
        <v>247</v>
      </c>
      <c r="J1229" s="184">
        <v>2.8E-5</v>
      </c>
      <c r="K1229" s="185">
        <v>2.2800000000000001E-4</v>
      </c>
      <c r="L1229" s="181">
        <v>951967014912</v>
      </c>
      <c r="M1229" s="182">
        <v>2</v>
      </c>
      <c r="N1229" s="183" t="s">
        <v>234</v>
      </c>
      <c r="O1229" s="184">
        <v>2.0000000000000002E-5</v>
      </c>
      <c r="P1229" s="185">
        <v>1.6699999999999999E-4</v>
      </c>
      <c r="S1229" s="175"/>
    </row>
    <row r="1230" spans="1:19" x14ac:dyDescent="0.2">
      <c r="A1230" s="172">
        <v>1204</v>
      </c>
      <c r="B1230" s="181">
        <v>1814553026560</v>
      </c>
      <c r="C1230" s="182">
        <v>0</v>
      </c>
      <c r="D1230" s="183" t="s">
        <v>2443</v>
      </c>
      <c r="E1230" s="184">
        <v>0.372473</v>
      </c>
      <c r="F1230" s="185">
        <v>310.48276700000002</v>
      </c>
      <c r="G1230" s="181">
        <v>8886188670976</v>
      </c>
      <c r="H1230" s="182">
        <v>2</v>
      </c>
      <c r="I1230" s="183" t="s">
        <v>239</v>
      </c>
      <c r="J1230" s="184">
        <v>1.5E-5</v>
      </c>
      <c r="K1230" s="185">
        <v>1.22E-4</v>
      </c>
      <c r="L1230" s="181">
        <v>191572123648</v>
      </c>
      <c r="M1230" s="182">
        <v>2</v>
      </c>
      <c r="N1230" s="183" t="s">
        <v>224</v>
      </c>
      <c r="O1230" s="184">
        <v>1.9000000000000001E-5</v>
      </c>
      <c r="P1230" s="185">
        <v>1.5200000000000001E-4</v>
      </c>
      <c r="S1230" s="175"/>
    </row>
    <row r="1231" spans="1:19" x14ac:dyDescent="0.2">
      <c r="A1231" s="172">
        <v>1205</v>
      </c>
      <c r="B1231" s="181">
        <v>9915464744960</v>
      </c>
      <c r="C1231" s="182">
        <v>1</v>
      </c>
      <c r="D1231" s="183" t="s">
        <v>2445</v>
      </c>
      <c r="E1231" s="184">
        <v>0.50136400000000003</v>
      </c>
      <c r="F1231" s="185">
        <v>686.83707300000003</v>
      </c>
      <c r="G1231" s="181">
        <v>7379449257984</v>
      </c>
      <c r="H1231" s="182">
        <v>2</v>
      </c>
      <c r="I1231" s="183" t="s">
        <v>234</v>
      </c>
      <c r="J1231" s="184">
        <v>1.7E-5</v>
      </c>
      <c r="K1231" s="185">
        <v>1.37E-4</v>
      </c>
      <c r="L1231" s="181">
        <v>2794999128064</v>
      </c>
      <c r="M1231" s="182">
        <v>0</v>
      </c>
      <c r="N1231" s="183" t="s">
        <v>2324</v>
      </c>
      <c r="O1231" s="184">
        <v>0.377054</v>
      </c>
      <c r="P1231" s="185">
        <v>315.78816599999999</v>
      </c>
      <c r="S1231" s="175"/>
    </row>
    <row r="1232" spans="1:19" x14ac:dyDescent="0.2">
      <c r="A1232" s="172">
        <v>1206</v>
      </c>
      <c r="B1232" s="181">
        <v>4602196279296</v>
      </c>
      <c r="C1232" s="182">
        <v>1</v>
      </c>
      <c r="D1232" s="183" t="s">
        <v>2446</v>
      </c>
      <c r="E1232" s="184">
        <v>0.51058800000000004</v>
      </c>
      <c r="F1232" s="185">
        <v>701.274407</v>
      </c>
      <c r="G1232" s="181">
        <v>12725756796928</v>
      </c>
      <c r="H1232" s="182">
        <v>0</v>
      </c>
      <c r="I1232" s="183" t="s">
        <v>2482</v>
      </c>
      <c r="J1232" s="184">
        <v>0.37315700000000002</v>
      </c>
      <c r="K1232" s="185">
        <v>310.839945</v>
      </c>
      <c r="L1232" s="181">
        <v>4722393276416</v>
      </c>
      <c r="M1232" s="182">
        <v>1</v>
      </c>
      <c r="N1232" s="183" t="s">
        <v>2328</v>
      </c>
      <c r="O1232" s="184">
        <v>0.50416300000000003</v>
      </c>
      <c r="P1232" s="185">
        <v>694.13836300000003</v>
      </c>
      <c r="S1232" s="175"/>
    </row>
    <row r="1233" spans="1:19" x14ac:dyDescent="0.2">
      <c r="A1233" s="172">
        <v>1207</v>
      </c>
      <c r="B1233" s="181">
        <v>3099479957504</v>
      </c>
      <c r="C1233" s="182">
        <v>1</v>
      </c>
      <c r="D1233" s="183" t="s">
        <v>2447</v>
      </c>
      <c r="E1233" s="184">
        <v>0.496861</v>
      </c>
      <c r="F1233" s="185">
        <v>682.86062800000002</v>
      </c>
      <c r="G1233" s="181">
        <v>24595707781120</v>
      </c>
      <c r="H1233" s="182">
        <v>2</v>
      </c>
      <c r="I1233" s="183" t="s">
        <v>255</v>
      </c>
      <c r="J1233" s="184">
        <v>1.7E-5</v>
      </c>
      <c r="K1233" s="185">
        <v>1.37E-4</v>
      </c>
      <c r="L1233" s="181">
        <v>1008770310144</v>
      </c>
      <c r="M1233" s="182">
        <v>2</v>
      </c>
      <c r="N1233" s="183" t="s">
        <v>234</v>
      </c>
      <c r="O1233" s="184">
        <v>3.6000000000000001E-5</v>
      </c>
      <c r="P1233" s="185">
        <v>2.8899999999999998E-4</v>
      </c>
      <c r="S1233" s="175"/>
    </row>
    <row r="1234" spans="1:19" x14ac:dyDescent="0.2">
      <c r="A1234" s="172">
        <v>1208</v>
      </c>
      <c r="B1234" s="181">
        <v>10683688968192</v>
      </c>
      <c r="C1234" s="182">
        <v>1</v>
      </c>
      <c r="D1234" s="183" t="s">
        <v>2454</v>
      </c>
      <c r="E1234" s="184">
        <v>0.50710200000000005</v>
      </c>
      <c r="F1234" s="185">
        <v>694.259545</v>
      </c>
      <c r="G1234" s="181">
        <v>6469146255360</v>
      </c>
      <c r="H1234" s="182">
        <v>1</v>
      </c>
      <c r="I1234" s="183" t="s">
        <v>2483</v>
      </c>
      <c r="J1234" s="184">
        <v>0.50003200000000003</v>
      </c>
      <c r="K1234" s="185">
        <v>678.71072300000003</v>
      </c>
      <c r="L1234" s="181">
        <v>3086950875136</v>
      </c>
      <c r="M1234" s="182">
        <v>0</v>
      </c>
      <c r="N1234" s="183" t="s">
        <v>2332</v>
      </c>
      <c r="O1234" s="184">
        <v>0.37155100000000002</v>
      </c>
      <c r="P1234" s="185">
        <v>308.81234000000001</v>
      </c>
      <c r="S1234" s="175"/>
    </row>
    <row r="1235" spans="1:19" x14ac:dyDescent="0.2">
      <c r="A1235" s="172">
        <v>1209</v>
      </c>
      <c r="B1235" s="181">
        <v>17386597556224</v>
      </c>
      <c r="C1235" s="182">
        <v>0</v>
      </c>
      <c r="D1235" s="183" t="s">
        <v>2455</v>
      </c>
      <c r="E1235" s="184">
        <v>0.37261899999999998</v>
      </c>
      <c r="F1235" s="185">
        <v>309.97622100000001</v>
      </c>
      <c r="G1235" s="181">
        <v>11145826803712</v>
      </c>
      <c r="H1235" s="182">
        <v>0</v>
      </c>
      <c r="I1235" s="183" t="s">
        <v>2484</v>
      </c>
      <c r="J1235" s="184">
        <v>0.37288300000000002</v>
      </c>
      <c r="K1235" s="185">
        <v>310.82323700000001</v>
      </c>
      <c r="L1235" s="181">
        <v>4480953933824</v>
      </c>
      <c r="M1235" s="182">
        <v>0</v>
      </c>
      <c r="N1235" s="183" t="s">
        <v>2333</v>
      </c>
      <c r="O1235" s="184">
        <v>0.37312400000000001</v>
      </c>
      <c r="P1235" s="185">
        <v>310.83336100000002</v>
      </c>
      <c r="S1235" s="175"/>
    </row>
    <row r="1236" spans="1:19" x14ac:dyDescent="0.2">
      <c r="A1236" s="172">
        <v>1210</v>
      </c>
      <c r="B1236" s="181">
        <v>11160105287680</v>
      </c>
      <c r="C1236" s="182">
        <v>2</v>
      </c>
      <c r="D1236" s="183" t="s">
        <v>255</v>
      </c>
      <c r="E1236" s="184">
        <v>2.4000000000000001E-5</v>
      </c>
      <c r="F1236" s="185">
        <v>1.9799999999999999E-4</v>
      </c>
      <c r="G1236" s="181">
        <v>28450278293504</v>
      </c>
      <c r="H1236" s="182">
        <v>0</v>
      </c>
      <c r="I1236" s="183" t="s">
        <v>2485</v>
      </c>
      <c r="J1236" s="184">
        <v>0.37600099999999997</v>
      </c>
      <c r="K1236" s="185">
        <v>314.46359899999999</v>
      </c>
      <c r="L1236" s="181">
        <v>5921778065408</v>
      </c>
      <c r="M1236" s="182">
        <v>2</v>
      </c>
      <c r="N1236" s="183" t="s">
        <v>292</v>
      </c>
      <c r="O1236" s="184">
        <v>2.8E-5</v>
      </c>
      <c r="P1236" s="185">
        <v>2.2800000000000001E-4</v>
      </c>
      <c r="S1236" s="175"/>
    </row>
    <row r="1237" spans="1:19" x14ac:dyDescent="0.2">
      <c r="A1237" s="172">
        <v>1211</v>
      </c>
      <c r="B1237" s="181">
        <v>25126174638080</v>
      </c>
      <c r="C1237" s="182">
        <v>0</v>
      </c>
      <c r="D1237" s="183" t="s">
        <v>2459</v>
      </c>
      <c r="E1237" s="184">
        <v>0.37675999999999998</v>
      </c>
      <c r="F1237" s="185">
        <v>315.22764799999999</v>
      </c>
      <c r="G1237" s="181">
        <v>2794768613376</v>
      </c>
      <c r="H1237" s="182">
        <v>0</v>
      </c>
      <c r="I1237" s="183" t="s">
        <v>2486</v>
      </c>
      <c r="J1237" s="184">
        <v>0.37372100000000003</v>
      </c>
      <c r="K1237" s="185">
        <v>311.61184500000002</v>
      </c>
      <c r="L1237" s="181">
        <v>4011789451264</v>
      </c>
      <c r="M1237" s="182">
        <v>2</v>
      </c>
      <c r="N1237" s="183" t="s">
        <v>246</v>
      </c>
      <c r="O1237" s="184">
        <v>1.9000000000000001E-5</v>
      </c>
      <c r="P1237" s="185">
        <v>1.5200000000000001E-4</v>
      </c>
      <c r="S1237" s="175"/>
    </row>
    <row r="1238" spans="1:19" x14ac:dyDescent="0.2">
      <c r="A1238" s="172">
        <v>1212</v>
      </c>
      <c r="B1238" s="181">
        <v>23266553692160</v>
      </c>
      <c r="C1238" s="182">
        <v>0</v>
      </c>
      <c r="D1238" s="183" t="s">
        <v>2460</v>
      </c>
      <c r="E1238" s="184">
        <v>0.37672</v>
      </c>
      <c r="F1238" s="185">
        <v>315.19917700000002</v>
      </c>
      <c r="G1238" s="181">
        <v>1764137500672</v>
      </c>
      <c r="H1238" s="182">
        <v>1</v>
      </c>
      <c r="I1238" s="183" t="s">
        <v>2487</v>
      </c>
      <c r="J1238" s="184">
        <v>0.50098799999999999</v>
      </c>
      <c r="K1238" s="185">
        <v>691.18746099999998</v>
      </c>
      <c r="L1238" s="181">
        <v>3094114631680</v>
      </c>
      <c r="M1238" s="182">
        <v>0</v>
      </c>
      <c r="N1238" s="183" t="s">
        <v>2335</v>
      </c>
      <c r="O1238" s="184">
        <v>0.37471500000000002</v>
      </c>
      <c r="P1238" s="185">
        <v>313.69667700000002</v>
      </c>
      <c r="S1238" s="175"/>
    </row>
    <row r="1239" spans="1:19" x14ac:dyDescent="0.2">
      <c r="A1239" s="172">
        <v>1213</v>
      </c>
      <c r="B1239" s="181">
        <v>15322230505472</v>
      </c>
      <c r="C1239" s="182">
        <v>2</v>
      </c>
      <c r="D1239" s="183" t="s">
        <v>231</v>
      </c>
      <c r="E1239" s="184">
        <v>2.0999999999999999E-5</v>
      </c>
      <c r="F1239" s="185">
        <v>1.6699999999999999E-4</v>
      </c>
      <c r="G1239" s="181">
        <v>17147874279424</v>
      </c>
      <c r="H1239" s="182">
        <v>2</v>
      </c>
      <c r="I1239" s="183" t="s">
        <v>300</v>
      </c>
      <c r="J1239" s="184">
        <v>0</v>
      </c>
      <c r="K1239" s="185">
        <v>0</v>
      </c>
      <c r="L1239" s="181">
        <v>2094481457152</v>
      </c>
      <c r="M1239" s="182">
        <v>2</v>
      </c>
      <c r="N1239" s="183" t="s">
        <v>254</v>
      </c>
      <c r="O1239" s="184">
        <v>1.9999999999999999E-6</v>
      </c>
      <c r="P1239" s="185">
        <v>1.5E-5</v>
      </c>
      <c r="S1239" s="175"/>
    </row>
    <row r="1240" spans="1:19" x14ac:dyDescent="0.2">
      <c r="A1240" s="172">
        <v>1214</v>
      </c>
      <c r="B1240" s="181">
        <v>7592447647744</v>
      </c>
      <c r="C1240" s="182">
        <v>1</v>
      </c>
      <c r="D1240" s="183" t="s">
        <v>2464</v>
      </c>
      <c r="E1240" s="184">
        <v>0.49676599999999999</v>
      </c>
      <c r="F1240" s="185">
        <v>675.52842099999998</v>
      </c>
      <c r="G1240" s="181">
        <v>11715344269312</v>
      </c>
      <c r="H1240" s="182">
        <v>0</v>
      </c>
      <c r="I1240" s="183" t="s">
        <v>2492</v>
      </c>
      <c r="J1240" s="184">
        <v>0.37364399999999998</v>
      </c>
      <c r="K1240" s="185">
        <v>311.05019600000003</v>
      </c>
      <c r="L1240" s="181">
        <v>5877827657728</v>
      </c>
      <c r="M1240" s="182">
        <v>2</v>
      </c>
      <c r="N1240" s="183" t="s">
        <v>242</v>
      </c>
      <c r="O1240" s="184">
        <v>5.0000000000000004E-6</v>
      </c>
      <c r="P1240" s="185">
        <v>4.5000000000000003E-5</v>
      </c>
      <c r="S1240" s="175"/>
    </row>
    <row r="1241" spans="1:19" x14ac:dyDescent="0.2">
      <c r="A1241" s="172">
        <v>1215</v>
      </c>
      <c r="B1241" s="181">
        <v>2498161418240</v>
      </c>
      <c r="C1241" s="182">
        <v>1</v>
      </c>
      <c r="D1241" s="183" t="s">
        <v>2469</v>
      </c>
      <c r="E1241" s="184">
        <v>0.48590499999999998</v>
      </c>
      <c r="F1241" s="185">
        <v>658.02795600000002</v>
      </c>
      <c r="G1241" s="181">
        <v>11064180146176</v>
      </c>
      <c r="H1241" s="182">
        <v>2</v>
      </c>
      <c r="I1241" s="183" t="s">
        <v>179</v>
      </c>
      <c r="J1241" s="184">
        <v>0</v>
      </c>
      <c r="K1241" s="185">
        <v>0</v>
      </c>
      <c r="L1241" s="181">
        <v>6099846242304</v>
      </c>
      <c r="M1241" s="182">
        <v>0</v>
      </c>
      <c r="N1241" s="183" t="s">
        <v>2337</v>
      </c>
      <c r="O1241" s="184">
        <v>0.37576500000000002</v>
      </c>
      <c r="P1241" s="185">
        <v>314.64962300000002</v>
      </c>
      <c r="S1241" s="175"/>
    </row>
    <row r="1242" spans="1:19" x14ac:dyDescent="0.2">
      <c r="A1242" s="172">
        <v>1216</v>
      </c>
      <c r="B1242" s="181">
        <v>10523469922304</v>
      </c>
      <c r="C1242" s="182">
        <v>0</v>
      </c>
      <c r="D1242" s="183" t="s">
        <v>2472</v>
      </c>
      <c r="E1242" s="184">
        <v>0.37581500000000001</v>
      </c>
      <c r="F1242" s="185">
        <v>314.11667199999999</v>
      </c>
      <c r="G1242" s="181">
        <v>7855091646464</v>
      </c>
      <c r="H1242" s="182">
        <v>2</v>
      </c>
      <c r="I1242" s="183" t="s">
        <v>242</v>
      </c>
      <c r="J1242" s="184">
        <v>2.0000000000000002E-5</v>
      </c>
      <c r="K1242" s="185">
        <v>1.6699999999999999E-4</v>
      </c>
      <c r="L1242" s="181">
        <v>2364783427584</v>
      </c>
      <c r="M1242" s="182">
        <v>2</v>
      </c>
      <c r="N1242" s="183" t="s">
        <v>300</v>
      </c>
      <c r="O1242" s="184">
        <v>1.9000000000000001E-5</v>
      </c>
      <c r="P1242" s="185">
        <v>1.5200000000000001E-4</v>
      </c>
      <c r="S1242" s="175"/>
    </row>
    <row r="1243" spans="1:19" x14ac:dyDescent="0.2">
      <c r="A1243" s="172">
        <v>1217</v>
      </c>
      <c r="B1243" s="181">
        <v>16068825030656</v>
      </c>
      <c r="C1243" s="182">
        <v>2</v>
      </c>
      <c r="D1243" s="183" t="s">
        <v>300</v>
      </c>
      <c r="E1243" s="184">
        <v>1.1E-5</v>
      </c>
      <c r="F1243" s="185">
        <v>9.1000000000000003E-5</v>
      </c>
      <c r="G1243" s="181">
        <v>8361650135040</v>
      </c>
      <c r="H1243" s="182">
        <v>2</v>
      </c>
      <c r="I1243" s="183" t="s">
        <v>234</v>
      </c>
      <c r="J1243" s="184">
        <v>5.0000000000000004E-6</v>
      </c>
      <c r="K1243" s="185">
        <v>4.5000000000000003E-5</v>
      </c>
      <c r="L1243" s="181">
        <v>6157859872768</v>
      </c>
      <c r="M1243" s="182">
        <v>0</v>
      </c>
      <c r="N1243" s="183" t="s">
        <v>2339</v>
      </c>
      <c r="O1243" s="184">
        <v>0.37540499999999999</v>
      </c>
      <c r="P1243" s="185">
        <v>313.39036599999997</v>
      </c>
      <c r="S1243" s="175"/>
    </row>
    <row r="1244" spans="1:19" x14ac:dyDescent="0.2">
      <c r="A1244" s="172">
        <v>1218</v>
      </c>
      <c r="B1244" s="181">
        <v>22663492009984</v>
      </c>
      <c r="C1244" s="182">
        <v>1</v>
      </c>
      <c r="D1244" s="183" t="s">
        <v>2480</v>
      </c>
      <c r="E1244" s="184">
        <v>0.50295999999999996</v>
      </c>
      <c r="F1244" s="185">
        <v>689.04117799999995</v>
      </c>
      <c r="G1244" s="181">
        <v>23410708545536</v>
      </c>
      <c r="H1244" s="182">
        <v>2</v>
      </c>
      <c r="I1244" s="183" t="s">
        <v>179</v>
      </c>
      <c r="J1244" s="184">
        <v>1.5E-5</v>
      </c>
      <c r="K1244" s="185">
        <v>1.22E-4</v>
      </c>
      <c r="L1244" s="181">
        <v>78547017728</v>
      </c>
      <c r="M1244" s="182">
        <v>2</v>
      </c>
      <c r="N1244" s="183" t="s">
        <v>247</v>
      </c>
      <c r="O1244" s="184">
        <v>2.8E-5</v>
      </c>
      <c r="P1244" s="185">
        <v>2.2800000000000001E-4</v>
      </c>
      <c r="S1244" s="175"/>
    </row>
    <row r="1245" spans="1:19" x14ac:dyDescent="0.2">
      <c r="A1245" s="172">
        <v>1219</v>
      </c>
      <c r="B1245" s="181">
        <v>10711412187136</v>
      </c>
      <c r="C1245" s="182">
        <v>2</v>
      </c>
      <c r="D1245" s="183" t="s">
        <v>179</v>
      </c>
      <c r="E1245" s="184">
        <v>1.5E-5</v>
      </c>
      <c r="F1245" s="185">
        <v>1.22E-4</v>
      </c>
      <c r="G1245" s="181">
        <v>17880365031424</v>
      </c>
      <c r="H1245" s="182">
        <v>0</v>
      </c>
      <c r="I1245" s="183" t="s">
        <v>2500</v>
      </c>
      <c r="J1245" s="184">
        <v>0.374338</v>
      </c>
      <c r="K1245" s="185">
        <v>312.61344200000002</v>
      </c>
      <c r="L1245" s="181">
        <v>2419283247104</v>
      </c>
      <c r="M1245" s="182">
        <v>1</v>
      </c>
      <c r="N1245" s="183" t="s">
        <v>2342</v>
      </c>
      <c r="O1245" s="184">
        <v>0.50191600000000003</v>
      </c>
      <c r="P1245" s="185">
        <v>688.138148</v>
      </c>
      <c r="S1245" s="175"/>
    </row>
    <row r="1246" spans="1:19" x14ac:dyDescent="0.2">
      <c r="A1246" s="172">
        <v>1220</v>
      </c>
      <c r="B1246" s="181">
        <v>3040852418560</v>
      </c>
      <c r="C1246" s="182">
        <v>2</v>
      </c>
      <c r="D1246" s="183" t="s">
        <v>254</v>
      </c>
      <c r="E1246" s="184">
        <v>4.0000000000000003E-5</v>
      </c>
      <c r="F1246" s="185">
        <v>3.2000000000000003E-4</v>
      </c>
      <c r="G1246" s="181">
        <v>17824845209600</v>
      </c>
      <c r="H1246" s="182">
        <v>2</v>
      </c>
      <c r="I1246" s="183" t="s">
        <v>303</v>
      </c>
      <c r="J1246" s="184">
        <v>2.5999999999999998E-5</v>
      </c>
      <c r="K1246" s="185">
        <v>2.13E-4</v>
      </c>
      <c r="L1246" s="181">
        <v>4486354206720</v>
      </c>
      <c r="M1246" s="182">
        <v>0</v>
      </c>
      <c r="N1246" s="183" t="s">
        <v>2347</v>
      </c>
      <c r="O1246" s="184">
        <v>0.37828000000000001</v>
      </c>
      <c r="P1246" s="185">
        <v>317.22201000000001</v>
      </c>
      <c r="S1246" s="175"/>
    </row>
    <row r="1247" spans="1:19" x14ac:dyDescent="0.2">
      <c r="A1247" s="172">
        <v>1221</v>
      </c>
      <c r="B1247" s="181">
        <v>13327298478080</v>
      </c>
      <c r="C1247" s="182">
        <v>2</v>
      </c>
      <c r="D1247" s="183" t="s">
        <v>254</v>
      </c>
      <c r="E1247" s="184">
        <v>9.9999999999999995E-7</v>
      </c>
      <c r="F1247" s="185">
        <v>1.5E-5</v>
      </c>
      <c r="G1247" s="181">
        <v>25234039554048</v>
      </c>
      <c r="H1247" s="182">
        <v>1</v>
      </c>
      <c r="I1247" s="183" t="s">
        <v>2503</v>
      </c>
      <c r="J1247" s="184">
        <v>0.50828600000000002</v>
      </c>
      <c r="K1247" s="185">
        <v>701.61365499999999</v>
      </c>
      <c r="L1247" s="181">
        <v>5987619332096</v>
      </c>
      <c r="M1247" s="182">
        <v>1</v>
      </c>
      <c r="N1247" s="183" t="s">
        <v>2348</v>
      </c>
      <c r="O1247" s="184">
        <v>0.49815300000000001</v>
      </c>
      <c r="P1247" s="185">
        <v>677.47525099999996</v>
      </c>
      <c r="S1247" s="175"/>
    </row>
    <row r="1248" spans="1:19" x14ac:dyDescent="0.2">
      <c r="A1248" s="172">
        <v>1222</v>
      </c>
      <c r="B1248" s="181">
        <v>18175799746560</v>
      </c>
      <c r="C1248" s="182">
        <v>2</v>
      </c>
      <c r="D1248" s="183" t="s">
        <v>231</v>
      </c>
      <c r="E1248" s="184">
        <v>2.4000000000000001E-5</v>
      </c>
      <c r="F1248" s="185">
        <v>1.9799999999999999E-4</v>
      </c>
      <c r="G1248" s="181">
        <v>794754891776</v>
      </c>
      <c r="H1248" s="182">
        <v>2</v>
      </c>
      <c r="I1248" s="183" t="s">
        <v>255</v>
      </c>
      <c r="J1248" s="184">
        <v>1.2999999999999999E-5</v>
      </c>
      <c r="K1248" s="185">
        <v>1.06E-4</v>
      </c>
      <c r="L1248" s="181">
        <v>4510873346048</v>
      </c>
      <c r="M1248" s="182">
        <v>0</v>
      </c>
      <c r="N1248" s="183" t="s">
        <v>2350</v>
      </c>
      <c r="O1248" s="184">
        <v>0.37517699999999998</v>
      </c>
      <c r="P1248" s="185">
        <v>313.29527999999999</v>
      </c>
      <c r="S1248" s="175"/>
    </row>
    <row r="1249" spans="1:19" x14ac:dyDescent="0.2">
      <c r="A1249" s="172">
        <v>1223</v>
      </c>
      <c r="B1249" s="181">
        <v>6977532944384</v>
      </c>
      <c r="C1249" s="182">
        <v>1</v>
      </c>
      <c r="D1249" s="183" t="s">
        <v>2493</v>
      </c>
      <c r="E1249" s="184">
        <v>0.50583500000000003</v>
      </c>
      <c r="F1249" s="185">
        <v>689.28155000000004</v>
      </c>
      <c r="G1249" s="181">
        <v>26014699905024</v>
      </c>
      <c r="H1249" s="182">
        <v>2</v>
      </c>
      <c r="I1249" s="183" t="s">
        <v>242</v>
      </c>
      <c r="J1249" s="184">
        <v>1.7E-5</v>
      </c>
      <c r="K1249" s="185">
        <v>1.37E-4</v>
      </c>
      <c r="L1249" s="181">
        <v>1197408067584</v>
      </c>
      <c r="M1249" s="182">
        <v>0</v>
      </c>
      <c r="N1249" s="183" t="s">
        <v>2352</v>
      </c>
      <c r="O1249" s="184">
        <v>0.37166300000000002</v>
      </c>
      <c r="P1249" s="185">
        <v>309.04517700000002</v>
      </c>
      <c r="S1249" s="175"/>
    </row>
    <row r="1250" spans="1:19" x14ac:dyDescent="0.2">
      <c r="A1250" s="172">
        <v>1224</v>
      </c>
      <c r="B1250" s="181">
        <v>12939542241280</v>
      </c>
      <c r="C1250" s="182">
        <v>0</v>
      </c>
      <c r="D1250" s="183" t="s">
        <v>2494</v>
      </c>
      <c r="E1250" s="184">
        <v>0.376135</v>
      </c>
      <c r="F1250" s="185">
        <v>314.40003899999999</v>
      </c>
      <c r="G1250" s="181">
        <v>9343611011072</v>
      </c>
      <c r="H1250" s="182">
        <v>0</v>
      </c>
      <c r="I1250" s="183" t="s">
        <v>2508</v>
      </c>
      <c r="J1250" s="184">
        <v>0.37533899999999998</v>
      </c>
      <c r="K1250" s="185">
        <v>313.08342599999997</v>
      </c>
      <c r="L1250" s="181">
        <v>4908328157184</v>
      </c>
      <c r="M1250" s="182">
        <v>0</v>
      </c>
      <c r="N1250" s="183" t="s">
        <v>2353</v>
      </c>
      <c r="O1250" s="184">
        <v>0.37398700000000001</v>
      </c>
      <c r="P1250" s="185">
        <v>311.53702900000002</v>
      </c>
      <c r="S1250" s="175"/>
    </row>
    <row r="1251" spans="1:19" x14ac:dyDescent="0.2">
      <c r="A1251" s="172">
        <v>1225</v>
      </c>
      <c r="B1251" s="181">
        <v>27106306023424</v>
      </c>
      <c r="C1251" s="182">
        <v>0</v>
      </c>
      <c r="D1251" s="183" t="s">
        <v>2495</v>
      </c>
      <c r="E1251" s="184">
        <v>0.37356699999999998</v>
      </c>
      <c r="F1251" s="185">
        <v>311.06996400000003</v>
      </c>
      <c r="G1251" s="181">
        <v>19510078382080</v>
      </c>
      <c r="H1251" s="182">
        <v>0</v>
      </c>
      <c r="I1251" s="183" t="s">
        <v>2514</v>
      </c>
      <c r="J1251" s="184">
        <v>0.37509399999999998</v>
      </c>
      <c r="K1251" s="185">
        <v>313.21371199999999</v>
      </c>
      <c r="L1251" s="181">
        <v>5131549212672</v>
      </c>
      <c r="M1251" s="182">
        <v>2</v>
      </c>
      <c r="N1251" s="183" t="s">
        <v>303</v>
      </c>
      <c r="O1251" s="184">
        <v>6.9999999999999999E-6</v>
      </c>
      <c r="P1251" s="185">
        <v>6.0999999999999999E-5</v>
      </c>
      <c r="S1251" s="175"/>
    </row>
    <row r="1252" spans="1:19" x14ac:dyDescent="0.2">
      <c r="A1252" s="172">
        <v>1226</v>
      </c>
      <c r="B1252" s="181">
        <v>21158454214656</v>
      </c>
      <c r="C1252" s="182">
        <v>2</v>
      </c>
      <c r="D1252" s="183" t="s">
        <v>179</v>
      </c>
      <c r="E1252" s="184">
        <v>3.4E-5</v>
      </c>
      <c r="F1252" s="185">
        <v>2.7399999999999999E-4</v>
      </c>
      <c r="G1252" s="181">
        <v>20563581378560</v>
      </c>
      <c r="H1252" s="182">
        <v>0</v>
      </c>
      <c r="I1252" s="183" t="s">
        <v>2515</v>
      </c>
      <c r="J1252" s="184">
        <v>0.37292500000000001</v>
      </c>
      <c r="K1252" s="185">
        <v>310.79013600000002</v>
      </c>
      <c r="L1252" s="181">
        <v>3191820599296</v>
      </c>
      <c r="M1252" s="182">
        <v>2</v>
      </c>
      <c r="N1252" s="183" t="s">
        <v>303</v>
      </c>
      <c r="O1252" s="184">
        <v>1.5E-5</v>
      </c>
      <c r="P1252" s="185">
        <v>1.22E-4</v>
      </c>
      <c r="S1252" s="175"/>
    </row>
    <row r="1253" spans="1:19" x14ac:dyDescent="0.2">
      <c r="A1253" s="172">
        <v>1227</v>
      </c>
      <c r="B1253" s="181">
        <v>5294159241216</v>
      </c>
      <c r="C1253" s="182">
        <v>2</v>
      </c>
      <c r="D1253" s="183" t="s">
        <v>292</v>
      </c>
      <c r="E1253" s="184">
        <v>1.7E-5</v>
      </c>
      <c r="F1253" s="185">
        <v>1.37E-4</v>
      </c>
      <c r="G1253" s="181">
        <v>18046314962944</v>
      </c>
      <c r="H1253" s="182">
        <v>2</v>
      </c>
      <c r="I1253" s="183" t="s">
        <v>239</v>
      </c>
      <c r="J1253" s="184">
        <v>2.1999999999999999E-5</v>
      </c>
      <c r="K1253" s="185">
        <v>1.83E-4</v>
      </c>
      <c r="L1253" s="181">
        <v>4364971671552</v>
      </c>
      <c r="M1253" s="182">
        <v>1</v>
      </c>
      <c r="N1253" s="183" t="s">
        <v>2355</v>
      </c>
      <c r="O1253" s="184">
        <v>0.49682599999999999</v>
      </c>
      <c r="P1253" s="185">
        <v>673.86222399999997</v>
      </c>
      <c r="S1253" s="175"/>
    </row>
    <row r="1254" spans="1:19" x14ac:dyDescent="0.2">
      <c r="A1254" s="172">
        <v>1228</v>
      </c>
      <c r="B1254" s="181">
        <v>9093672943616</v>
      </c>
      <c r="C1254" s="182">
        <v>2</v>
      </c>
      <c r="D1254" s="183" t="s">
        <v>226</v>
      </c>
      <c r="E1254" s="184">
        <v>2.1999999999999999E-5</v>
      </c>
      <c r="F1254" s="185">
        <v>1.83E-4</v>
      </c>
      <c r="G1254" s="181">
        <v>3787071078400</v>
      </c>
      <c r="H1254" s="182">
        <v>0</v>
      </c>
      <c r="I1254" s="183" t="s">
        <v>2516</v>
      </c>
      <c r="J1254" s="184">
        <v>0.37294300000000002</v>
      </c>
      <c r="K1254" s="185">
        <v>310.639611</v>
      </c>
      <c r="L1254" s="181">
        <v>5058228420608</v>
      </c>
      <c r="M1254" s="182">
        <v>0</v>
      </c>
      <c r="N1254" s="183" t="s">
        <v>2356</v>
      </c>
      <c r="O1254" s="184">
        <v>0.37456899999999999</v>
      </c>
      <c r="P1254" s="185">
        <v>312.31943699999999</v>
      </c>
      <c r="S1254" s="175"/>
    </row>
    <row r="1255" spans="1:19" x14ac:dyDescent="0.2">
      <c r="A1255" s="172">
        <v>1229</v>
      </c>
      <c r="B1255" s="181">
        <v>3998707073024</v>
      </c>
      <c r="C1255" s="182">
        <v>0</v>
      </c>
      <c r="D1255" s="183" t="s">
        <v>2499</v>
      </c>
      <c r="E1255" s="184">
        <v>0.37387799999999999</v>
      </c>
      <c r="F1255" s="185">
        <v>312.11567400000001</v>
      </c>
      <c r="G1255" s="181">
        <v>16361415475200</v>
      </c>
      <c r="H1255" s="182">
        <v>1</v>
      </c>
      <c r="I1255" s="183" t="s">
        <v>2517</v>
      </c>
      <c r="J1255" s="184">
        <v>0.52305299999999999</v>
      </c>
      <c r="K1255" s="185">
        <v>729.19471399999998</v>
      </c>
      <c r="L1255" s="181">
        <v>6561805393920</v>
      </c>
      <c r="M1255" s="182">
        <v>1</v>
      </c>
      <c r="N1255" s="183" t="s">
        <v>2359</v>
      </c>
      <c r="O1255" s="184">
        <v>0.51205500000000004</v>
      </c>
      <c r="P1255" s="185">
        <v>702.77809200000002</v>
      </c>
      <c r="S1255" s="175"/>
    </row>
    <row r="1256" spans="1:19" x14ac:dyDescent="0.2">
      <c r="A1256" s="172">
        <v>1230</v>
      </c>
      <c r="B1256" s="181">
        <v>17425259700224</v>
      </c>
      <c r="C1256" s="182">
        <v>2</v>
      </c>
      <c r="D1256" s="183" t="s">
        <v>224</v>
      </c>
      <c r="E1256" s="184">
        <v>2.1999999999999999E-5</v>
      </c>
      <c r="F1256" s="185">
        <v>1.83E-4</v>
      </c>
      <c r="G1256" s="181">
        <v>4775385014272</v>
      </c>
      <c r="H1256" s="182">
        <v>1</v>
      </c>
      <c r="I1256" s="183" t="s">
        <v>2519</v>
      </c>
      <c r="J1256" s="184">
        <v>0.495616</v>
      </c>
      <c r="K1256" s="185">
        <v>674.82545100000004</v>
      </c>
      <c r="L1256" s="181">
        <v>5894685286400</v>
      </c>
      <c r="M1256" s="182">
        <v>0</v>
      </c>
      <c r="N1256" s="183" t="s">
        <v>2362</v>
      </c>
      <c r="O1256" s="184">
        <v>0.37399199999999999</v>
      </c>
      <c r="P1256" s="185">
        <v>312.10033099999998</v>
      </c>
      <c r="S1256" s="175"/>
    </row>
    <row r="1257" spans="1:19" x14ac:dyDescent="0.2">
      <c r="A1257" s="172">
        <v>1231</v>
      </c>
      <c r="B1257" s="181">
        <v>4117507072000</v>
      </c>
      <c r="C1257" s="182">
        <v>1</v>
      </c>
      <c r="D1257" s="183" t="s">
        <v>2504</v>
      </c>
      <c r="E1257" s="184">
        <v>0.484599</v>
      </c>
      <c r="F1257" s="185">
        <v>653.69770800000003</v>
      </c>
      <c r="G1257" s="181">
        <v>19922589351936</v>
      </c>
      <c r="H1257" s="182">
        <v>0</v>
      </c>
      <c r="I1257" s="183" t="s">
        <v>2521</v>
      </c>
      <c r="J1257" s="184">
        <v>0.37321700000000002</v>
      </c>
      <c r="K1257" s="185">
        <v>310.461206</v>
      </c>
      <c r="L1257" s="181">
        <v>2688334454784</v>
      </c>
      <c r="M1257" s="182">
        <v>2</v>
      </c>
      <c r="N1257" s="183" t="s">
        <v>231</v>
      </c>
      <c r="O1257" s="184">
        <v>3.1999999999999999E-5</v>
      </c>
      <c r="P1257" s="185">
        <v>2.5900000000000001E-4</v>
      </c>
      <c r="S1257" s="175"/>
    </row>
    <row r="1258" spans="1:19" x14ac:dyDescent="0.2">
      <c r="A1258" s="172">
        <v>1232</v>
      </c>
      <c r="B1258" s="181">
        <v>15857186529280</v>
      </c>
      <c r="C1258" s="182">
        <v>0</v>
      </c>
      <c r="D1258" s="183" t="s">
        <v>2505</v>
      </c>
      <c r="E1258" s="184">
        <v>0.372056</v>
      </c>
      <c r="F1258" s="185">
        <v>310.02384599999999</v>
      </c>
      <c r="G1258" s="181">
        <v>2541363929088</v>
      </c>
      <c r="H1258" s="182">
        <v>2</v>
      </c>
      <c r="I1258" s="183" t="s">
        <v>246</v>
      </c>
      <c r="J1258" s="184">
        <v>6.9999999999999999E-6</v>
      </c>
      <c r="K1258" s="185">
        <v>6.0999999999999999E-5</v>
      </c>
      <c r="L1258" s="181">
        <v>3023867461632</v>
      </c>
      <c r="M1258" s="182">
        <v>0</v>
      </c>
      <c r="N1258" s="183" t="s">
        <v>2364</v>
      </c>
      <c r="O1258" s="184">
        <v>0.37492700000000001</v>
      </c>
      <c r="P1258" s="185">
        <v>312.69508100000002</v>
      </c>
      <c r="S1258" s="175"/>
    </row>
    <row r="1259" spans="1:19" x14ac:dyDescent="0.2">
      <c r="A1259" s="172">
        <v>1233</v>
      </c>
      <c r="B1259" s="181">
        <v>1267309051904</v>
      </c>
      <c r="C1259" s="182">
        <v>0</v>
      </c>
      <c r="D1259" s="183" t="s">
        <v>2506</v>
      </c>
      <c r="E1259" s="184">
        <v>0.372365</v>
      </c>
      <c r="F1259" s="185">
        <v>309.43101300000001</v>
      </c>
      <c r="G1259" s="181">
        <v>24537970532352</v>
      </c>
      <c r="H1259" s="182">
        <v>0</v>
      </c>
      <c r="I1259" s="183" t="s">
        <v>2525</v>
      </c>
      <c r="J1259" s="184">
        <v>0.37792100000000001</v>
      </c>
      <c r="K1259" s="185">
        <v>316.59238399999998</v>
      </c>
      <c r="L1259" s="181">
        <v>6544751493120</v>
      </c>
      <c r="M1259" s="182">
        <v>2</v>
      </c>
      <c r="N1259" s="183" t="s">
        <v>303</v>
      </c>
      <c r="O1259" s="184">
        <v>0</v>
      </c>
      <c r="P1259" s="185">
        <v>0</v>
      </c>
      <c r="S1259" s="175"/>
    </row>
    <row r="1260" spans="1:19" x14ac:dyDescent="0.2">
      <c r="A1260" s="172">
        <v>1234</v>
      </c>
      <c r="B1260" s="181">
        <v>5455549030400</v>
      </c>
      <c r="C1260" s="182">
        <v>0</v>
      </c>
      <c r="D1260" s="183" t="s">
        <v>2509</v>
      </c>
      <c r="E1260" s="184">
        <v>0.37625700000000001</v>
      </c>
      <c r="F1260" s="185">
        <v>314.68053800000001</v>
      </c>
      <c r="G1260" s="181">
        <v>5386026262528</v>
      </c>
      <c r="H1260" s="182">
        <v>0</v>
      </c>
      <c r="I1260" s="183" t="s">
        <v>2526</v>
      </c>
      <c r="J1260" s="184">
        <v>0.37491099999999999</v>
      </c>
      <c r="K1260" s="185">
        <v>312.55161299999997</v>
      </c>
      <c r="L1260" s="181">
        <v>4352656146432</v>
      </c>
      <c r="M1260" s="182">
        <v>0</v>
      </c>
      <c r="N1260" s="183" t="s">
        <v>2366</v>
      </c>
      <c r="O1260" s="184">
        <v>0.37508799999999998</v>
      </c>
      <c r="P1260" s="185">
        <v>313.35802100000001</v>
      </c>
      <c r="S1260" s="175"/>
    </row>
    <row r="1261" spans="1:19" x14ac:dyDescent="0.2">
      <c r="A1261" s="172">
        <v>1235</v>
      </c>
      <c r="B1261" s="181">
        <v>2609109843968</v>
      </c>
      <c r="C1261" s="182">
        <v>0</v>
      </c>
      <c r="D1261" s="183" t="s">
        <v>2510</v>
      </c>
      <c r="E1261" s="184">
        <v>0.37609599999999999</v>
      </c>
      <c r="F1261" s="185">
        <v>314.22912000000002</v>
      </c>
      <c r="G1261" s="181">
        <v>16584851521536</v>
      </c>
      <c r="H1261" s="182">
        <v>2</v>
      </c>
      <c r="I1261" s="183" t="s">
        <v>239</v>
      </c>
      <c r="J1261" s="184">
        <v>1.5E-5</v>
      </c>
      <c r="K1261" s="185">
        <v>1.22E-4</v>
      </c>
      <c r="L1261" s="181">
        <v>2176820781056</v>
      </c>
      <c r="M1261" s="182">
        <v>0</v>
      </c>
      <c r="N1261" s="183" t="s">
        <v>2367</v>
      </c>
      <c r="O1261" s="184">
        <v>0.37358400000000003</v>
      </c>
      <c r="P1261" s="185">
        <v>312.01397200000002</v>
      </c>
      <c r="S1261" s="175"/>
    </row>
    <row r="1262" spans="1:19" x14ac:dyDescent="0.2">
      <c r="A1262" s="172">
        <v>1236</v>
      </c>
      <c r="B1262" s="181">
        <v>6561793818624</v>
      </c>
      <c r="C1262" s="182">
        <v>0</v>
      </c>
      <c r="D1262" s="183" t="s">
        <v>2513</v>
      </c>
      <c r="E1262" s="184">
        <v>0.37210100000000002</v>
      </c>
      <c r="F1262" s="185">
        <v>309.06627400000002</v>
      </c>
      <c r="G1262" s="181">
        <v>28734495891456</v>
      </c>
      <c r="H1262" s="182">
        <v>2</v>
      </c>
      <c r="I1262" s="183" t="s">
        <v>179</v>
      </c>
      <c r="J1262" s="184">
        <v>1.5E-5</v>
      </c>
      <c r="K1262" s="185">
        <v>1.22E-4</v>
      </c>
      <c r="L1262" s="181">
        <v>1474217721856</v>
      </c>
      <c r="M1262" s="182">
        <v>2</v>
      </c>
      <c r="N1262" s="183" t="s">
        <v>234</v>
      </c>
      <c r="O1262" s="184">
        <v>2.4000000000000001E-5</v>
      </c>
      <c r="P1262" s="185">
        <v>1.9799999999999999E-4</v>
      </c>
      <c r="S1262" s="175"/>
    </row>
    <row r="1263" spans="1:19" x14ac:dyDescent="0.2">
      <c r="A1263" s="172">
        <v>1237</v>
      </c>
      <c r="B1263" s="181">
        <v>21193342173184</v>
      </c>
      <c r="C1263" s="182">
        <v>0</v>
      </c>
      <c r="D1263" s="183" t="s">
        <v>2518</v>
      </c>
      <c r="E1263" s="184">
        <v>0.36807099999999998</v>
      </c>
      <c r="F1263" s="185">
        <v>304.32192199999997</v>
      </c>
      <c r="G1263" s="181">
        <v>23318204555264</v>
      </c>
      <c r="H1263" s="182">
        <v>2</v>
      </c>
      <c r="I1263" s="183" t="s">
        <v>242</v>
      </c>
      <c r="J1263" s="184">
        <v>2.0999999999999999E-5</v>
      </c>
      <c r="K1263" s="185">
        <v>1.6699999999999999E-4</v>
      </c>
      <c r="L1263" s="181">
        <v>418512314368</v>
      </c>
      <c r="M1263" s="182">
        <v>2</v>
      </c>
      <c r="N1263" s="183" t="s">
        <v>239</v>
      </c>
      <c r="O1263" s="184">
        <v>1.5E-5</v>
      </c>
      <c r="P1263" s="185">
        <v>1.22E-4</v>
      </c>
      <c r="S1263" s="175"/>
    </row>
    <row r="1264" spans="1:19" x14ac:dyDescent="0.2">
      <c r="A1264" s="172">
        <v>1238</v>
      </c>
      <c r="B1264" s="181">
        <v>18100565467136</v>
      </c>
      <c r="C1264" s="182">
        <v>2</v>
      </c>
      <c r="D1264" s="183" t="s">
        <v>231</v>
      </c>
      <c r="E1264" s="184">
        <v>2.4000000000000001E-5</v>
      </c>
      <c r="F1264" s="185">
        <v>1.9799999999999999E-4</v>
      </c>
      <c r="G1264" s="181">
        <v>18692861067264</v>
      </c>
      <c r="H1264" s="182">
        <v>0</v>
      </c>
      <c r="I1264" s="183" t="s">
        <v>2530</v>
      </c>
      <c r="J1264" s="184">
        <v>0.37271100000000001</v>
      </c>
      <c r="K1264" s="185">
        <v>310.41462799999999</v>
      </c>
      <c r="L1264" s="181">
        <v>1130363871232</v>
      </c>
      <c r="M1264" s="182">
        <v>2</v>
      </c>
      <c r="N1264" s="183" t="s">
        <v>303</v>
      </c>
      <c r="O1264" s="184">
        <v>1.9000000000000001E-5</v>
      </c>
      <c r="P1264" s="185">
        <v>1.5200000000000001E-4</v>
      </c>
      <c r="S1264" s="175"/>
    </row>
    <row r="1265" spans="1:19" x14ac:dyDescent="0.2">
      <c r="A1265" s="172">
        <v>1239</v>
      </c>
      <c r="B1265" s="181">
        <v>27077396545536</v>
      </c>
      <c r="C1265" s="182">
        <v>0</v>
      </c>
      <c r="D1265" s="183" t="s">
        <v>2520</v>
      </c>
      <c r="E1265" s="184">
        <v>0.37370700000000001</v>
      </c>
      <c r="F1265" s="185">
        <v>311.81659200000001</v>
      </c>
      <c r="G1265" s="181">
        <v>3104105971712</v>
      </c>
      <c r="H1265" s="182">
        <v>0</v>
      </c>
      <c r="I1265" s="183" t="s">
        <v>2531</v>
      </c>
      <c r="J1265" s="184">
        <v>0.37597399999999997</v>
      </c>
      <c r="K1265" s="185">
        <v>314.46469100000002</v>
      </c>
      <c r="L1265" s="181">
        <v>4482172887040</v>
      </c>
      <c r="M1265" s="182">
        <v>1</v>
      </c>
      <c r="N1265" s="183" t="s">
        <v>2372</v>
      </c>
      <c r="O1265" s="184">
        <v>0.50169799999999998</v>
      </c>
      <c r="P1265" s="185">
        <v>688.27968799999996</v>
      </c>
      <c r="S1265" s="175"/>
    </row>
    <row r="1266" spans="1:19" x14ac:dyDescent="0.2">
      <c r="A1266" s="172">
        <v>1240</v>
      </c>
      <c r="B1266" s="181">
        <v>20339899883520</v>
      </c>
      <c r="C1266" s="182">
        <v>2</v>
      </c>
      <c r="D1266" s="183" t="s">
        <v>179</v>
      </c>
      <c r="E1266" s="184">
        <v>2.5999999999999998E-5</v>
      </c>
      <c r="F1266" s="185">
        <v>2.13E-4</v>
      </c>
      <c r="G1266" s="181">
        <v>4594607644672</v>
      </c>
      <c r="H1266" s="182">
        <v>2</v>
      </c>
      <c r="I1266" s="183" t="s">
        <v>179</v>
      </c>
      <c r="J1266" s="184">
        <v>1.1E-5</v>
      </c>
      <c r="K1266" s="185">
        <v>9.1000000000000003E-5</v>
      </c>
      <c r="L1266" s="181">
        <v>6406874480640</v>
      </c>
      <c r="M1266" s="182">
        <v>2</v>
      </c>
      <c r="N1266" s="183" t="s">
        <v>226</v>
      </c>
      <c r="O1266" s="184">
        <v>0</v>
      </c>
      <c r="P1266" s="185">
        <v>0</v>
      </c>
      <c r="S1266" s="175"/>
    </row>
    <row r="1267" spans="1:19" x14ac:dyDescent="0.2">
      <c r="A1267" s="172">
        <v>1241</v>
      </c>
      <c r="B1267" s="181">
        <v>26334639333376</v>
      </c>
      <c r="C1267" s="182">
        <v>0</v>
      </c>
      <c r="D1267" s="183" t="s">
        <v>2524</v>
      </c>
      <c r="E1267" s="184">
        <v>0.37652400000000003</v>
      </c>
      <c r="F1267" s="185">
        <v>314.64447699999999</v>
      </c>
      <c r="G1267" s="181">
        <v>13177700876288</v>
      </c>
      <c r="H1267" s="182">
        <v>2</v>
      </c>
      <c r="I1267" s="183" t="s">
        <v>300</v>
      </c>
      <c r="J1267" s="184">
        <v>2.5999999999999998E-5</v>
      </c>
      <c r="K1267" s="185">
        <v>2.13E-4</v>
      </c>
      <c r="L1267" s="181">
        <v>2223446622208</v>
      </c>
      <c r="M1267" s="182">
        <v>0</v>
      </c>
      <c r="N1267" s="183" t="s">
        <v>2376</v>
      </c>
      <c r="O1267" s="184">
        <v>0.376361</v>
      </c>
      <c r="P1267" s="185">
        <v>314.370499</v>
      </c>
      <c r="S1267" s="175"/>
    </row>
    <row r="1268" spans="1:19" x14ac:dyDescent="0.2">
      <c r="A1268" s="172">
        <v>1242</v>
      </c>
      <c r="B1268" s="181">
        <v>21157162721280</v>
      </c>
      <c r="C1268" s="182">
        <v>1</v>
      </c>
      <c r="D1268" s="183" t="s">
        <v>2528</v>
      </c>
      <c r="E1268" s="184">
        <v>0.49395099999999997</v>
      </c>
      <c r="F1268" s="185">
        <v>667.221993</v>
      </c>
      <c r="G1268" s="181">
        <v>4438197952512</v>
      </c>
      <c r="H1268" s="182">
        <v>0</v>
      </c>
      <c r="I1268" s="183" t="s">
        <v>2532</v>
      </c>
      <c r="J1268" s="184">
        <v>0.36971799999999999</v>
      </c>
      <c r="K1268" s="185">
        <v>307.09601700000002</v>
      </c>
      <c r="L1268" s="181">
        <v>3336277475328</v>
      </c>
      <c r="M1268" s="182">
        <v>0</v>
      </c>
      <c r="N1268" s="183" t="s">
        <v>2378</v>
      </c>
      <c r="O1268" s="184">
        <v>0.37581799999999999</v>
      </c>
      <c r="P1268" s="185">
        <v>314.11852699999997</v>
      </c>
      <c r="S1268" s="175"/>
    </row>
    <row r="1269" spans="1:19" x14ac:dyDescent="0.2">
      <c r="A1269" s="172">
        <v>1243</v>
      </c>
      <c r="B1269" s="181">
        <v>11227914272768</v>
      </c>
      <c r="C1269" s="182">
        <v>2</v>
      </c>
      <c r="D1269" s="183" t="s">
        <v>242</v>
      </c>
      <c r="E1269" s="184">
        <v>1.7E-5</v>
      </c>
      <c r="F1269" s="185">
        <v>1.37E-4</v>
      </c>
      <c r="G1269" s="181">
        <v>29125094899712</v>
      </c>
      <c r="H1269" s="182">
        <v>0</v>
      </c>
      <c r="I1269" s="183" t="s">
        <v>2535</v>
      </c>
      <c r="J1269" s="184">
        <v>0.37446099999999999</v>
      </c>
      <c r="K1269" s="185">
        <v>312.79410999999999</v>
      </c>
      <c r="L1269" s="181">
        <v>5182474010624</v>
      </c>
      <c r="M1269" s="182">
        <v>2</v>
      </c>
      <c r="N1269" s="183" t="s">
        <v>224</v>
      </c>
      <c r="O1269" s="184">
        <v>1.9000000000000001E-5</v>
      </c>
      <c r="P1269" s="185">
        <v>1.5200000000000001E-4</v>
      </c>
      <c r="S1269" s="175"/>
    </row>
    <row r="1270" spans="1:19" x14ac:dyDescent="0.2">
      <c r="A1270" s="172">
        <v>1244</v>
      </c>
      <c r="B1270" s="181">
        <v>824661819392</v>
      </c>
      <c r="C1270" s="182">
        <v>2</v>
      </c>
      <c r="D1270" s="183" t="s">
        <v>292</v>
      </c>
      <c r="E1270" s="184">
        <v>1.2999999999999999E-5</v>
      </c>
      <c r="F1270" s="185">
        <v>1.06E-4</v>
      </c>
      <c r="G1270" s="181">
        <v>18946986647552</v>
      </c>
      <c r="H1270" s="182">
        <v>2</v>
      </c>
      <c r="I1270" s="183" t="s">
        <v>303</v>
      </c>
      <c r="J1270" s="184">
        <v>4.5000000000000003E-5</v>
      </c>
      <c r="K1270" s="185">
        <v>3.6600000000000001E-4</v>
      </c>
      <c r="L1270" s="181">
        <v>2392346640384</v>
      </c>
      <c r="M1270" s="182">
        <v>1</v>
      </c>
      <c r="N1270" s="183" t="s">
        <v>2379</v>
      </c>
      <c r="O1270" s="184">
        <v>0.49953399999999998</v>
      </c>
      <c r="P1270" s="185">
        <v>682.55169100000001</v>
      </c>
      <c r="S1270" s="175"/>
    </row>
    <row r="1271" spans="1:19" x14ac:dyDescent="0.2">
      <c r="A1271" s="172">
        <v>1245</v>
      </c>
      <c r="B1271" s="181">
        <v>26829886210048</v>
      </c>
      <c r="C1271" s="182">
        <v>0</v>
      </c>
      <c r="D1271" s="183" t="s">
        <v>2529</v>
      </c>
      <c r="E1271" s="184">
        <v>0.37591799999999997</v>
      </c>
      <c r="F1271" s="185">
        <v>314.48373700000002</v>
      </c>
      <c r="G1271" s="181">
        <v>8454937559040</v>
      </c>
      <c r="H1271" s="182">
        <v>1</v>
      </c>
      <c r="I1271" s="183" t="s">
        <v>2541</v>
      </c>
      <c r="J1271" s="184">
        <v>0.48503400000000002</v>
      </c>
      <c r="K1271" s="185">
        <v>651.28442500000006</v>
      </c>
      <c r="L1271" s="181">
        <v>5294435442688</v>
      </c>
      <c r="M1271" s="182">
        <v>1</v>
      </c>
      <c r="N1271" s="183" t="s">
        <v>2380</v>
      </c>
      <c r="O1271" s="184">
        <v>0.50168199999999996</v>
      </c>
      <c r="P1271" s="185">
        <v>685.53856399999995</v>
      </c>
      <c r="S1271" s="175"/>
    </row>
    <row r="1272" spans="1:19" x14ac:dyDescent="0.2">
      <c r="A1272" s="172">
        <v>1246</v>
      </c>
      <c r="B1272" s="181">
        <v>1427752853504</v>
      </c>
      <c r="C1272" s="182">
        <v>0</v>
      </c>
      <c r="D1272" s="183" t="s">
        <v>2533</v>
      </c>
      <c r="E1272" s="184">
        <v>0.37360300000000002</v>
      </c>
      <c r="F1272" s="185">
        <v>311.14221600000002</v>
      </c>
      <c r="G1272" s="181">
        <v>10027459354624</v>
      </c>
      <c r="H1272" s="182">
        <v>2</v>
      </c>
      <c r="I1272" s="183" t="s">
        <v>179</v>
      </c>
      <c r="J1272" s="184">
        <v>1.1E-5</v>
      </c>
      <c r="K1272" s="185">
        <v>9.1000000000000003E-5</v>
      </c>
      <c r="L1272" s="181">
        <v>769152221184</v>
      </c>
      <c r="M1272" s="182">
        <v>0</v>
      </c>
      <c r="N1272" s="183" t="s">
        <v>2382</v>
      </c>
      <c r="O1272" s="184">
        <v>0.37399500000000002</v>
      </c>
      <c r="P1272" s="185">
        <v>311.84062399999999</v>
      </c>
      <c r="S1272" s="175"/>
    </row>
    <row r="1273" spans="1:19" x14ac:dyDescent="0.2">
      <c r="A1273" s="172">
        <v>1247</v>
      </c>
      <c r="B1273" s="181">
        <v>27482015932416</v>
      </c>
      <c r="C1273" s="182">
        <v>0</v>
      </c>
      <c r="D1273" s="183" t="s">
        <v>2534</v>
      </c>
      <c r="E1273" s="184">
        <v>0.37580999999999998</v>
      </c>
      <c r="F1273" s="185">
        <v>314.07542699999999</v>
      </c>
      <c r="G1273" s="181">
        <v>878191583232</v>
      </c>
      <c r="H1273" s="182">
        <v>2</v>
      </c>
      <c r="I1273" s="183" t="s">
        <v>231</v>
      </c>
      <c r="J1273" s="184">
        <v>2.8E-5</v>
      </c>
      <c r="K1273" s="185">
        <v>2.2800000000000001E-4</v>
      </c>
      <c r="L1273" s="181">
        <v>1326915837952</v>
      </c>
      <c r="M1273" s="182">
        <v>1</v>
      </c>
      <c r="N1273" s="183" t="s">
        <v>2383</v>
      </c>
      <c r="O1273" s="184">
        <v>0.49729200000000001</v>
      </c>
      <c r="P1273" s="185">
        <v>682.09107600000004</v>
      </c>
      <c r="S1273" s="175"/>
    </row>
    <row r="1274" spans="1:19" x14ac:dyDescent="0.2">
      <c r="A1274" s="172">
        <v>1248</v>
      </c>
      <c r="B1274" s="181">
        <v>14011309711360</v>
      </c>
      <c r="C1274" s="182">
        <v>2</v>
      </c>
      <c r="D1274" s="183" t="s">
        <v>292</v>
      </c>
      <c r="E1274" s="184">
        <v>1.2999999999999999E-5</v>
      </c>
      <c r="F1274" s="185">
        <v>1.06E-4</v>
      </c>
      <c r="G1274" s="181">
        <v>24421623824384</v>
      </c>
      <c r="H1274" s="182">
        <v>0</v>
      </c>
      <c r="I1274" s="183" t="s">
        <v>2542</v>
      </c>
      <c r="J1274" s="184">
        <v>0.376892</v>
      </c>
      <c r="K1274" s="185">
        <v>315.05718899999999</v>
      </c>
      <c r="L1274" s="181">
        <v>3079113138176</v>
      </c>
      <c r="M1274" s="182">
        <v>1</v>
      </c>
      <c r="N1274" s="183" t="s">
        <v>2384</v>
      </c>
      <c r="O1274" s="184">
        <v>0.50990400000000002</v>
      </c>
      <c r="P1274" s="185">
        <v>704.97601399999996</v>
      </c>
      <c r="S1274" s="175"/>
    </row>
    <row r="1275" spans="1:19" x14ac:dyDescent="0.2">
      <c r="A1275" s="172">
        <v>1249</v>
      </c>
      <c r="B1275" s="181">
        <v>5328695762944</v>
      </c>
      <c r="C1275" s="182">
        <v>0</v>
      </c>
      <c r="D1275" s="183" t="s">
        <v>2537</v>
      </c>
      <c r="E1275" s="184">
        <v>0.37471300000000002</v>
      </c>
      <c r="F1275" s="185">
        <v>312.37264699999997</v>
      </c>
      <c r="G1275" s="181">
        <v>26487800020992</v>
      </c>
      <c r="H1275" s="182">
        <v>2</v>
      </c>
      <c r="I1275" s="183" t="s">
        <v>300</v>
      </c>
      <c r="J1275" s="184">
        <v>1.9000000000000001E-5</v>
      </c>
      <c r="K1275" s="185">
        <v>1.5200000000000001E-4</v>
      </c>
      <c r="L1275" s="181">
        <v>1149805912064</v>
      </c>
      <c r="M1275" s="182">
        <v>1</v>
      </c>
      <c r="N1275" s="183" t="s">
        <v>2386</v>
      </c>
      <c r="O1275" s="184">
        <v>0.49144300000000002</v>
      </c>
      <c r="P1275" s="185">
        <v>666.65793900000006</v>
      </c>
      <c r="S1275" s="175"/>
    </row>
    <row r="1276" spans="1:19" x14ac:dyDescent="0.2">
      <c r="A1276" s="172">
        <v>1250</v>
      </c>
      <c r="B1276" s="181">
        <v>551117144064</v>
      </c>
      <c r="C1276" s="182">
        <v>0</v>
      </c>
      <c r="D1276" s="183" t="s">
        <v>2538</v>
      </c>
      <c r="E1276" s="184">
        <v>0.37454999999999999</v>
      </c>
      <c r="F1276" s="185">
        <v>313.194388</v>
      </c>
      <c r="G1276" s="181">
        <v>6417390067712</v>
      </c>
      <c r="H1276" s="182">
        <v>1</v>
      </c>
      <c r="I1276" s="183" t="s">
        <v>2544</v>
      </c>
      <c r="J1276" s="184">
        <v>0.50388200000000005</v>
      </c>
      <c r="K1276" s="185">
        <v>692.990497</v>
      </c>
      <c r="L1276" s="181">
        <v>5253687738368</v>
      </c>
      <c r="M1276" s="182">
        <v>2</v>
      </c>
      <c r="N1276" s="183" t="s">
        <v>179</v>
      </c>
      <c r="O1276" s="184">
        <v>1.1E-5</v>
      </c>
      <c r="P1276" s="185">
        <v>9.1000000000000003E-5</v>
      </c>
      <c r="S1276" s="175"/>
    </row>
    <row r="1277" spans="1:19" x14ac:dyDescent="0.2">
      <c r="A1277" s="172">
        <v>1251</v>
      </c>
      <c r="B1277" s="181">
        <v>3860349108224</v>
      </c>
      <c r="C1277" s="182">
        <v>0</v>
      </c>
      <c r="D1277" s="183" t="s">
        <v>2540</v>
      </c>
      <c r="E1277" s="184">
        <v>0.37703700000000001</v>
      </c>
      <c r="F1277" s="185">
        <v>315.70701000000003</v>
      </c>
      <c r="G1277" s="181">
        <v>26937935790080</v>
      </c>
      <c r="H1277" s="182">
        <v>2</v>
      </c>
      <c r="I1277" s="183" t="s">
        <v>255</v>
      </c>
      <c r="J1277" s="184">
        <v>2.4000000000000001E-5</v>
      </c>
      <c r="K1277" s="185">
        <v>1.9799999999999999E-4</v>
      </c>
      <c r="L1277" s="181">
        <v>400718700544</v>
      </c>
      <c r="M1277" s="182">
        <v>2</v>
      </c>
      <c r="N1277" s="183" t="s">
        <v>179</v>
      </c>
      <c r="O1277" s="184">
        <v>3.4E-5</v>
      </c>
      <c r="P1277" s="185">
        <v>2.7399999999999999E-4</v>
      </c>
      <c r="S1277" s="175"/>
    </row>
    <row r="1278" spans="1:19" x14ac:dyDescent="0.2">
      <c r="A1278" s="172">
        <v>1252</v>
      </c>
      <c r="B1278" s="181">
        <v>7958208176128</v>
      </c>
      <c r="C1278" s="182">
        <v>2</v>
      </c>
      <c r="D1278" s="183" t="s">
        <v>234</v>
      </c>
      <c r="E1278" s="184">
        <v>1.2999999999999999E-5</v>
      </c>
      <c r="F1278" s="185">
        <v>1.06E-4</v>
      </c>
      <c r="G1278" s="181">
        <v>12481871667200</v>
      </c>
      <c r="H1278" s="182">
        <v>2</v>
      </c>
      <c r="I1278" s="183" t="s">
        <v>234</v>
      </c>
      <c r="J1278" s="184">
        <v>2.8E-5</v>
      </c>
      <c r="K1278" s="185">
        <v>2.2800000000000001E-4</v>
      </c>
      <c r="L1278" s="181">
        <v>3134744346624</v>
      </c>
      <c r="M1278" s="182">
        <v>0</v>
      </c>
      <c r="N1278" s="183" t="s">
        <v>2391</v>
      </c>
      <c r="O1278" s="184">
        <v>0.37821900000000003</v>
      </c>
      <c r="P1278" s="185">
        <v>316.86503199999999</v>
      </c>
      <c r="S1278" s="175"/>
    </row>
    <row r="1279" spans="1:19" x14ac:dyDescent="0.2">
      <c r="A1279" s="172">
        <v>1253</v>
      </c>
      <c r="B1279" s="181">
        <v>19660095692800</v>
      </c>
      <c r="C1279" s="182">
        <v>2</v>
      </c>
      <c r="D1279" s="183" t="s">
        <v>300</v>
      </c>
      <c r="E1279" s="184">
        <v>3.0000000000000001E-6</v>
      </c>
      <c r="F1279" s="185">
        <v>3.0000000000000001E-5</v>
      </c>
      <c r="G1279" s="181">
        <v>4918375890944</v>
      </c>
      <c r="H1279" s="182">
        <v>2</v>
      </c>
      <c r="I1279" s="183" t="s">
        <v>179</v>
      </c>
      <c r="J1279" s="184">
        <v>3.0000000000000001E-6</v>
      </c>
      <c r="K1279" s="185">
        <v>3.0000000000000001E-5</v>
      </c>
      <c r="L1279" s="181">
        <v>1626010746880</v>
      </c>
      <c r="M1279" s="182">
        <v>0</v>
      </c>
      <c r="N1279" s="183" t="s">
        <v>2392</v>
      </c>
      <c r="O1279" s="184">
        <v>0.37471300000000002</v>
      </c>
      <c r="P1279" s="185">
        <v>313.09485599999999</v>
      </c>
      <c r="S1279" s="175"/>
    </row>
    <row r="1280" spans="1:19" x14ac:dyDescent="0.2">
      <c r="A1280" s="172">
        <v>1254</v>
      </c>
      <c r="B1280" s="181">
        <v>24549163720704</v>
      </c>
      <c r="C1280" s="182">
        <v>2</v>
      </c>
      <c r="D1280" s="183" t="s">
        <v>313</v>
      </c>
      <c r="E1280" s="184">
        <v>0</v>
      </c>
      <c r="F1280" s="185">
        <v>0</v>
      </c>
      <c r="G1280" s="181">
        <v>27944163950592</v>
      </c>
      <c r="H1280" s="182">
        <v>2</v>
      </c>
      <c r="I1280" s="183" t="s">
        <v>254</v>
      </c>
      <c r="J1280" s="184">
        <v>5.0000000000000004E-6</v>
      </c>
      <c r="K1280" s="185">
        <v>4.5000000000000003E-5</v>
      </c>
      <c r="L1280" s="181">
        <v>6405619802112</v>
      </c>
      <c r="M1280" s="182">
        <v>0</v>
      </c>
      <c r="N1280" s="183" t="s">
        <v>2394</v>
      </c>
      <c r="O1280" s="184">
        <v>0.37930399999999997</v>
      </c>
      <c r="P1280" s="185">
        <v>318.592016</v>
      </c>
      <c r="S1280" s="175"/>
    </row>
    <row r="1281" spans="1:19" x14ac:dyDescent="0.2">
      <c r="A1281" s="172">
        <v>1255</v>
      </c>
      <c r="B1281" s="181">
        <v>18955599437824</v>
      </c>
      <c r="C1281" s="182">
        <v>2</v>
      </c>
      <c r="D1281" s="183" t="s">
        <v>234</v>
      </c>
      <c r="E1281" s="184">
        <v>2.0999999999999999E-5</v>
      </c>
      <c r="F1281" s="185">
        <v>1.6699999999999999E-4</v>
      </c>
      <c r="G1281" s="181">
        <v>26992944193536</v>
      </c>
      <c r="H1281" s="182">
        <v>2</v>
      </c>
      <c r="I1281" s="183" t="s">
        <v>234</v>
      </c>
      <c r="J1281" s="184">
        <v>1.2999999999999999E-5</v>
      </c>
      <c r="K1281" s="185">
        <v>1.06E-4</v>
      </c>
      <c r="L1281" s="181">
        <v>5965623705600</v>
      </c>
      <c r="M1281" s="182">
        <v>2</v>
      </c>
      <c r="N1281" s="183" t="s">
        <v>242</v>
      </c>
      <c r="O1281" s="184">
        <v>5.0000000000000004E-6</v>
      </c>
      <c r="P1281" s="185">
        <v>4.5000000000000003E-5</v>
      </c>
      <c r="S1281" s="175"/>
    </row>
    <row r="1282" spans="1:19" x14ac:dyDescent="0.2">
      <c r="A1282" s="172">
        <v>1256</v>
      </c>
      <c r="B1282" s="181">
        <v>29031045046272</v>
      </c>
      <c r="C1282" s="182">
        <v>2</v>
      </c>
      <c r="D1282" s="183" t="s">
        <v>247</v>
      </c>
      <c r="E1282" s="184">
        <v>1.2999999999999999E-5</v>
      </c>
      <c r="F1282" s="185">
        <v>1.06E-4</v>
      </c>
      <c r="G1282" s="181">
        <v>20515363061760</v>
      </c>
      <c r="H1282" s="182">
        <v>2</v>
      </c>
      <c r="I1282" s="183" t="s">
        <v>234</v>
      </c>
      <c r="J1282" s="184">
        <v>3.1999999999999999E-5</v>
      </c>
      <c r="K1282" s="185">
        <v>2.5900000000000001E-4</v>
      </c>
      <c r="L1282" s="181">
        <v>6074403569664</v>
      </c>
      <c r="M1282" s="182">
        <v>1</v>
      </c>
      <c r="N1282" s="183" t="s">
        <v>2401</v>
      </c>
      <c r="O1282" s="184">
        <v>0.50188600000000005</v>
      </c>
      <c r="P1282" s="185">
        <v>684.49121700000001</v>
      </c>
      <c r="S1282" s="175"/>
    </row>
    <row r="1283" spans="1:19" x14ac:dyDescent="0.2">
      <c r="A1283" s="172">
        <v>1257</v>
      </c>
      <c r="B1283" s="181">
        <v>20536871985152</v>
      </c>
      <c r="C1283" s="182">
        <v>1</v>
      </c>
      <c r="D1283" s="183" t="s">
        <v>2556</v>
      </c>
      <c r="E1283" s="184">
        <v>0.50255799999999995</v>
      </c>
      <c r="F1283" s="185">
        <v>690.347804</v>
      </c>
      <c r="G1283" s="181">
        <v>23956278583296</v>
      </c>
      <c r="H1283" s="182">
        <v>2</v>
      </c>
      <c r="I1283" s="183" t="s">
        <v>179</v>
      </c>
      <c r="J1283" s="184">
        <v>3.0000000000000001E-6</v>
      </c>
      <c r="K1283" s="185">
        <v>3.0000000000000001E-5</v>
      </c>
      <c r="L1283" s="181">
        <v>2178830696448</v>
      </c>
      <c r="M1283" s="182">
        <v>0</v>
      </c>
      <c r="N1283" s="183" t="s">
        <v>2402</v>
      </c>
      <c r="O1283" s="184">
        <v>0.37142999999999998</v>
      </c>
      <c r="P1283" s="185">
        <v>308.386302</v>
      </c>
      <c r="S1283" s="175"/>
    </row>
    <row r="1284" spans="1:19" x14ac:dyDescent="0.2">
      <c r="A1284" s="172">
        <v>1258</v>
      </c>
      <c r="B1284" s="181">
        <v>23193854648320</v>
      </c>
      <c r="C1284" s="182">
        <v>1</v>
      </c>
      <c r="D1284" s="183" t="s">
        <v>2557</v>
      </c>
      <c r="E1284" s="184">
        <v>0.496367</v>
      </c>
      <c r="F1284" s="185">
        <v>674.44153900000003</v>
      </c>
      <c r="G1284" s="181">
        <v>6017365311488</v>
      </c>
      <c r="H1284" s="182">
        <v>0</v>
      </c>
      <c r="I1284" s="183" t="s">
        <v>2552</v>
      </c>
      <c r="J1284" s="184">
        <v>0.376724</v>
      </c>
      <c r="K1284" s="185">
        <v>315.06902300000002</v>
      </c>
      <c r="L1284" s="181">
        <v>976948518912</v>
      </c>
      <c r="M1284" s="182">
        <v>2</v>
      </c>
      <c r="N1284" s="183" t="s">
        <v>303</v>
      </c>
      <c r="O1284" s="184">
        <v>0</v>
      </c>
      <c r="P1284" s="185">
        <v>0</v>
      </c>
      <c r="S1284" s="175"/>
    </row>
    <row r="1285" spans="1:19" x14ac:dyDescent="0.2">
      <c r="A1285" s="172">
        <v>1259</v>
      </c>
      <c r="B1285" s="181">
        <v>20272112631808</v>
      </c>
      <c r="C1285" s="182">
        <v>0</v>
      </c>
      <c r="D1285" s="183" t="s">
        <v>2558</v>
      </c>
      <c r="E1285" s="184">
        <v>0.37744100000000003</v>
      </c>
      <c r="F1285" s="185">
        <v>316.04885000000002</v>
      </c>
      <c r="G1285" s="181">
        <v>24263216472064</v>
      </c>
      <c r="H1285" s="182">
        <v>2</v>
      </c>
      <c r="I1285" s="183" t="s">
        <v>242</v>
      </c>
      <c r="J1285" s="184">
        <v>5.5000000000000002E-5</v>
      </c>
      <c r="K1285" s="185">
        <v>4.4200000000000001E-4</v>
      </c>
      <c r="L1285" s="181">
        <v>6606186356736</v>
      </c>
      <c r="M1285" s="182">
        <v>2</v>
      </c>
      <c r="N1285" s="183" t="s">
        <v>313</v>
      </c>
      <c r="O1285" s="184">
        <v>1.9000000000000001E-5</v>
      </c>
      <c r="P1285" s="185">
        <v>1.5200000000000001E-4</v>
      </c>
      <c r="S1285" s="175"/>
    </row>
    <row r="1286" spans="1:19" x14ac:dyDescent="0.2">
      <c r="A1286" s="172">
        <v>1260</v>
      </c>
      <c r="B1286" s="181">
        <v>5547360092160</v>
      </c>
      <c r="C1286" s="182">
        <v>0</v>
      </c>
      <c r="D1286" s="183" t="s">
        <v>2559</v>
      </c>
      <c r="E1286" s="184">
        <v>0.37550800000000001</v>
      </c>
      <c r="F1286" s="185">
        <v>313.29341499999998</v>
      </c>
      <c r="G1286" s="181">
        <v>27111730470912</v>
      </c>
      <c r="H1286" s="182">
        <v>0</v>
      </c>
      <c r="I1286" s="183" t="s">
        <v>2554</v>
      </c>
      <c r="J1286" s="184">
        <v>0.37237599999999998</v>
      </c>
      <c r="K1286" s="185">
        <v>310.29301700000002</v>
      </c>
      <c r="L1286" s="181">
        <v>333604569088</v>
      </c>
      <c r="M1286" s="182">
        <v>2</v>
      </c>
      <c r="N1286" s="183" t="s">
        <v>226</v>
      </c>
      <c r="O1286" s="184">
        <v>2.3E-5</v>
      </c>
      <c r="P1286" s="185">
        <v>1.83E-4</v>
      </c>
      <c r="S1286" s="175"/>
    </row>
    <row r="1287" spans="1:19" x14ac:dyDescent="0.2">
      <c r="A1287" s="172">
        <v>1261</v>
      </c>
      <c r="B1287" s="181">
        <v>8058722131968</v>
      </c>
      <c r="C1287" s="182">
        <v>0</v>
      </c>
      <c r="D1287" s="183" t="s">
        <v>2560</v>
      </c>
      <c r="E1287" s="184">
        <v>0.37640099999999999</v>
      </c>
      <c r="F1287" s="185">
        <v>314.913006</v>
      </c>
      <c r="G1287" s="181">
        <v>19647217516544</v>
      </c>
      <c r="H1287" s="182">
        <v>0</v>
      </c>
      <c r="I1287" s="183" t="s">
        <v>2555</v>
      </c>
      <c r="J1287" s="184">
        <v>0.37096299999999999</v>
      </c>
      <c r="K1287" s="185">
        <v>308.27963</v>
      </c>
      <c r="L1287" s="181">
        <v>5676377374720</v>
      </c>
      <c r="M1287" s="182">
        <v>2</v>
      </c>
      <c r="N1287" s="183" t="s">
        <v>303</v>
      </c>
      <c r="O1287" s="184">
        <v>1.1E-5</v>
      </c>
      <c r="P1287" s="185">
        <v>9.1000000000000003E-5</v>
      </c>
      <c r="S1287" s="175"/>
    </row>
    <row r="1288" spans="1:19" x14ac:dyDescent="0.2">
      <c r="A1288" s="172">
        <v>1262</v>
      </c>
      <c r="B1288" s="181">
        <v>8280635023360</v>
      </c>
      <c r="C1288" s="182">
        <v>0</v>
      </c>
      <c r="D1288" s="183" t="s">
        <v>2563</v>
      </c>
      <c r="E1288" s="184">
        <v>0.37771199999999999</v>
      </c>
      <c r="F1288" s="185">
        <v>315.79480899999999</v>
      </c>
      <c r="G1288" s="181">
        <v>23172671873024</v>
      </c>
      <c r="H1288" s="182">
        <v>2</v>
      </c>
      <c r="I1288" s="183" t="s">
        <v>313</v>
      </c>
      <c r="J1288" s="184">
        <v>6.9999999999999999E-6</v>
      </c>
      <c r="K1288" s="185">
        <v>6.0999999999999999E-5</v>
      </c>
      <c r="L1288" s="181">
        <v>5082071851008</v>
      </c>
      <c r="M1288" s="182">
        <v>2</v>
      </c>
      <c r="N1288" s="183" t="s">
        <v>247</v>
      </c>
      <c r="O1288" s="184">
        <v>2.8E-5</v>
      </c>
      <c r="P1288" s="185">
        <v>2.2800000000000001E-4</v>
      </c>
      <c r="S1288" s="175"/>
    </row>
    <row r="1289" spans="1:19" x14ac:dyDescent="0.2">
      <c r="A1289" s="172">
        <v>1263</v>
      </c>
      <c r="B1289" s="181">
        <v>11725785669632</v>
      </c>
      <c r="C1289" s="182">
        <v>1</v>
      </c>
      <c r="D1289" s="183" t="s">
        <v>2565</v>
      </c>
      <c r="E1289" s="184">
        <v>0.49924600000000002</v>
      </c>
      <c r="F1289" s="185">
        <v>684.45184600000005</v>
      </c>
      <c r="G1289" s="181">
        <v>9024504512512</v>
      </c>
      <c r="H1289" s="182">
        <v>2</v>
      </c>
      <c r="I1289" s="183" t="s">
        <v>179</v>
      </c>
      <c r="J1289" s="184">
        <v>0</v>
      </c>
      <c r="K1289" s="185">
        <v>0</v>
      </c>
      <c r="L1289" s="181">
        <v>3354299047936</v>
      </c>
      <c r="M1289" s="182">
        <v>1</v>
      </c>
      <c r="N1289" s="183" t="s">
        <v>2408</v>
      </c>
      <c r="O1289" s="184">
        <v>0.50014099999999995</v>
      </c>
      <c r="P1289" s="185">
        <v>683.96589800000004</v>
      </c>
      <c r="S1289" s="175"/>
    </row>
    <row r="1290" spans="1:19" x14ac:dyDescent="0.2">
      <c r="A1290" s="172">
        <v>1264</v>
      </c>
      <c r="B1290" s="181">
        <v>9256228405248</v>
      </c>
      <c r="C1290" s="182">
        <v>2</v>
      </c>
      <c r="D1290" s="183" t="s">
        <v>224</v>
      </c>
      <c r="E1290" s="184">
        <v>2.1999999999999999E-5</v>
      </c>
      <c r="F1290" s="185">
        <v>1.83E-4</v>
      </c>
      <c r="G1290" s="181">
        <v>25333239922688</v>
      </c>
      <c r="H1290" s="182">
        <v>1</v>
      </c>
      <c r="I1290" s="183" t="s">
        <v>2562</v>
      </c>
      <c r="J1290" s="184">
        <v>0.501139</v>
      </c>
      <c r="K1290" s="185">
        <v>685.47813599999995</v>
      </c>
      <c r="L1290" s="181">
        <v>1891991298048</v>
      </c>
      <c r="M1290" s="182">
        <v>2</v>
      </c>
      <c r="N1290" s="183" t="s">
        <v>224</v>
      </c>
      <c r="O1290" s="184">
        <v>1.9000000000000001E-5</v>
      </c>
      <c r="P1290" s="185">
        <v>1.5200000000000001E-4</v>
      </c>
      <c r="S1290" s="175"/>
    </row>
    <row r="1291" spans="1:19" x14ac:dyDescent="0.2">
      <c r="A1291" s="172">
        <v>1265</v>
      </c>
      <c r="B1291" s="181">
        <v>21210132176896</v>
      </c>
      <c r="C1291" s="182">
        <v>0</v>
      </c>
      <c r="D1291" s="183" t="s">
        <v>2566</v>
      </c>
      <c r="E1291" s="184">
        <v>0.37468099999999999</v>
      </c>
      <c r="F1291" s="185">
        <v>312.647764</v>
      </c>
      <c r="G1291" s="181">
        <v>14950683025408</v>
      </c>
      <c r="H1291" s="182">
        <v>0</v>
      </c>
      <c r="I1291" s="183" t="s">
        <v>2564</v>
      </c>
      <c r="J1291" s="184">
        <v>0.37455100000000002</v>
      </c>
      <c r="K1291" s="185">
        <v>312.79779500000001</v>
      </c>
      <c r="L1291" s="181">
        <v>4041464143872</v>
      </c>
      <c r="M1291" s="182">
        <v>1</v>
      </c>
      <c r="N1291" s="183" t="s">
        <v>2412</v>
      </c>
      <c r="O1291" s="184">
        <v>0.489512</v>
      </c>
      <c r="P1291" s="185">
        <v>660.74343599999997</v>
      </c>
      <c r="S1291" s="175"/>
    </row>
    <row r="1292" spans="1:19" x14ac:dyDescent="0.2">
      <c r="A1292" s="172">
        <v>1266</v>
      </c>
      <c r="B1292" s="181">
        <v>10380491677696</v>
      </c>
      <c r="C1292" s="182">
        <v>2</v>
      </c>
      <c r="D1292" s="183" t="s">
        <v>226</v>
      </c>
      <c r="E1292" s="184">
        <v>3.4E-5</v>
      </c>
      <c r="F1292" s="185">
        <v>2.7399999999999999E-4</v>
      </c>
      <c r="G1292" s="181">
        <v>19822238695424</v>
      </c>
      <c r="H1292" s="182">
        <v>2</v>
      </c>
      <c r="I1292" s="183" t="s">
        <v>179</v>
      </c>
      <c r="J1292" s="184">
        <v>4.1999999999999998E-5</v>
      </c>
      <c r="K1292" s="185">
        <v>3.3500000000000001E-4</v>
      </c>
      <c r="L1292" s="181">
        <v>1259470209024</v>
      </c>
      <c r="M1292" s="182">
        <v>0</v>
      </c>
      <c r="N1292" s="183" t="s">
        <v>2414</v>
      </c>
      <c r="O1292" s="184">
        <v>0.373367</v>
      </c>
      <c r="P1292" s="185">
        <v>311.67634900000002</v>
      </c>
      <c r="S1292" s="175"/>
    </row>
    <row r="1293" spans="1:19" x14ac:dyDescent="0.2">
      <c r="A1293" s="172">
        <v>1267</v>
      </c>
      <c r="B1293" s="181">
        <v>23967133908992</v>
      </c>
      <c r="C1293" s="182">
        <v>2</v>
      </c>
      <c r="D1293" s="183" t="s">
        <v>247</v>
      </c>
      <c r="E1293" s="184">
        <v>5.0000000000000004E-6</v>
      </c>
      <c r="F1293" s="185">
        <v>4.5000000000000003E-5</v>
      </c>
      <c r="G1293" s="181">
        <v>15804025659392</v>
      </c>
      <c r="H1293" s="182">
        <v>2</v>
      </c>
      <c r="I1293" s="183" t="s">
        <v>226</v>
      </c>
      <c r="J1293" s="184">
        <v>1.1E-5</v>
      </c>
      <c r="K1293" s="185">
        <v>9.1000000000000003E-5</v>
      </c>
      <c r="L1293" s="181">
        <v>2736211673088</v>
      </c>
      <c r="M1293" s="182">
        <v>2</v>
      </c>
      <c r="N1293" s="183" t="s">
        <v>313</v>
      </c>
      <c r="O1293" s="184">
        <v>1.1E-5</v>
      </c>
      <c r="P1293" s="185">
        <v>9.1000000000000003E-5</v>
      </c>
      <c r="S1293" s="175"/>
    </row>
    <row r="1294" spans="1:19" x14ac:dyDescent="0.2">
      <c r="A1294" s="172">
        <v>1268</v>
      </c>
      <c r="B1294" s="181">
        <v>8070358302720</v>
      </c>
      <c r="C1294" s="182">
        <v>2</v>
      </c>
      <c r="D1294" s="183" t="s">
        <v>247</v>
      </c>
      <c r="E1294" s="184">
        <v>3.1999999999999999E-5</v>
      </c>
      <c r="F1294" s="185">
        <v>2.5900000000000001E-4</v>
      </c>
      <c r="G1294" s="181">
        <v>28672046383104</v>
      </c>
      <c r="H1294" s="182">
        <v>2</v>
      </c>
      <c r="I1294" s="183" t="s">
        <v>303</v>
      </c>
      <c r="J1294" s="184">
        <v>6.9999999999999999E-6</v>
      </c>
      <c r="K1294" s="185">
        <v>6.0999999999999999E-5</v>
      </c>
      <c r="L1294" s="181">
        <v>541581770752</v>
      </c>
      <c r="M1294" s="182">
        <v>2</v>
      </c>
      <c r="N1294" s="183" t="s">
        <v>242</v>
      </c>
      <c r="O1294" s="184">
        <v>9.9999999999999995E-7</v>
      </c>
      <c r="P1294" s="185">
        <v>1.5E-5</v>
      </c>
      <c r="S1294" s="175"/>
    </row>
    <row r="1295" spans="1:19" x14ac:dyDescent="0.2">
      <c r="A1295" s="172">
        <v>1269</v>
      </c>
      <c r="B1295" s="181">
        <v>20362578952192</v>
      </c>
      <c r="C1295" s="182">
        <v>1</v>
      </c>
      <c r="D1295" s="183" t="s">
        <v>2572</v>
      </c>
      <c r="E1295" s="184">
        <v>0.49474899999999999</v>
      </c>
      <c r="F1295" s="185">
        <v>672.07646699999998</v>
      </c>
      <c r="G1295" s="181">
        <v>6941141024768</v>
      </c>
      <c r="H1295" s="182">
        <v>2</v>
      </c>
      <c r="I1295" s="183" t="s">
        <v>224</v>
      </c>
      <c r="J1295" s="184">
        <v>0</v>
      </c>
      <c r="K1295" s="185">
        <v>0</v>
      </c>
      <c r="L1295" s="181">
        <v>1823095619584</v>
      </c>
      <c r="M1295" s="182">
        <v>0</v>
      </c>
      <c r="N1295" s="183" t="s">
        <v>2417</v>
      </c>
      <c r="O1295" s="184">
        <v>0.37599399999999999</v>
      </c>
      <c r="P1295" s="185">
        <v>314.03328599999998</v>
      </c>
      <c r="S1295" s="175"/>
    </row>
    <row r="1296" spans="1:19" x14ac:dyDescent="0.2">
      <c r="A1296" s="172">
        <v>1270</v>
      </c>
      <c r="B1296" s="181">
        <v>9527867244544</v>
      </c>
      <c r="C1296" s="182">
        <v>2</v>
      </c>
      <c r="D1296" s="183" t="s">
        <v>247</v>
      </c>
      <c r="E1296" s="184">
        <v>2.4000000000000001E-5</v>
      </c>
      <c r="F1296" s="185">
        <v>1.9799999999999999E-4</v>
      </c>
      <c r="G1296" s="181">
        <v>26282749804544</v>
      </c>
      <c r="H1296" s="182">
        <v>0</v>
      </c>
      <c r="I1296" s="183" t="s">
        <v>2573</v>
      </c>
      <c r="J1296" s="184">
        <v>0.37578699999999998</v>
      </c>
      <c r="K1296" s="185">
        <v>314.33824499999997</v>
      </c>
      <c r="L1296" s="181">
        <v>188195127296</v>
      </c>
      <c r="M1296" s="182">
        <v>2</v>
      </c>
      <c r="N1296" s="183" t="s">
        <v>300</v>
      </c>
      <c r="O1296" s="184">
        <v>1.9000000000000001E-5</v>
      </c>
      <c r="P1296" s="185">
        <v>1.5200000000000001E-4</v>
      </c>
      <c r="S1296" s="175"/>
    </row>
    <row r="1297" spans="1:19" x14ac:dyDescent="0.2">
      <c r="A1297" s="172">
        <v>1271</v>
      </c>
      <c r="B1297" s="181">
        <v>28898328379392</v>
      </c>
      <c r="C1297" s="182">
        <v>0</v>
      </c>
      <c r="D1297" s="183" t="s">
        <v>2575</v>
      </c>
      <c r="E1297" s="184">
        <v>0.37226999999999999</v>
      </c>
      <c r="F1297" s="185">
        <v>308.81356799999998</v>
      </c>
      <c r="G1297" s="181">
        <v>23855321513984</v>
      </c>
      <c r="H1297" s="182">
        <v>2</v>
      </c>
      <c r="I1297" s="183" t="s">
        <v>254</v>
      </c>
      <c r="J1297" s="184">
        <v>2.4000000000000001E-5</v>
      </c>
      <c r="K1297" s="185">
        <v>1.9799999999999999E-4</v>
      </c>
      <c r="L1297" s="181">
        <v>4835371057152</v>
      </c>
      <c r="M1297" s="182">
        <v>2</v>
      </c>
      <c r="N1297" s="183" t="s">
        <v>179</v>
      </c>
      <c r="O1297" s="184">
        <v>4.1E-5</v>
      </c>
      <c r="P1297" s="185">
        <v>3.3500000000000001E-4</v>
      </c>
      <c r="S1297" s="175"/>
    </row>
    <row r="1298" spans="1:19" x14ac:dyDescent="0.2">
      <c r="A1298" s="172">
        <v>1272</v>
      </c>
      <c r="B1298" s="181">
        <v>18625791492096</v>
      </c>
      <c r="C1298" s="182">
        <v>2</v>
      </c>
      <c r="D1298" s="183" t="s">
        <v>248</v>
      </c>
      <c r="E1298" s="184">
        <v>9.0000000000000002E-6</v>
      </c>
      <c r="F1298" s="185">
        <v>7.6000000000000004E-5</v>
      </c>
      <c r="G1298" s="181">
        <v>11419325759488</v>
      </c>
      <c r="H1298" s="182">
        <v>2</v>
      </c>
      <c r="I1298" s="183" t="s">
        <v>234</v>
      </c>
      <c r="J1298" s="184">
        <v>1.7E-5</v>
      </c>
      <c r="K1298" s="185">
        <v>1.37E-4</v>
      </c>
      <c r="L1298" s="181">
        <v>1112077180928</v>
      </c>
      <c r="M1298" s="182">
        <v>2</v>
      </c>
      <c r="N1298" s="183" t="s">
        <v>226</v>
      </c>
      <c r="O1298" s="184">
        <v>1.5E-5</v>
      </c>
      <c r="P1298" s="185">
        <v>1.22E-4</v>
      </c>
      <c r="S1298" s="175"/>
    </row>
    <row r="1299" spans="1:19" x14ac:dyDescent="0.2">
      <c r="A1299" s="172">
        <v>1273</v>
      </c>
      <c r="B1299" s="181">
        <v>21665455423488</v>
      </c>
      <c r="C1299" s="182">
        <v>0</v>
      </c>
      <c r="D1299" s="183" t="s">
        <v>2578</v>
      </c>
      <c r="E1299" s="184">
        <v>0.37414599999999998</v>
      </c>
      <c r="F1299" s="185">
        <v>311.25376599999998</v>
      </c>
      <c r="G1299" s="181">
        <v>21781598134272</v>
      </c>
      <c r="H1299" s="182">
        <v>2</v>
      </c>
      <c r="I1299" s="183" t="s">
        <v>231</v>
      </c>
      <c r="J1299" s="184">
        <v>3.6000000000000001E-5</v>
      </c>
      <c r="K1299" s="185">
        <v>2.8899999999999998E-4</v>
      </c>
      <c r="L1299" s="181">
        <v>2848803864576</v>
      </c>
      <c r="M1299" s="182">
        <v>1</v>
      </c>
      <c r="N1299" s="183" t="s">
        <v>2420</v>
      </c>
      <c r="O1299" s="184">
        <v>0.504695</v>
      </c>
      <c r="P1299" s="185">
        <v>698.29673200000002</v>
      </c>
      <c r="S1299" s="175"/>
    </row>
    <row r="1300" spans="1:19" x14ac:dyDescent="0.2">
      <c r="A1300" s="172">
        <v>1274</v>
      </c>
      <c r="B1300" s="181">
        <v>16864145448960</v>
      </c>
      <c r="C1300" s="182">
        <v>2</v>
      </c>
      <c r="D1300" s="183" t="s">
        <v>313</v>
      </c>
      <c r="E1300" s="184">
        <v>0</v>
      </c>
      <c r="F1300" s="185">
        <v>0</v>
      </c>
      <c r="G1300" s="181">
        <v>4134491480064</v>
      </c>
      <c r="H1300" s="182">
        <v>2</v>
      </c>
      <c r="I1300" s="183" t="s">
        <v>255</v>
      </c>
      <c r="J1300" s="184">
        <v>1.7E-5</v>
      </c>
      <c r="K1300" s="185">
        <v>1.37E-4</v>
      </c>
      <c r="L1300" s="181">
        <v>1790620901376</v>
      </c>
      <c r="M1300" s="182">
        <v>1</v>
      </c>
      <c r="N1300" s="183" t="s">
        <v>2421</v>
      </c>
      <c r="O1300" s="184">
        <v>0.50009499999999996</v>
      </c>
      <c r="P1300" s="185">
        <v>683.01459899999998</v>
      </c>
      <c r="S1300" s="175"/>
    </row>
    <row r="1301" spans="1:19" x14ac:dyDescent="0.2">
      <c r="A1301" s="172">
        <v>1275</v>
      </c>
      <c r="B1301" s="181">
        <v>21350068379648</v>
      </c>
      <c r="C1301" s="182">
        <v>2</v>
      </c>
      <c r="D1301" s="183" t="s">
        <v>248</v>
      </c>
      <c r="E1301" s="184">
        <v>2.4000000000000001E-5</v>
      </c>
      <c r="F1301" s="185">
        <v>1.9799999999999999E-4</v>
      </c>
      <c r="G1301" s="181">
        <v>13685014437888</v>
      </c>
      <c r="H1301" s="182">
        <v>0</v>
      </c>
      <c r="I1301" s="183" t="s">
        <v>2576</v>
      </c>
      <c r="J1301" s="184">
        <v>0.37421399999999999</v>
      </c>
      <c r="K1301" s="185">
        <v>312.19430599999998</v>
      </c>
      <c r="L1301" s="181">
        <v>1941667438592</v>
      </c>
      <c r="M1301" s="182">
        <v>0</v>
      </c>
      <c r="N1301" s="183" t="s">
        <v>2422</v>
      </c>
      <c r="O1301" s="184">
        <v>0.378691</v>
      </c>
      <c r="P1301" s="185">
        <v>317.84085599999997</v>
      </c>
      <c r="S1301" s="175"/>
    </row>
    <row r="1302" spans="1:19" x14ac:dyDescent="0.2">
      <c r="A1302" s="172">
        <v>1276</v>
      </c>
      <c r="B1302" s="181">
        <v>2953601458176</v>
      </c>
      <c r="C1302" s="182">
        <v>2</v>
      </c>
      <c r="D1302" s="183" t="s">
        <v>224</v>
      </c>
      <c r="E1302" s="184">
        <v>1.5E-5</v>
      </c>
      <c r="F1302" s="185">
        <v>1.22E-4</v>
      </c>
      <c r="G1302" s="181">
        <v>15254504456192</v>
      </c>
      <c r="H1302" s="182">
        <v>2</v>
      </c>
      <c r="I1302" s="183" t="s">
        <v>246</v>
      </c>
      <c r="J1302" s="184">
        <v>3.0000000000000001E-6</v>
      </c>
      <c r="K1302" s="185">
        <v>3.0000000000000001E-5</v>
      </c>
      <c r="L1302" s="181">
        <v>4460664201216</v>
      </c>
      <c r="M1302" s="182">
        <v>0</v>
      </c>
      <c r="N1302" s="183" t="s">
        <v>2424</v>
      </c>
      <c r="O1302" s="184">
        <v>0.37793900000000002</v>
      </c>
      <c r="P1302" s="185">
        <v>316.05773499999998</v>
      </c>
      <c r="S1302" s="175"/>
    </row>
    <row r="1303" spans="1:19" x14ac:dyDescent="0.2">
      <c r="A1303" s="172">
        <v>1277</v>
      </c>
      <c r="B1303" s="181">
        <v>16827611455488</v>
      </c>
      <c r="C1303" s="182">
        <v>1</v>
      </c>
      <c r="D1303" s="183" t="s">
        <v>2588</v>
      </c>
      <c r="E1303" s="184">
        <v>0.51753899999999997</v>
      </c>
      <c r="F1303" s="185">
        <v>722.32561399999997</v>
      </c>
      <c r="G1303" s="181">
        <v>3816723218432</v>
      </c>
      <c r="H1303" s="182">
        <v>2</v>
      </c>
      <c r="I1303" s="183" t="s">
        <v>179</v>
      </c>
      <c r="J1303" s="184">
        <v>3.0000000000000001E-5</v>
      </c>
      <c r="K1303" s="185">
        <v>2.4399999999999999E-4</v>
      </c>
      <c r="L1303" s="181">
        <v>4636266512384</v>
      </c>
      <c r="M1303" s="182">
        <v>0</v>
      </c>
      <c r="N1303" s="183" t="s">
        <v>2426</v>
      </c>
      <c r="O1303" s="184">
        <v>0.37701099999999999</v>
      </c>
      <c r="P1303" s="185">
        <v>315.77977800000002</v>
      </c>
      <c r="S1303" s="175"/>
    </row>
    <row r="1304" spans="1:19" x14ac:dyDescent="0.2">
      <c r="A1304" s="172">
        <v>1278</v>
      </c>
      <c r="B1304" s="181">
        <v>22745231949824</v>
      </c>
      <c r="C1304" s="182">
        <v>2</v>
      </c>
      <c r="D1304" s="183" t="s">
        <v>248</v>
      </c>
      <c r="E1304" s="184">
        <v>2.8E-5</v>
      </c>
      <c r="F1304" s="185">
        <v>2.2800000000000001E-4</v>
      </c>
      <c r="G1304" s="181">
        <v>7780883300352</v>
      </c>
      <c r="H1304" s="182">
        <v>0</v>
      </c>
      <c r="I1304" s="183" t="s">
        <v>2579</v>
      </c>
      <c r="J1304" s="184">
        <v>0.37266300000000002</v>
      </c>
      <c r="K1304" s="185">
        <v>310.12302799999998</v>
      </c>
      <c r="L1304" s="181">
        <v>6438057607168</v>
      </c>
      <c r="M1304" s="182">
        <v>1</v>
      </c>
      <c r="N1304" s="183" t="s">
        <v>2429</v>
      </c>
      <c r="O1304" s="184">
        <v>0.49452600000000002</v>
      </c>
      <c r="P1304" s="185">
        <v>671.17671399999995</v>
      </c>
      <c r="S1304" s="175"/>
    </row>
    <row r="1305" spans="1:19" x14ac:dyDescent="0.2">
      <c r="A1305" s="172">
        <v>1279</v>
      </c>
      <c r="B1305" s="181">
        <v>17240565923840</v>
      </c>
      <c r="C1305" s="182">
        <v>2</v>
      </c>
      <c r="D1305" s="183" t="s">
        <v>226</v>
      </c>
      <c r="E1305" s="184">
        <v>1.1E-5</v>
      </c>
      <c r="F1305" s="185">
        <v>9.1000000000000003E-5</v>
      </c>
      <c r="G1305" s="181">
        <v>25803083743232</v>
      </c>
      <c r="H1305" s="182">
        <v>0</v>
      </c>
      <c r="I1305" s="183" t="s">
        <v>2581</v>
      </c>
      <c r="J1305" s="184">
        <v>0.37511299999999997</v>
      </c>
      <c r="K1305" s="185">
        <v>313.60261300000002</v>
      </c>
      <c r="L1305" s="181">
        <v>153455026176</v>
      </c>
      <c r="M1305" s="182">
        <v>0</v>
      </c>
      <c r="N1305" s="183" t="s">
        <v>2430</v>
      </c>
      <c r="O1305" s="184">
        <v>0.37010500000000002</v>
      </c>
      <c r="P1305" s="185">
        <v>307.27790499999998</v>
      </c>
      <c r="S1305" s="175"/>
    </row>
    <row r="1306" spans="1:19" x14ac:dyDescent="0.2">
      <c r="A1306" s="172">
        <v>1280</v>
      </c>
      <c r="B1306" s="181">
        <v>24216069939200</v>
      </c>
      <c r="C1306" s="182">
        <v>0</v>
      </c>
      <c r="D1306" s="183" t="s">
        <v>2589</v>
      </c>
      <c r="E1306" s="184">
        <v>0.37312699999999999</v>
      </c>
      <c r="F1306" s="185">
        <v>311.011548</v>
      </c>
      <c r="G1306" s="181">
        <v>20786174197760</v>
      </c>
      <c r="H1306" s="182">
        <v>0</v>
      </c>
      <c r="I1306" s="183" t="s">
        <v>2582</v>
      </c>
      <c r="J1306" s="184">
        <v>0.37643799999999999</v>
      </c>
      <c r="K1306" s="185">
        <v>315.040322</v>
      </c>
      <c r="L1306" s="181">
        <v>1514871218176</v>
      </c>
      <c r="M1306" s="182">
        <v>0</v>
      </c>
      <c r="N1306" s="183" t="s">
        <v>2431</v>
      </c>
      <c r="O1306" s="184">
        <v>0.37567899999999999</v>
      </c>
      <c r="P1306" s="185">
        <v>313.46651500000002</v>
      </c>
      <c r="S1306" s="175"/>
    </row>
    <row r="1307" spans="1:19" x14ac:dyDescent="0.2">
      <c r="A1307" s="172">
        <v>1281</v>
      </c>
      <c r="B1307" s="181">
        <v>4300237938688</v>
      </c>
      <c r="C1307" s="182">
        <v>1</v>
      </c>
      <c r="D1307" s="183" t="s">
        <v>2590</v>
      </c>
      <c r="E1307" s="184">
        <v>0.50905999999999996</v>
      </c>
      <c r="F1307" s="185">
        <v>702.80054199999995</v>
      </c>
      <c r="G1307" s="181">
        <v>7132639707136</v>
      </c>
      <c r="H1307" s="182">
        <v>0</v>
      </c>
      <c r="I1307" s="183" t="s">
        <v>2584</v>
      </c>
      <c r="J1307" s="184">
        <v>0.37191800000000003</v>
      </c>
      <c r="K1307" s="185">
        <v>309.232437</v>
      </c>
      <c r="L1307" s="181">
        <v>2101278474240</v>
      </c>
      <c r="M1307" s="182">
        <v>2</v>
      </c>
      <c r="N1307" s="183" t="s">
        <v>255</v>
      </c>
      <c r="O1307" s="184">
        <v>1.2999999999999999E-5</v>
      </c>
      <c r="P1307" s="185">
        <v>1.06E-4</v>
      </c>
      <c r="S1307" s="175"/>
    </row>
    <row r="1308" spans="1:19" x14ac:dyDescent="0.2">
      <c r="A1308" s="172">
        <v>1282</v>
      </c>
      <c r="B1308" s="181">
        <v>18692310892544</v>
      </c>
      <c r="C1308" s="182">
        <v>0</v>
      </c>
      <c r="D1308" s="183" t="s">
        <v>2592</v>
      </c>
      <c r="E1308" s="184">
        <v>0.37346600000000002</v>
      </c>
      <c r="F1308" s="185">
        <v>310.86506100000003</v>
      </c>
      <c r="G1308" s="181">
        <v>10841427083264</v>
      </c>
      <c r="H1308" s="182">
        <v>2</v>
      </c>
      <c r="I1308" s="183" t="s">
        <v>313</v>
      </c>
      <c r="J1308" s="184">
        <v>6.9999999999999999E-6</v>
      </c>
      <c r="K1308" s="185">
        <v>6.0999999999999999E-5</v>
      </c>
      <c r="L1308" s="181">
        <v>1334051463168</v>
      </c>
      <c r="M1308" s="182">
        <v>0</v>
      </c>
      <c r="N1308" s="183" t="s">
        <v>2436</v>
      </c>
      <c r="O1308" s="184">
        <v>0.374172</v>
      </c>
      <c r="P1308" s="185">
        <v>312.18714299999999</v>
      </c>
      <c r="S1308" s="175"/>
    </row>
    <row r="1309" spans="1:19" x14ac:dyDescent="0.2">
      <c r="A1309" s="172">
        <v>1283</v>
      </c>
      <c r="B1309" s="181">
        <v>4019420987392</v>
      </c>
      <c r="C1309" s="182">
        <v>1</v>
      </c>
      <c r="D1309" s="183" t="s">
        <v>2593</v>
      </c>
      <c r="E1309" s="184">
        <v>0.49335200000000001</v>
      </c>
      <c r="F1309" s="185">
        <v>672.22831299999996</v>
      </c>
      <c r="G1309" s="181">
        <v>12380362375168</v>
      </c>
      <c r="H1309" s="182">
        <v>0</v>
      </c>
      <c r="I1309" s="183" t="s">
        <v>2587</v>
      </c>
      <c r="J1309" s="184">
        <v>0.37685600000000002</v>
      </c>
      <c r="K1309" s="185">
        <v>315.215825</v>
      </c>
      <c r="L1309" s="181">
        <v>669962289152</v>
      </c>
      <c r="M1309" s="182">
        <v>1</v>
      </c>
      <c r="N1309" s="183" t="s">
        <v>2437</v>
      </c>
      <c r="O1309" s="184">
        <v>0.49612899999999999</v>
      </c>
      <c r="P1309" s="185">
        <v>682.38248699999997</v>
      </c>
      <c r="S1309" s="175"/>
    </row>
    <row r="1310" spans="1:19" x14ac:dyDescent="0.2">
      <c r="A1310" s="172">
        <v>1284</v>
      </c>
      <c r="B1310" s="181">
        <v>9493911478272</v>
      </c>
      <c r="C1310" s="182">
        <v>1</v>
      </c>
      <c r="D1310" s="183" t="s">
        <v>2594</v>
      </c>
      <c r="E1310" s="184">
        <v>0.50302199999999997</v>
      </c>
      <c r="F1310" s="185">
        <v>692.38947199999996</v>
      </c>
      <c r="G1310" s="181">
        <v>2347245068288</v>
      </c>
      <c r="H1310" s="182">
        <v>2</v>
      </c>
      <c r="I1310" s="183" t="s">
        <v>292</v>
      </c>
      <c r="J1310" s="184">
        <v>2.4000000000000001E-5</v>
      </c>
      <c r="K1310" s="185">
        <v>1.9799999999999999E-4</v>
      </c>
      <c r="L1310" s="181">
        <v>3187210043392</v>
      </c>
      <c r="M1310" s="182">
        <v>0</v>
      </c>
      <c r="N1310" s="183" t="s">
        <v>2440</v>
      </c>
      <c r="O1310" s="184">
        <v>0.37032100000000001</v>
      </c>
      <c r="P1310" s="185">
        <v>307.49631499999998</v>
      </c>
      <c r="S1310" s="175"/>
    </row>
    <row r="1311" spans="1:19" x14ac:dyDescent="0.2">
      <c r="A1311" s="172">
        <v>1285</v>
      </c>
      <c r="B1311" s="181">
        <v>7884655484928</v>
      </c>
      <c r="C1311" s="182">
        <v>0</v>
      </c>
      <c r="D1311" s="183" t="s">
        <v>2595</v>
      </c>
      <c r="E1311" s="184">
        <v>0.37370300000000001</v>
      </c>
      <c r="F1311" s="185">
        <v>311.65511900000001</v>
      </c>
      <c r="G1311" s="181">
        <v>9252932763648</v>
      </c>
      <c r="H1311" s="182">
        <v>2</v>
      </c>
      <c r="I1311" s="183" t="s">
        <v>255</v>
      </c>
      <c r="J1311" s="184">
        <v>2.0999999999999999E-5</v>
      </c>
      <c r="K1311" s="185">
        <v>1.6699999999999999E-4</v>
      </c>
      <c r="L1311" s="181">
        <v>596826398720</v>
      </c>
      <c r="M1311" s="182">
        <v>2</v>
      </c>
      <c r="N1311" s="183" t="s">
        <v>179</v>
      </c>
      <c r="O1311" s="184">
        <v>1.5E-5</v>
      </c>
      <c r="P1311" s="185">
        <v>1.22E-4</v>
      </c>
      <c r="S1311" s="175"/>
    </row>
    <row r="1312" spans="1:19" x14ac:dyDescent="0.2">
      <c r="A1312" s="172">
        <v>1286</v>
      </c>
      <c r="B1312" s="181">
        <v>22657122263040</v>
      </c>
      <c r="C1312" s="182">
        <v>2</v>
      </c>
      <c r="D1312" s="183" t="s">
        <v>246</v>
      </c>
      <c r="E1312" s="184">
        <v>1.9000000000000001E-5</v>
      </c>
      <c r="F1312" s="185">
        <v>1.5200000000000001E-4</v>
      </c>
      <c r="G1312" s="181">
        <v>127426117632</v>
      </c>
      <c r="H1312" s="182">
        <v>0</v>
      </c>
      <c r="I1312" s="183" t="s">
        <v>2598</v>
      </c>
      <c r="J1312" s="184">
        <v>0.37352099999999999</v>
      </c>
      <c r="K1312" s="185">
        <v>311.11896100000001</v>
      </c>
      <c r="L1312" s="181">
        <v>1394280759296</v>
      </c>
      <c r="M1312" s="182">
        <v>2</v>
      </c>
      <c r="N1312" s="183" t="s">
        <v>224</v>
      </c>
      <c r="O1312" s="184">
        <v>1.1E-5</v>
      </c>
      <c r="P1312" s="185">
        <v>9.1000000000000003E-5</v>
      </c>
      <c r="S1312" s="175"/>
    </row>
    <row r="1313" spans="1:19" x14ac:dyDescent="0.2">
      <c r="A1313" s="172">
        <v>1287</v>
      </c>
      <c r="B1313" s="181">
        <v>5251658842112</v>
      </c>
      <c r="C1313" s="182">
        <v>0</v>
      </c>
      <c r="D1313" s="183" t="s">
        <v>2597</v>
      </c>
      <c r="E1313" s="184">
        <v>0.37596400000000002</v>
      </c>
      <c r="F1313" s="185">
        <v>314.46454899999998</v>
      </c>
      <c r="G1313" s="181">
        <v>9185413636096</v>
      </c>
      <c r="H1313" s="182">
        <v>2</v>
      </c>
      <c r="I1313" s="183" t="s">
        <v>313</v>
      </c>
      <c r="J1313" s="184">
        <v>3.0000000000000001E-6</v>
      </c>
      <c r="K1313" s="185">
        <v>3.0000000000000001E-5</v>
      </c>
      <c r="L1313" s="181">
        <v>6021632245760</v>
      </c>
      <c r="M1313" s="182">
        <v>0</v>
      </c>
      <c r="N1313" s="183" t="s">
        <v>2450</v>
      </c>
      <c r="O1313" s="184">
        <v>0.37451899999999999</v>
      </c>
      <c r="P1313" s="185">
        <v>312.16029600000002</v>
      </c>
      <c r="S1313" s="175"/>
    </row>
    <row r="1314" spans="1:19" x14ac:dyDescent="0.2">
      <c r="A1314" s="172">
        <v>1288</v>
      </c>
      <c r="B1314" s="181">
        <v>23487479611392</v>
      </c>
      <c r="C1314" s="182">
        <v>2</v>
      </c>
      <c r="D1314" s="183" t="s">
        <v>246</v>
      </c>
      <c r="E1314" s="184">
        <v>1.5E-5</v>
      </c>
      <c r="F1314" s="185">
        <v>1.22E-4</v>
      </c>
      <c r="G1314" s="181">
        <v>28631867244544</v>
      </c>
      <c r="H1314" s="182">
        <v>2</v>
      </c>
      <c r="I1314" s="183" t="s">
        <v>242</v>
      </c>
      <c r="J1314" s="184">
        <v>2.0999999999999999E-5</v>
      </c>
      <c r="K1314" s="185">
        <v>1.6699999999999999E-4</v>
      </c>
      <c r="L1314" s="181">
        <v>5775451717632</v>
      </c>
      <c r="M1314" s="182">
        <v>0</v>
      </c>
      <c r="N1314" s="183" t="s">
        <v>2452</v>
      </c>
      <c r="O1314" s="184">
        <v>0.374836</v>
      </c>
      <c r="P1314" s="185">
        <v>312.62555500000002</v>
      </c>
      <c r="S1314" s="175"/>
    </row>
    <row r="1315" spans="1:19" x14ac:dyDescent="0.2">
      <c r="A1315" s="172">
        <v>1289</v>
      </c>
      <c r="B1315" s="181">
        <v>15389991223296</v>
      </c>
      <c r="C1315" s="182">
        <v>1</v>
      </c>
      <c r="D1315" s="183" t="s">
        <v>2599</v>
      </c>
      <c r="E1315" s="184">
        <v>0.495919</v>
      </c>
      <c r="F1315" s="185">
        <v>671.10663599999998</v>
      </c>
      <c r="G1315" s="181">
        <v>25453784260608</v>
      </c>
      <c r="H1315" s="182">
        <v>2</v>
      </c>
      <c r="I1315" s="183" t="s">
        <v>300</v>
      </c>
      <c r="J1315" s="184">
        <v>0</v>
      </c>
      <c r="K1315" s="185">
        <v>0</v>
      </c>
      <c r="L1315" s="181">
        <v>6270065082368</v>
      </c>
      <c r="M1315" s="182">
        <v>2</v>
      </c>
      <c r="N1315" s="183" t="s">
        <v>255</v>
      </c>
      <c r="O1315" s="184">
        <v>1.2999999999999999E-5</v>
      </c>
      <c r="P1315" s="185">
        <v>1.06E-4</v>
      </c>
      <c r="S1315" s="175"/>
    </row>
    <row r="1316" spans="1:19" x14ac:dyDescent="0.2">
      <c r="A1316" s="172">
        <v>1290</v>
      </c>
      <c r="B1316" s="181">
        <v>590120099840</v>
      </c>
      <c r="C1316" s="182">
        <v>0</v>
      </c>
      <c r="D1316" s="183" t="s">
        <v>2600</v>
      </c>
      <c r="E1316" s="184">
        <v>0.37546800000000002</v>
      </c>
      <c r="F1316" s="185">
        <v>313.419039</v>
      </c>
      <c r="G1316" s="181">
        <v>29393365942272</v>
      </c>
      <c r="H1316" s="182">
        <v>0</v>
      </c>
      <c r="I1316" s="183" t="s">
        <v>2604</v>
      </c>
      <c r="J1316" s="184">
        <v>0.372556</v>
      </c>
      <c r="K1316" s="185">
        <v>310.56650100000002</v>
      </c>
      <c r="L1316" s="181">
        <v>75937939456</v>
      </c>
      <c r="M1316" s="182">
        <v>0</v>
      </c>
      <c r="N1316" s="183" t="s">
        <v>2456</v>
      </c>
      <c r="O1316" s="184">
        <v>0.373415</v>
      </c>
      <c r="P1316" s="185">
        <v>311.22924699999999</v>
      </c>
      <c r="S1316" s="175"/>
    </row>
    <row r="1317" spans="1:19" x14ac:dyDescent="0.2">
      <c r="A1317" s="172">
        <v>1291</v>
      </c>
      <c r="B1317" s="181">
        <v>1975467204608</v>
      </c>
      <c r="C1317" s="182">
        <v>0</v>
      </c>
      <c r="D1317" s="183" t="s">
        <v>2601</v>
      </c>
      <c r="E1317" s="184">
        <v>0.37494699999999997</v>
      </c>
      <c r="F1317" s="185">
        <v>313.04458799999998</v>
      </c>
      <c r="G1317" s="181">
        <v>9562109452288</v>
      </c>
      <c r="H1317" s="182">
        <v>0</v>
      </c>
      <c r="I1317" s="183" t="s">
        <v>2606</v>
      </c>
      <c r="J1317" s="184">
        <v>0.37313299999999999</v>
      </c>
      <c r="K1317" s="185">
        <v>310.30365</v>
      </c>
      <c r="L1317" s="181">
        <v>647004102656</v>
      </c>
      <c r="M1317" s="182">
        <v>0</v>
      </c>
      <c r="N1317" s="183" t="s">
        <v>2458</v>
      </c>
      <c r="O1317" s="184">
        <v>0.37542700000000001</v>
      </c>
      <c r="P1317" s="185">
        <v>313.78777600000001</v>
      </c>
      <c r="S1317" s="175"/>
    </row>
    <row r="1318" spans="1:19" x14ac:dyDescent="0.2">
      <c r="A1318" s="172">
        <v>1292</v>
      </c>
      <c r="B1318" s="181">
        <v>29237797003264</v>
      </c>
      <c r="C1318" s="182">
        <v>1</v>
      </c>
      <c r="D1318" s="183" t="s">
        <v>2602</v>
      </c>
      <c r="E1318" s="184">
        <v>0.49842999999999998</v>
      </c>
      <c r="F1318" s="185">
        <v>683.240814</v>
      </c>
      <c r="G1318" s="181">
        <v>22687206129664</v>
      </c>
      <c r="H1318" s="182">
        <v>2</v>
      </c>
      <c r="I1318" s="183" t="s">
        <v>254</v>
      </c>
      <c r="J1318" s="184">
        <v>1.7E-5</v>
      </c>
      <c r="K1318" s="185">
        <v>1.37E-4</v>
      </c>
      <c r="L1318" s="181">
        <v>4280668913664</v>
      </c>
      <c r="M1318" s="182">
        <v>0</v>
      </c>
      <c r="N1318" s="183" t="s">
        <v>2461</v>
      </c>
      <c r="O1318" s="184">
        <v>0.37258000000000002</v>
      </c>
      <c r="P1318" s="185">
        <v>310.19441799999998</v>
      </c>
      <c r="S1318" s="175"/>
    </row>
    <row r="1319" spans="1:19" x14ac:dyDescent="0.2">
      <c r="A1319" s="172">
        <v>1293</v>
      </c>
      <c r="B1319" s="181">
        <v>29252704804864</v>
      </c>
      <c r="C1319" s="182">
        <v>2</v>
      </c>
      <c r="D1319" s="183" t="s">
        <v>247</v>
      </c>
      <c r="E1319" s="184">
        <v>1.7E-5</v>
      </c>
      <c r="F1319" s="185">
        <v>1.37E-4</v>
      </c>
      <c r="G1319" s="181">
        <v>19140072464384</v>
      </c>
      <c r="H1319" s="182">
        <v>1</v>
      </c>
      <c r="I1319" s="183" t="s">
        <v>2609</v>
      </c>
      <c r="J1319" s="184">
        <v>0.503166</v>
      </c>
      <c r="K1319" s="185">
        <v>682.599378</v>
      </c>
      <c r="L1319" s="181">
        <v>488859426816</v>
      </c>
      <c r="M1319" s="182">
        <v>1</v>
      </c>
      <c r="N1319" s="183" t="s">
        <v>2462</v>
      </c>
      <c r="O1319" s="184">
        <v>0.49593500000000001</v>
      </c>
      <c r="P1319" s="185">
        <v>676.48989500000005</v>
      </c>
      <c r="S1319" s="175"/>
    </row>
    <row r="1320" spans="1:19" x14ac:dyDescent="0.2">
      <c r="A1320" s="172">
        <v>1294</v>
      </c>
      <c r="B1320" s="181">
        <v>5134623416320</v>
      </c>
      <c r="C1320" s="182">
        <v>0</v>
      </c>
      <c r="D1320" s="183" t="s">
        <v>2603</v>
      </c>
      <c r="E1320" s="184">
        <v>0.37409999999999999</v>
      </c>
      <c r="F1320" s="185">
        <v>311.82730500000002</v>
      </c>
      <c r="G1320" s="181">
        <v>12244365950976</v>
      </c>
      <c r="H1320" s="182">
        <v>0</v>
      </c>
      <c r="I1320" s="183" t="s">
        <v>2612</v>
      </c>
      <c r="J1320" s="184">
        <v>0.37359100000000001</v>
      </c>
      <c r="K1320" s="185">
        <v>311.154179</v>
      </c>
      <c r="L1320" s="181">
        <v>3724967133184</v>
      </c>
      <c r="M1320" s="182">
        <v>0</v>
      </c>
      <c r="N1320" s="183" t="s">
        <v>2463</v>
      </c>
      <c r="O1320" s="184">
        <v>0.374726</v>
      </c>
      <c r="P1320" s="185">
        <v>313.020262</v>
      </c>
      <c r="S1320" s="175"/>
    </row>
    <row r="1321" spans="1:19" x14ac:dyDescent="0.2">
      <c r="A1321" s="172">
        <v>1295</v>
      </c>
      <c r="B1321" s="181">
        <v>15536514457600</v>
      </c>
      <c r="C1321" s="182">
        <v>2</v>
      </c>
      <c r="D1321" s="183" t="s">
        <v>242</v>
      </c>
      <c r="E1321" s="184">
        <v>5.0000000000000004E-6</v>
      </c>
      <c r="F1321" s="185">
        <v>4.5000000000000003E-5</v>
      </c>
      <c r="G1321" s="181">
        <v>27078215213056</v>
      </c>
      <c r="H1321" s="182">
        <v>1</v>
      </c>
      <c r="I1321" s="183" t="s">
        <v>2614</v>
      </c>
      <c r="J1321" s="184">
        <v>0.50721300000000002</v>
      </c>
      <c r="K1321" s="185">
        <v>694.462583</v>
      </c>
      <c r="L1321" s="181">
        <v>3908281401344</v>
      </c>
      <c r="M1321" s="182">
        <v>0</v>
      </c>
      <c r="N1321" s="183" t="s">
        <v>2465</v>
      </c>
      <c r="O1321" s="184">
        <v>0.37652099999999999</v>
      </c>
      <c r="P1321" s="185">
        <v>314.76260000000002</v>
      </c>
      <c r="S1321" s="175"/>
    </row>
    <row r="1322" spans="1:19" x14ac:dyDescent="0.2">
      <c r="A1322" s="172">
        <v>1296</v>
      </c>
      <c r="B1322" s="181">
        <v>13255480991744</v>
      </c>
      <c r="C1322" s="182">
        <v>2</v>
      </c>
      <c r="D1322" s="183" t="s">
        <v>234</v>
      </c>
      <c r="E1322" s="184">
        <v>9.0000000000000002E-6</v>
      </c>
      <c r="F1322" s="185">
        <v>7.6000000000000004E-5</v>
      </c>
      <c r="G1322" s="181">
        <v>18292716642304</v>
      </c>
      <c r="H1322" s="182">
        <v>2</v>
      </c>
      <c r="I1322" s="183" t="s">
        <v>313</v>
      </c>
      <c r="J1322" s="184">
        <v>1.9000000000000001E-5</v>
      </c>
      <c r="K1322" s="185">
        <v>1.5200000000000001E-4</v>
      </c>
      <c r="L1322" s="181">
        <v>6621600210944</v>
      </c>
      <c r="M1322" s="182">
        <v>0</v>
      </c>
      <c r="N1322" s="183" t="s">
        <v>2466</v>
      </c>
      <c r="O1322" s="184">
        <v>0.37812200000000001</v>
      </c>
      <c r="P1322" s="185">
        <v>316.37655599999999</v>
      </c>
      <c r="S1322" s="175"/>
    </row>
    <row r="1323" spans="1:19" x14ac:dyDescent="0.2">
      <c r="A1323" s="172">
        <v>1297</v>
      </c>
      <c r="B1323" s="181">
        <v>1554515083264</v>
      </c>
      <c r="C1323" s="182">
        <v>1</v>
      </c>
      <c r="D1323" s="183" t="s">
        <v>2608</v>
      </c>
      <c r="E1323" s="184">
        <v>0.50554200000000005</v>
      </c>
      <c r="F1323" s="185">
        <v>693.44946500000003</v>
      </c>
      <c r="G1323" s="181">
        <v>8780750831616</v>
      </c>
      <c r="H1323" s="182">
        <v>1</v>
      </c>
      <c r="I1323" s="183" t="s">
        <v>2615</v>
      </c>
      <c r="J1323" s="184">
        <v>0.495475</v>
      </c>
      <c r="K1323" s="185">
        <v>673.10628799999995</v>
      </c>
      <c r="L1323" s="181">
        <v>1935979241472</v>
      </c>
      <c r="M1323" s="182">
        <v>2</v>
      </c>
      <c r="N1323" s="183" t="s">
        <v>248</v>
      </c>
      <c r="O1323" s="184">
        <v>1.2999999999999999E-5</v>
      </c>
      <c r="P1323" s="185">
        <v>1.06E-4</v>
      </c>
      <c r="S1323" s="175"/>
    </row>
    <row r="1324" spans="1:19" x14ac:dyDescent="0.2">
      <c r="A1324" s="172">
        <v>1298</v>
      </c>
      <c r="B1324" s="181">
        <v>1855243067392</v>
      </c>
      <c r="C1324" s="182">
        <v>2</v>
      </c>
      <c r="D1324" s="183" t="s">
        <v>224</v>
      </c>
      <c r="E1324" s="184">
        <v>3.0000000000000001E-6</v>
      </c>
      <c r="F1324" s="185">
        <v>3.0000000000000001E-5</v>
      </c>
      <c r="G1324" s="181">
        <v>19322720354304</v>
      </c>
      <c r="H1324" s="182">
        <v>0</v>
      </c>
      <c r="I1324" s="183" t="s">
        <v>2620</v>
      </c>
      <c r="J1324" s="184">
        <v>0.374641</v>
      </c>
      <c r="K1324" s="185">
        <v>313.43479000000002</v>
      </c>
      <c r="L1324" s="181">
        <v>1549263814656</v>
      </c>
      <c r="M1324" s="182">
        <v>0</v>
      </c>
      <c r="N1324" s="183" t="s">
        <v>2467</v>
      </c>
      <c r="O1324" s="184">
        <v>0.37195899999999998</v>
      </c>
      <c r="P1324" s="185">
        <v>308.92544500000002</v>
      </c>
      <c r="S1324" s="175"/>
    </row>
    <row r="1325" spans="1:19" x14ac:dyDescent="0.2">
      <c r="A1325" s="172">
        <v>1299</v>
      </c>
      <c r="B1325" s="181">
        <v>1072604037120</v>
      </c>
      <c r="C1325" s="182">
        <v>0</v>
      </c>
      <c r="D1325" s="183" t="s">
        <v>2611</v>
      </c>
      <c r="E1325" s="184">
        <v>0.37916499999999997</v>
      </c>
      <c r="F1325" s="185">
        <v>317.56207899999998</v>
      </c>
      <c r="G1325" s="181">
        <v>814073716736</v>
      </c>
      <c r="H1325" s="182">
        <v>0</v>
      </c>
      <c r="I1325" s="183" t="s">
        <v>2622</v>
      </c>
      <c r="J1325" s="184">
        <v>0.37562400000000001</v>
      </c>
      <c r="K1325" s="185">
        <v>314.20446700000002</v>
      </c>
      <c r="L1325" s="181">
        <v>2539308318720</v>
      </c>
      <c r="M1325" s="182">
        <v>0</v>
      </c>
      <c r="N1325" s="183" t="s">
        <v>2471</v>
      </c>
      <c r="O1325" s="184">
        <v>0.37762600000000002</v>
      </c>
      <c r="P1325" s="185">
        <v>316.28116199999999</v>
      </c>
      <c r="S1325" s="175"/>
    </row>
    <row r="1326" spans="1:19" x14ac:dyDescent="0.2">
      <c r="A1326" s="172">
        <v>1300</v>
      </c>
      <c r="B1326" s="181">
        <v>24765933740032</v>
      </c>
      <c r="C1326" s="182">
        <v>2</v>
      </c>
      <c r="D1326" s="183" t="s">
        <v>313</v>
      </c>
      <c r="E1326" s="184">
        <v>1.5E-5</v>
      </c>
      <c r="F1326" s="185">
        <v>1.22E-4</v>
      </c>
      <c r="G1326" s="181">
        <v>26884818952192</v>
      </c>
      <c r="H1326" s="182">
        <v>2</v>
      </c>
      <c r="I1326" s="183" t="s">
        <v>224</v>
      </c>
      <c r="J1326" s="184">
        <v>6.9999999999999999E-6</v>
      </c>
      <c r="K1326" s="185">
        <v>6.0999999999999999E-5</v>
      </c>
      <c r="L1326" s="181">
        <v>5264118284288</v>
      </c>
      <c r="M1326" s="182">
        <v>2</v>
      </c>
      <c r="N1326" s="183" t="s">
        <v>224</v>
      </c>
      <c r="O1326" s="184">
        <v>0</v>
      </c>
      <c r="P1326" s="185">
        <v>0</v>
      </c>
      <c r="S1326" s="175"/>
    </row>
    <row r="1327" spans="1:19" x14ac:dyDescent="0.2">
      <c r="A1327" s="172">
        <v>1301</v>
      </c>
      <c r="B1327" s="181">
        <v>10101962186752</v>
      </c>
      <c r="C1327" s="182">
        <v>0</v>
      </c>
      <c r="D1327" s="183" t="s">
        <v>2616</v>
      </c>
      <c r="E1327" s="184">
        <v>0.37462899999999999</v>
      </c>
      <c r="F1327" s="185">
        <v>312.654247</v>
      </c>
      <c r="G1327" s="181">
        <v>15922584870912</v>
      </c>
      <c r="H1327" s="182">
        <v>0</v>
      </c>
      <c r="I1327" s="183" t="s">
        <v>2624</v>
      </c>
      <c r="J1327" s="184">
        <v>0.37236599999999997</v>
      </c>
      <c r="K1327" s="185">
        <v>310.36116700000002</v>
      </c>
      <c r="L1327" s="181">
        <v>2122823745536</v>
      </c>
      <c r="M1327" s="182">
        <v>2</v>
      </c>
      <c r="N1327" s="183" t="s">
        <v>313</v>
      </c>
      <c r="O1327" s="184">
        <v>0</v>
      </c>
      <c r="P1327" s="185">
        <v>0</v>
      </c>
      <c r="S1327" s="175"/>
    </row>
    <row r="1328" spans="1:19" x14ac:dyDescent="0.2">
      <c r="A1328" s="172">
        <v>1302</v>
      </c>
      <c r="B1328" s="181">
        <v>23098008756224</v>
      </c>
      <c r="C1328" s="182">
        <v>2</v>
      </c>
      <c r="D1328" s="183" t="s">
        <v>179</v>
      </c>
      <c r="E1328" s="184">
        <v>2.1999999999999999E-5</v>
      </c>
      <c r="F1328" s="185">
        <v>1.83E-4</v>
      </c>
      <c r="G1328" s="181">
        <v>16040001544192</v>
      </c>
      <c r="H1328" s="182">
        <v>1</v>
      </c>
      <c r="I1328" s="183" t="s">
        <v>2626</v>
      </c>
      <c r="J1328" s="184">
        <v>0.50293699999999997</v>
      </c>
      <c r="K1328" s="185">
        <v>693.58031700000004</v>
      </c>
      <c r="L1328" s="181">
        <v>3175287029760</v>
      </c>
      <c r="M1328" s="182">
        <v>2</v>
      </c>
      <c r="N1328" s="183" t="s">
        <v>313</v>
      </c>
      <c r="O1328" s="184">
        <v>0</v>
      </c>
      <c r="P1328" s="185">
        <v>0</v>
      </c>
      <c r="S1328" s="175"/>
    </row>
    <row r="1329" spans="1:19" x14ac:dyDescent="0.2">
      <c r="A1329" s="172">
        <v>1303</v>
      </c>
      <c r="B1329" s="181">
        <v>18911779438592</v>
      </c>
      <c r="C1329" s="182">
        <v>0</v>
      </c>
      <c r="D1329" s="183" t="s">
        <v>2619</v>
      </c>
      <c r="E1329" s="184">
        <v>0.37866100000000003</v>
      </c>
      <c r="F1329" s="185">
        <v>317.72453400000001</v>
      </c>
      <c r="G1329" s="181">
        <v>24663696867328</v>
      </c>
      <c r="H1329" s="182">
        <v>0</v>
      </c>
      <c r="I1329" s="183" t="s">
        <v>2630</v>
      </c>
      <c r="J1329" s="184">
        <v>0.372112</v>
      </c>
      <c r="K1329" s="185">
        <v>309.69254799999999</v>
      </c>
      <c r="L1329" s="181">
        <v>3142467043328</v>
      </c>
      <c r="M1329" s="182">
        <v>2</v>
      </c>
      <c r="N1329" s="183" t="s">
        <v>226</v>
      </c>
      <c r="O1329" s="184">
        <v>2.5999999999999998E-5</v>
      </c>
      <c r="P1329" s="185">
        <v>2.13E-4</v>
      </c>
      <c r="S1329" s="175"/>
    </row>
    <row r="1330" spans="1:19" x14ac:dyDescent="0.2">
      <c r="A1330" s="172">
        <v>1304</v>
      </c>
      <c r="B1330" s="181">
        <v>15470812782592</v>
      </c>
      <c r="C1330" s="182">
        <v>0</v>
      </c>
      <c r="D1330" s="183" t="s">
        <v>2621</v>
      </c>
      <c r="E1330" s="184">
        <v>0.372587</v>
      </c>
      <c r="F1330" s="185">
        <v>309.61527799999999</v>
      </c>
      <c r="G1330" s="181">
        <v>17331694624768</v>
      </c>
      <c r="H1330" s="182">
        <v>1</v>
      </c>
      <c r="I1330" s="183" t="s">
        <v>2632</v>
      </c>
      <c r="J1330" s="184">
        <v>0.500278</v>
      </c>
      <c r="K1330" s="185">
        <v>687.55235800000003</v>
      </c>
      <c r="L1330" s="181">
        <v>950004236288</v>
      </c>
      <c r="M1330" s="182">
        <v>2</v>
      </c>
      <c r="N1330" s="183" t="s">
        <v>300</v>
      </c>
      <c r="O1330" s="184">
        <v>1.9000000000000001E-5</v>
      </c>
      <c r="P1330" s="185">
        <v>1.5200000000000001E-4</v>
      </c>
      <c r="S1330" s="175"/>
    </row>
    <row r="1331" spans="1:19" x14ac:dyDescent="0.2">
      <c r="A1331" s="172">
        <v>1305</v>
      </c>
      <c r="B1331" s="181">
        <v>21774548533248</v>
      </c>
      <c r="C1331" s="182">
        <v>0</v>
      </c>
      <c r="D1331" s="183" t="s">
        <v>2625</v>
      </c>
      <c r="E1331" s="184">
        <v>0.37260900000000002</v>
      </c>
      <c r="F1331" s="185">
        <v>310.07425499999999</v>
      </c>
      <c r="G1331" s="181">
        <v>23319035183104</v>
      </c>
      <c r="H1331" s="182">
        <v>1</v>
      </c>
      <c r="I1331" s="183" t="s">
        <v>2635</v>
      </c>
      <c r="J1331" s="184">
        <v>0.50256599999999996</v>
      </c>
      <c r="K1331" s="185">
        <v>687.36189200000001</v>
      </c>
      <c r="L1331" s="181">
        <v>1127037100032</v>
      </c>
      <c r="M1331" s="182">
        <v>0</v>
      </c>
      <c r="N1331" s="183" t="s">
        <v>2475</v>
      </c>
      <c r="O1331" s="184">
        <v>0.37409799999999999</v>
      </c>
      <c r="P1331" s="185">
        <v>312.26533000000001</v>
      </c>
      <c r="S1331" s="175"/>
    </row>
    <row r="1332" spans="1:19" x14ac:dyDescent="0.2">
      <c r="A1332" s="172">
        <v>1306</v>
      </c>
      <c r="B1332" s="181">
        <v>23850121519104</v>
      </c>
      <c r="C1332" s="182">
        <v>1</v>
      </c>
      <c r="D1332" s="183" t="s">
        <v>2627</v>
      </c>
      <c r="E1332" s="184">
        <v>0.49534800000000001</v>
      </c>
      <c r="F1332" s="185">
        <v>674.748063</v>
      </c>
      <c r="G1332" s="181">
        <v>15032965103616</v>
      </c>
      <c r="H1332" s="182">
        <v>0</v>
      </c>
      <c r="I1332" s="183" t="s">
        <v>2638</v>
      </c>
      <c r="J1332" s="184">
        <v>0.37507299999999999</v>
      </c>
      <c r="K1332" s="185">
        <v>313.09381200000001</v>
      </c>
      <c r="L1332" s="181">
        <v>360863735808</v>
      </c>
      <c r="M1332" s="182">
        <v>2</v>
      </c>
      <c r="N1332" s="183" t="s">
        <v>239</v>
      </c>
      <c r="O1332" s="184">
        <v>3.0000000000000001E-6</v>
      </c>
      <c r="P1332" s="185">
        <v>3.0000000000000001E-5</v>
      </c>
      <c r="S1332" s="175"/>
    </row>
    <row r="1333" spans="1:19" x14ac:dyDescent="0.2">
      <c r="A1333" s="172">
        <v>1307</v>
      </c>
      <c r="B1333" s="181">
        <v>21428583669760</v>
      </c>
      <c r="C1333" s="182">
        <v>0</v>
      </c>
      <c r="D1333" s="183" t="s">
        <v>2628</v>
      </c>
      <c r="E1333" s="184">
        <v>0.377106</v>
      </c>
      <c r="F1333" s="185">
        <v>315.41662400000001</v>
      </c>
      <c r="G1333" s="181">
        <v>4975559950336</v>
      </c>
      <c r="H1333" s="182">
        <v>0</v>
      </c>
      <c r="I1333" s="183" t="s">
        <v>2641</v>
      </c>
      <c r="J1333" s="184">
        <v>0.37588300000000002</v>
      </c>
      <c r="K1333" s="185">
        <v>313.82331900000003</v>
      </c>
      <c r="L1333" s="181">
        <v>1974371131392</v>
      </c>
      <c r="M1333" s="182">
        <v>0</v>
      </c>
      <c r="N1333" s="183" t="s">
        <v>2476</v>
      </c>
      <c r="O1333" s="184">
        <v>0.37774799999999997</v>
      </c>
      <c r="P1333" s="185">
        <v>315.741241</v>
      </c>
      <c r="S1333" s="175"/>
    </row>
    <row r="1334" spans="1:19" x14ac:dyDescent="0.2">
      <c r="A1334" s="172">
        <v>1308</v>
      </c>
      <c r="B1334" s="181">
        <v>25909210783744</v>
      </c>
      <c r="C1334" s="182">
        <v>0</v>
      </c>
      <c r="D1334" s="183" t="s">
        <v>2637</v>
      </c>
      <c r="E1334" s="184">
        <v>0.37565700000000002</v>
      </c>
      <c r="F1334" s="185">
        <v>313.80100199999998</v>
      </c>
      <c r="G1334" s="181">
        <v>22502876610560</v>
      </c>
      <c r="H1334" s="182">
        <v>0</v>
      </c>
      <c r="I1334" s="183" t="s">
        <v>2642</v>
      </c>
      <c r="J1334" s="184">
        <v>0.37264999999999998</v>
      </c>
      <c r="K1334" s="185">
        <v>310.188716</v>
      </c>
      <c r="L1334" s="181">
        <v>3853778362368</v>
      </c>
      <c r="M1334" s="182">
        <v>2</v>
      </c>
      <c r="N1334" s="183" t="s">
        <v>300</v>
      </c>
      <c r="O1334" s="184">
        <v>5.3000000000000001E-5</v>
      </c>
      <c r="P1334" s="185">
        <v>4.2700000000000002E-4</v>
      </c>
      <c r="S1334" s="175"/>
    </row>
    <row r="1335" spans="1:19" x14ac:dyDescent="0.2">
      <c r="A1335" s="172">
        <v>1309</v>
      </c>
      <c r="B1335" s="181">
        <v>8815401787392</v>
      </c>
      <c r="C1335" s="182">
        <v>1</v>
      </c>
      <c r="D1335" s="183" t="s">
        <v>2639</v>
      </c>
      <c r="E1335" s="184">
        <v>0.50639699999999999</v>
      </c>
      <c r="F1335" s="185">
        <v>698.081772</v>
      </c>
      <c r="G1335" s="181">
        <v>8087245733888</v>
      </c>
      <c r="H1335" s="182">
        <v>2</v>
      </c>
      <c r="I1335" s="183" t="s">
        <v>254</v>
      </c>
      <c r="J1335" s="184">
        <v>9.0000000000000002E-6</v>
      </c>
      <c r="K1335" s="185">
        <v>7.6000000000000004E-5</v>
      </c>
      <c r="L1335" s="181">
        <v>4747575492608</v>
      </c>
      <c r="M1335" s="182">
        <v>0</v>
      </c>
      <c r="N1335" s="183" t="s">
        <v>2479</v>
      </c>
      <c r="O1335" s="184">
        <v>0.373975</v>
      </c>
      <c r="P1335" s="185">
        <v>311.66118699999998</v>
      </c>
      <c r="S1335" s="175"/>
    </row>
    <row r="1336" spans="1:19" x14ac:dyDescent="0.2">
      <c r="A1336" s="172">
        <v>1310</v>
      </c>
      <c r="B1336" s="181">
        <v>9491168608256</v>
      </c>
      <c r="C1336" s="182">
        <v>0</v>
      </c>
      <c r="D1336" s="183" t="s">
        <v>2640</v>
      </c>
      <c r="E1336" s="184">
        <v>0.374336</v>
      </c>
      <c r="F1336" s="185">
        <v>311.901814</v>
      </c>
      <c r="G1336" s="181">
        <v>26506862813184</v>
      </c>
      <c r="H1336" s="182">
        <v>1</v>
      </c>
      <c r="I1336" s="183" t="s">
        <v>2644</v>
      </c>
      <c r="J1336" s="184">
        <v>0.49798999999999999</v>
      </c>
      <c r="K1336" s="185">
        <v>682.01849000000004</v>
      </c>
      <c r="L1336" s="181">
        <v>5844737818624</v>
      </c>
      <c r="M1336" s="182">
        <v>0</v>
      </c>
      <c r="N1336" s="183" t="s">
        <v>2481</v>
      </c>
      <c r="O1336" s="184">
        <v>0.37222499999999997</v>
      </c>
      <c r="P1336" s="185">
        <v>309.63015300000001</v>
      </c>
      <c r="S1336" s="175"/>
    </row>
    <row r="1337" spans="1:19" x14ac:dyDescent="0.2">
      <c r="A1337" s="172">
        <v>1311</v>
      </c>
      <c r="B1337" s="181">
        <v>15187592470528</v>
      </c>
      <c r="C1337" s="182">
        <v>2</v>
      </c>
      <c r="D1337" s="183" t="s">
        <v>254</v>
      </c>
      <c r="E1337" s="184">
        <v>5.0000000000000004E-6</v>
      </c>
      <c r="F1337" s="185">
        <v>4.5000000000000003E-5</v>
      </c>
      <c r="G1337" s="181">
        <v>23050383523840</v>
      </c>
      <c r="H1337" s="182">
        <v>2</v>
      </c>
      <c r="I1337" s="183" t="s">
        <v>255</v>
      </c>
      <c r="J1337" s="184">
        <v>5.0000000000000004E-6</v>
      </c>
      <c r="K1337" s="185">
        <v>4.5000000000000003E-5</v>
      </c>
      <c r="L1337" s="181">
        <v>1144263335936</v>
      </c>
      <c r="M1337" s="182">
        <v>2</v>
      </c>
      <c r="N1337" s="183" t="s">
        <v>231</v>
      </c>
      <c r="O1337" s="184">
        <v>2.4000000000000001E-5</v>
      </c>
      <c r="P1337" s="185">
        <v>1.9799999999999999E-4</v>
      </c>
      <c r="S1337" s="175"/>
    </row>
    <row r="1338" spans="1:19" x14ac:dyDescent="0.2">
      <c r="A1338" s="172">
        <v>1312</v>
      </c>
      <c r="B1338" s="181">
        <v>23823906340864</v>
      </c>
      <c r="C1338" s="182">
        <v>1</v>
      </c>
      <c r="D1338" s="183" t="s">
        <v>2646</v>
      </c>
      <c r="E1338" s="184">
        <v>0.49363800000000002</v>
      </c>
      <c r="F1338" s="185">
        <v>670.20531900000003</v>
      </c>
      <c r="G1338" s="181">
        <v>7301655478272</v>
      </c>
      <c r="H1338" s="182">
        <v>1</v>
      </c>
      <c r="I1338" s="183" t="s">
        <v>2645</v>
      </c>
      <c r="J1338" s="184">
        <v>0.492865</v>
      </c>
      <c r="K1338" s="185">
        <v>669.44758000000002</v>
      </c>
      <c r="L1338" s="181">
        <v>5047500349440</v>
      </c>
      <c r="M1338" s="182">
        <v>2</v>
      </c>
      <c r="N1338" s="183" t="s">
        <v>247</v>
      </c>
      <c r="O1338" s="184">
        <v>1.7E-5</v>
      </c>
      <c r="P1338" s="185">
        <v>1.37E-4</v>
      </c>
      <c r="S1338" s="175"/>
    </row>
    <row r="1339" spans="1:19" x14ac:dyDescent="0.2">
      <c r="A1339" s="172">
        <v>1313</v>
      </c>
      <c r="B1339" s="181">
        <v>2414206500864</v>
      </c>
      <c r="C1339" s="182">
        <v>0</v>
      </c>
      <c r="D1339" s="183" t="s">
        <v>2647</v>
      </c>
      <c r="E1339" s="184">
        <v>0.37515199999999999</v>
      </c>
      <c r="F1339" s="185">
        <v>312.90089799999998</v>
      </c>
      <c r="G1339" s="181">
        <v>25552323928064</v>
      </c>
      <c r="H1339" s="182">
        <v>2</v>
      </c>
      <c r="I1339" s="183" t="s">
        <v>313</v>
      </c>
      <c r="J1339" s="184">
        <v>2.1999999999999999E-5</v>
      </c>
      <c r="K1339" s="185">
        <v>1.83E-4</v>
      </c>
      <c r="L1339" s="181">
        <v>2207532875776</v>
      </c>
      <c r="M1339" s="182">
        <v>1</v>
      </c>
      <c r="N1339" s="183" t="s">
        <v>2488</v>
      </c>
      <c r="O1339" s="184">
        <v>0.50948300000000002</v>
      </c>
      <c r="P1339" s="185">
        <v>701.97301900000002</v>
      </c>
      <c r="S1339" s="175"/>
    </row>
    <row r="1340" spans="1:19" x14ac:dyDescent="0.2">
      <c r="A1340" s="172">
        <v>1314</v>
      </c>
      <c r="B1340" s="181">
        <v>14580192804864</v>
      </c>
      <c r="C1340" s="182">
        <v>1</v>
      </c>
      <c r="D1340" s="183" t="s">
        <v>2648</v>
      </c>
      <c r="E1340" s="184">
        <v>0.49788199999999999</v>
      </c>
      <c r="F1340" s="185">
        <v>677.36481400000002</v>
      </c>
      <c r="G1340" s="181">
        <v>22248784052224</v>
      </c>
      <c r="H1340" s="182">
        <v>0</v>
      </c>
      <c r="I1340" s="183" t="s">
        <v>2656</v>
      </c>
      <c r="J1340" s="184">
        <v>0.37584000000000001</v>
      </c>
      <c r="K1340" s="185">
        <v>314.41577699999999</v>
      </c>
      <c r="L1340" s="181">
        <v>5386533584896</v>
      </c>
      <c r="M1340" s="182">
        <v>2</v>
      </c>
      <c r="N1340" s="183" t="s">
        <v>179</v>
      </c>
      <c r="O1340" s="184">
        <v>2.1999999999999999E-5</v>
      </c>
      <c r="P1340" s="185">
        <v>1.83E-4</v>
      </c>
      <c r="S1340" s="175"/>
    </row>
    <row r="1341" spans="1:19" x14ac:dyDescent="0.2">
      <c r="A1341" s="172">
        <v>1315</v>
      </c>
      <c r="B1341" s="181">
        <v>26321560731648</v>
      </c>
      <c r="C1341" s="182">
        <v>0</v>
      </c>
      <c r="D1341" s="183" t="s">
        <v>2650</v>
      </c>
      <c r="E1341" s="184">
        <v>0.37583100000000003</v>
      </c>
      <c r="F1341" s="185">
        <v>313.648842</v>
      </c>
      <c r="G1341" s="181">
        <v>29038027423744</v>
      </c>
      <c r="H1341" s="182">
        <v>2</v>
      </c>
      <c r="I1341" s="183" t="s">
        <v>248</v>
      </c>
      <c r="J1341" s="184">
        <v>1.7E-5</v>
      </c>
      <c r="K1341" s="185">
        <v>1.37E-4</v>
      </c>
      <c r="L1341" s="181">
        <v>5087946563584</v>
      </c>
      <c r="M1341" s="182">
        <v>0</v>
      </c>
      <c r="N1341" s="183" t="s">
        <v>2489</v>
      </c>
      <c r="O1341" s="184">
        <v>0.37095299999999998</v>
      </c>
      <c r="P1341" s="185">
        <v>308.01753000000002</v>
      </c>
      <c r="S1341" s="175"/>
    </row>
    <row r="1342" spans="1:19" x14ac:dyDescent="0.2">
      <c r="A1342" s="172">
        <v>1316</v>
      </c>
      <c r="B1342" s="181">
        <v>8846967595008</v>
      </c>
      <c r="C1342" s="182">
        <v>0</v>
      </c>
      <c r="D1342" s="183" t="s">
        <v>2653</v>
      </c>
      <c r="E1342" s="184">
        <v>0.37538500000000002</v>
      </c>
      <c r="F1342" s="185">
        <v>313.27892400000002</v>
      </c>
      <c r="G1342" s="181">
        <v>21410615377920</v>
      </c>
      <c r="H1342" s="182">
        <v>2</v>
      </c>
      <c r="I1342" s="183" t="s">
        <v>226</v>
      </c>
      <c r="J1342" s="184">
        <v>1.9000000000000001E-5</v>
      </c>
      <c r="K1342" s="185">
        <v>1.5200000000000001E-4</v>
      </c>
      <c r="L1342" s="181">
        <v>1863214891008</v>
      </c>
      <c r="M1342" s="182">
        <v>2</v>
      </c>
      <c r="N1342" s="183" t="s">
        <v>300</v>
      </c>
      <c r="O1342" s="184">
        <v>3.0000000000000001E-6</v>
      </c>
      <c r="P1342" s="185">
        <v>3.0000000000000001E-5</v>
      </c>
      <c r="S1342" s="175"/>
    </row>
    <row r="1343" spans="1:19" x14ac:dyDescent="0.2">
      <c r="A1343" s="172">
        <v>1317</v>
      </c>
      <c r="B1343" s="181">
        <v>10306518474752</v>
      </c>
      <c r="C1343" s="182">
        <v>0</v>
      </c>
      <c r="D1343" s="183" t="s">
        <v>2654</v>
      </c>
      <c r="E1343" s="184">
        <v>0.37575599999999998</v>
      </c>
      <c r="F1343" s="185">
        <v>314.27122400000002</v>
      </c>
      <c r="G1343" s="181">
        <v>16397633396736</v>
      </c>
      <c r="H1343" s="182">
        <v>2</v>
      </c>
      <c r="I1343" s="183" t="s">
        <v>231</v>
      </c>
      <c r="J1343" s="184">
        <v>1.7E-5</v>
      </c>
      <c r="K1343" s="185">
        <v>1.37E-4</v>
      </c>
      <c r="L1343" s="181">
        <v>2932964974592</v>
      </c>
      <c r="M1343" s="182">
        <v>2</v>
      </c>
      <c r="N1343" s="183" t="s">
        <v>239</v>
      </c>
      <c r="O1343" s="184">
        <v>1.9000000000000001E-5</v>
      </c>
      <c r="P1343" s="185">
        <v>1.5200000000000001E-4</v>
      </c>
      <c r="S1343" s="175"/>
    </row>
    <row r="1344" spans="1:19" x14ac:dyDescent="0.2">
      <c r="A1344" s="172">
        <v>1318</v>
      </c>
      <c r="B1344" s="181">
        <v>19284018446336</v>
      </c>
      <c r="C1344" s="182">
        <v>0</v>
      </c>
      <c r="D1344" s="183" t="s">
        <v>2655</v>
      </c>
      <c r="E1344" s="184">
        <v>0.37684299999999998</v>
      </c>
      <c r="F1344" s="185">
        <v>315.50078500000001</v>
      </c>
      <c r="G1344" s="181">
        <v>9130618363904</v>
      </c>
      <c r="H1344" s="182">
        <v>2</v>
      </c>
      <c r="I1344" s="183" t="s">
        <v>246</v>
      </c>
      <c r="J1344" s="184">
        <v>1.5E-5</v>
      </c>
      <c r="K1344" s="185">
        <v>1.22E-4</v>
      </c>
      <c r="L1344" s="181">
        <v>4021010849792</v>
      </c>
      <c r="M1344" s="182">
        <v>0</v>
      </c>
      <c r="N1344" s="183" t="s">
        <v>2490</v>
      </c>
      <c r="O1344" s="184">
        <v>0.37405300000000002</v>
      </c>
      <c r="P1344" s="185">
        <v>312.32099199999999</v>
      </c>
      <c r="S1344" s="175"/>
    </row>
    <row r="1345" spans="1:19" x14ac:dyDescent="0.2">
      <c r="A1345" s="172">
        <v>1319</v>
      </c>
      <c r="B1345" s="181">
        <v>20315331436544</v>
      </c>
      <c r="C1345" s="182">
        <v>2</v>
      </c>
      <c r="D1345" s="183" t="s">
        <v>179</v>
      </c>
      <c r="E1345" s="184">
        <v>6.9999999999999999E-6</v>
      </c>
      <c r="F1345" s="185">
        <v>6.0999999999999999E-5</v>
      </c>
      <c r="G1345" s="181">
        <v>15182409318400</v>
      </c>
      <c r="H1345" s="182">
        <v>0</v>
      </c>
      <c r="I1345" s="183" t="s">
        <v>2659</v>
      </c>
      <c r="J1345" s="184">
        <v>0.37537700000000002</v>
      </c>
      <c r="K1345" s="185">
        <v>313.35843199999999</v>
      </c>
      <c r="L1345" s="181">
        <v>5706525310976</v>
      </c>
      <c r="M1345" s="182">
        <v>1</v>
      </c>
      <c r="N1345" s="183" t="s">
        <v>2491</v>
      </c>
      <c r="O1345" s="184">
        <v>0.49999900000000003</v>
      </c>
      <c r="P1345" s="185">
        <v>680.28507100000002</v>
      </c>
      <c r="S1345" s="175"/>
    </row>
    <row r="1346" spans="1:19" x14ac:dyDescent="0.2">
      <c r="A1346" s="172">
        <v>1320</v>
      </c>
      <c r="B1346" s="181">
        <v>28494802640896</v>
      </c>
      <c r="C1346" s="182">
        <v>0</v>
      </c>
      <c r="D1346" s="183" t="s">
        <v>2658</v>
      </c>
      <c r="E1346" s="184">
        <v>0.37515100000000001</v>
      </c>
      <c r="F1346" s="185">
        <v>313.15495099999998</v>
      </c>
      <c r="G1346" s="181">
        <v>9033741557760</v>
      </c>
      <c r="H1346" s="182">
        <v>2</v>
      </c>
      <c r="I1346" s="183" t="s">
        <v>246</v>
      </c>
      <c r="J1346" s="184">
        <v>3.0000000000000001E-6</v>
      </c>
      <c r="K1346" s="185">
        <v>3.0000000000000001E-5</v>
      </c>
      <c r="L1346" s="181">
        <v>1548989849600</v>
      </c>
      <c r="M1346" s="182">
        <v>2</v>
      </c>
      <c r="N1346" s="183" t="s">
        <v>254</v>
      </c>
      <c r="O1346" s="184">
        <v>1.7E-5</v>
      </c>
      <c r="P1346" s="185">
        <v>1.37E-4</v>
      </c>
      <c r="S1346" s="175"/>
    </row>
    <row r="1347" spans="1:19" x14ac:dyDescent="0.2">
      <c r="A1347" s="172">
        <v>1321</v>
      </c>
      <c r="B1347" s="181">
        <v>15871365603328</v>
      </c>
      <c r="C1347" s="182">
        <v>0</v>
      </c>
      <c r="D1347" s="183" t="s">
        <v>2660</v>
      </c>
      <c r="E1347" s="184">
        <v>0.37515700000000002</v>
      </c>
      <c r="F1347" s="185">
        <v>313.56895300000002</v>
      </c>
      <c r="G1347" s="181">
        <v>25381060681728</v>
      </c>
      <c r="H1347" s="182">
        <v>2</v>
      </c>
      <c r="I1347" s="183" t="s">
        <v>248</v>
      </c>
      <c r="J1347" s="184">
        <v>3.6000000000000001E-5</v>
      </c>
      <c r="K1347" s="185">
        <v>2.8899999999999998E-4</v>
      </c>
      <c r="L1347" s="181">
        <v>1172296097792</v>
      </c>
      <c r="M1347" s="182">
        <v>2</v>
      </c>
      <c r="N1347" s="183" t="s">
        <v>226</v>
      </c>
      <c r="O1347" s="184">
        <v>1.9000000000000001E-5</v>
      </c>
      <c r="P1347" s="185">
        <v>1.5200000000000001E-4</v>
      </c>
      <c r="S1347" s="175"/>
    </row>
    <row r="1348" spans="1:19" x14ac:dyDescent="0.2">
      <c r="A1348" s="172">
        <v>1322</v>
      </c>
      <c r="B1348" s="181">
        <v>19833085018112</v>
      </c>
      <c r="C1348" s="182">
        <v>2</v>
      </c>
      <c r="D1348" s="183" t="s">
        <v>300</v>
      </c>
      <c r="E1348" s="184">
        <v>1.1E-5</v>
      </c>
      <c r="F1348" s="185">
        <v>9.1000000000000003E-5</v>
      </c>
      <c r="G1348" s="181">
        <v>16334752006144</v>
      </c>
      <c r="H1348" s="182">
        <v>0</v>
      </c>
      <c r="I1348" s="183" t="s">
        <v>2661</v>
      </c>
      <c r="J1348" s="184">
        <v>0.37004399999999998</v>
      </c>
      <c r="K1348" s="185">
        <v>306.41306600000001</v>
      </c>
      <c r="L1348" s="181">
        <v>427498643456</v>
      </c>
      <c r="M1348" s="182">
        <v>0</v>
      </c>
      <c r="N1348" s="183" t="s">
        <v>2496</v>
      </c>
      <c r="O1348" s="184">
        <v>0.37532900000000002</v>
      </c>
      <c r="P1348" s="185">
        <v>314.0797</v>
      </c>
      <c r="S1348" s="175"/>
    </row>
    <row r="1349" spans="1:19" x14ac:dyDescent="0.2">
      <c r="A1349" s="172">
        <v>1323</v>
      </c>
      <c r="B1349" s="181">
        <v>2967517904896</v>
      </c>
      <c r="C1349" s="182">
        <v>1</v>
      </c>
      <c r="D1349" s="183" t="s">
        <v>2665</v>
      </c>
      <c r="E1349" s="184">
        <v>0.50688200000000005</v>
      </c>
      <c r="F1349" s="185">
        <v>695.40498500000001</v>
      </c>
      <c r="G1349" s="181">
        <v>26257552138240</v>
      </c>
      <c r="H1349" s="182">
        <v>2</v>
      </c>
      <c r="I1349" s="183" t="s">
        <v>179</v>
      </c>
      <c r="J1349" s="184">
        <v>6.9999999999999999E-6</v>
      </c>
      <c r="K1349" s="185">
        <v>6.0999999999999999E-5</v>
      </c>
      <c r="L1349" s="181">
        <v>4691172401152</v>
      </c>
      <c r="M1349" s="182">
        <v>0</v>
      </c>
      <c r="N1349" s="183" t="s">
        <v>2497</v>
      </c>
      <c r="O1349" s="184">
        <v>0.37576799999999999</v>
      </c>
      <c r="P1349" s="185">
        <v>313.54092000000003</v>
      </c>
      <c r="S1349" s="175"/>
    </row>
    <row r="1350" spans="1:19" x14ac:dyDescent="0.2">
      <c r="A1350" s="172">
        <v>1324</v>
      </c>
      <c r="B1350" s="181">
        <v>14214606774272</v>
      </c>
      <c r="C1350" s="182">
        <v>1</v>
      </c>
      <c r="D1350" s="183" t="s">
        <v>2666</v>
      </c>
      <c r="E1350" s="184">
        <v>0.506664</v>
      </c>
      <c r="F1350" s="185">
        <v>696.471857</v>
      </c>
      <c r="G1350" s="181">
        <v>18372820271104</v>
      </c>
      <c r="H1350" s="182">
        <v>0</v>
      </c>
      <c r="I1350" s="183" t="s">
        <v>2663</v>
      </c>
      <c r="J1350" s="184">
        <v>0.37198700000000001</v>
      </c>
      <c r="K1350" s="185">
        <v>309.68426399999998</v>
      </c>
      <c r="L1350" s="181">
        <v>5722445340672</v>
      </c>
      <c r="M1350" s="182">
        <v>0</v>
      </c>
      <c r="N1350" s="183" t="s">
        <v>2498</v>
      </c>
      <c r="O1350" s="184">
        <v>0.37193100000000001</v>
      </c>
      <c r="P1350" s="185">
        <v>309.03988199999998</v>
      </c>
      <c r="S1350" s="175"/>
    </row>
    <row r="1351" spans="1:19" x14ac:dyDescent="0.2">
      <c r="A1351" s="172">
        <v>1325</v>
      </c>
      <c r="B1351" s="181">
        <v>23293959192576</v>
      </c>
      <c r="C1351" s="182">
        <v>0</v>
      </c>
      <c r="D1351" s="183" t="s">
        <v>2669</v>
      </c>
      <c r="E1351" s="184">
        <v>0.37349399999999999</v>
      </c>
      <c r="F1351" s="185">
        <v>311.54466000000002</v>
      </c>
      <c r="G1351" s="181">
        <v>25673192062976</v>
      </c>
      <c r="H1351" s="182">
        <v>0</v>
      </c>
      <c r="I1351" s="183" t="s">
        <v>2664</v>
      </c>
      <c r="J1351" s="184">
        <v>0.37139899999999998</v>
      </c>
      <c r="K1351" s="185">
        <v>308.68996499999997</v>
      </c>
      <c r="L1351" s="181">
        <v>346163159040</v>
      </c>
      <c r="M1351" s="182">
        <v>1</v>
      </c>
      <c r="N1351" s="183" t="s">
        <v>2501</v>
      </c>
      <c r="O1351" s="184">
        <v>0.49665100000000001</v>
      </c>
      <c r="P1351" s="185">
        <v>676.52996099999996</v>
      </c>
      <c r="S1351" s="175"/>
    </row>
    <row r="1352" spans="1:19" x14ac:dyDescent="0.2">
      <c r="A1352" s="172">
        <v>1326</v>
      </c>
      <c r="B1352" s="181">
        <v>2930250145792</v>
      </c>
      <c r="C1352" s="182">
        <v>0</v>
      </c>
      <c r="D1352" s="183" t="s">
        <v>2670</v>
      </c>
      <c r="E1352" s="184">
        <v>0.37347399999999997</v>
      </c>
      <c r="F1352" s="185">
        <v>311.31812500000001</v>
      </c>
      <c r="G1352" s="181">
        <v>4303685935104</v>
      </c>
      <c r="H1352" s="182">
        <v>2</v>
      </c>
      <c r="I1352" s="183" t="s">
        <v>254</v>
      </c>
      <c r="J1352" s="184">
        <v>1.2999999999999999E-5</v>
      </c>
      <c r="K1352" s="185">
        <v>1.06E-4</v>
      </c>
      <c r="L1352" s="181">
        <v>4017206763520</v>
      </c>
      <c r="M1352" s="182">
        <v>2</v>
      </c>
      <c r="N1352" s="183" t="s">
        <v>179</v>
      </c>
      <c r="O1352" s="184">
        <v>1.5E-5</v>
      </c>
      <c r="P1352" s="185">
        <v>1.22E-4</v>
      </c>
      <c r="S1352" s="175"/>
    </row>
    <row r="1353" spans="1:19" x14ac:dyDescent="0.2">
      <c r="A1353" s="172">
        <v>1327</v>
      </c>
      <c r="B1353" s="181">
        <v>21346863194112</v>
      </c>
      <c r="C1353" s="182">
        <v>2</v>
      </c>
      <c r="D1353" s="183" t="s">
        <v>226</v>
      </c>
      <c r="E1353" s="184">
        <v>0</v>
      </c>
      <c r="F1353" s="185">
        <v>0</v>
      </c>
      <c r="G1353" s="181">
        <v>7463501078528</v>
      </c>
      <c r="H1353" s="182">
        <v>1</v>
      </c>
      <c r="I1353" s="183" t="s">
        <v>2667</v>
      </c>
      <c r="J1353" s="184">
        <v>0.49534400000000001</v>
      </c>
      <c r="K1353" s="185">
        <v>671.38776800000005</v>
      </c>
      <c r="L1353" s="181">
        <v>593051402240</v>
      </c>
      <c r="M1353" s="182">
        <v>1</v>
      </c>
      <c r="N1353" s="183" t="s">
        <v>2502</v>
      </c>
      <c r="O1353" s="184">
        <v>0.49509599999999998</v>
      </c>
      <c r="P1353" s="185">
        <v>674.82173399999999</v>
      </c>
      <c r="S1353" s="175"/>
    </row>
    <row r="1354" spans="1:19" x14ac:dyDescent="0.2">
      <c r="A1354" s="172">
        <v>1328</v>
      </c>
      <c r="B1354" s="181">
        <v>13359522381824</v>
      </c>
      <c r="C1354" s="182">
        <v>0</v>
      </c>
      <c r="D1354" s="183" t="s">
        <v>2675</v>
      </c>
      <c r="E1354" s="184">
        <v>0.37558599999999998</v>
      </c>
      <c r="F1354" s="185">
        <v>313.89731399999999</v>
      </c>
      <c r="G1354" s="181">
        <v>3839780585472</v>
      </c>
      <c r="H1354" s="182">
        <v>2</v>
      </c>
      <c r="I1354" s="183" t="s">
        <v>242</v>
      </c>
      <c r="J1354" s="184">
        <v>2.8E-5</v>
      </c>
      <c r="K1354" s="185">
        <v>2.2800000000000001E-4</v>
      </c>
      <c r="L1354" s="181">
        <v>5853108592640</v>
      </c>
      <c r="M1354" s="182">
        <v>0</v>
      </c>
      <c r="N1354" s="183" t="s">
        <v>2507</v>
      </c>
      <c r="O1354" s="184">
        <v>0.37493900000000002</v>
      </c>
      <c r="P1354" s="185">
        <v>312.65583900000001</v>
      </c>
      <c r="S1354" s="175"/>
    </row>
    <row r="1355" spans="1:19" x14ac:dyDescent="0.2">
      <c r="A1355" s="172">
        <v>1329</v>
      </c>
      <c r="B1355" s="181">
        <v>18505511976960</v>
      </c>
      <c r="C1355" s="182">
        <v>2</v>
      </c>
      <c r="D1355" s="183" t="s">
        <v>224</v>
      </c>
      <c r="E1355" s="184">
        <v>1.5E-5</v>
      </c>
      <c r="F1355" s="185">
        <v>1.22E-4</v>
      </c>
      <c r="G1355" s="181">
        <v>21396597858304</v>
      </c>
      <c r="H1355" s="182">
        <v>2</v>
      </c>
      <c r="I1355" s="183" t="s">
        <v>246</v>
      </c>
      <c r="J1355" s="184">
        <v>1.1E-5</v>
      </c>
      <c r="K1355" s="185">
        <v>9.1000000000000003E-5</v>
      </c>
      <c r="L1355" s="181">
        <v>3261918650368</v>
      </c>
      <c r="M1355" s="182">
        <v>2</v>
      </c>
      <c r="N1355" s="183" t="s">
        <v>246</v>
      </c>
      <c r="O1355" s="184">
        <v>2.5999999999999998E-5</v>
      </c>
      <c r="P1355" s="185">
        <v>2.13E-4</v>
      </c>
      <c r="S1355" s="175"/>
    </row>
    <row r="1356" spans="1:19" x14ac:dyDescent="0.2">
      <c r="A1356" s="172">
        <v>1330</v>
      </c>
      <c r="B1356" s="181">
        <v>12499328327680</v>
      </c>
      <c r="C1356" s="182">
        <v>2</v>
      </c>
      <c r="D1356" s="183" t="s">
        <v>247</v>
      </c>
      <c r="E1356" s="184">
        <v>9.0000000000000002E-6</v>
      </c>
      <c r="F1356" s="185">
        <v>7.6000000000000004E-5</v>
      </c>
      <c r="G1356" s="181">
        <v>7300051288064</v>
      </c>
      <c r="H1356" s="182">
        <v>0</v>
      </c>
      <c r="I1356" s="183" t="s">
        <v>2671</v>
      </c>
      <c r="J1356" s="184">
        <v>0.376807</v>
      </c>
      <c r="K1356" s="185">
        <v>315.02177699999999</v>
      </c>
      <c r="L1356" s="181">
        <v>281629671424</v>
      </c>
      <c r="M1356" s="182">
        <v>0</v>
      </c>
      <c r="N1356" s="183" t="s">
        <v>2511</v>
      </c>
      <c r="O1356" s="184">
        <v>0.37431999999999999</v>
      </c>
      <c r="P1356" s="185">
        <v>312.61581200000001</v>
      </c>
      <c r="S1356" s="175"/>
    </row>
    <row r="1357" spans="1:19" x14ac:dyDescent="0.2">
      <c r="A1357" s="172">
        <v>1331</v>
      </c>
      <c r="B1357" s="181">
        <v>2144859906048</v>
      </c>
      <c r="C1357" s="182">
        <v>2</v>
      </c>
      <c r="D1357" s="183" t="s">
        <v>247</v>
      </c>
      <c r="E1357" s="184">
        <v>9.0000000000000002E-6</v>
      </c>
      <c r="F1357" s="185">
        <v>7.6000000000000004E-5</v>
      </c>
      <c r="G1357" s="181">
        <v>27001341386752</v>
      </c>
      <c r="H1357" s="182">
        <v>2</v>
      </c>
      <c r="I1357" s="183" t="s">
        <v>303</v>
      </c>
      <c r="J1357" s="184">
        <v>6.9999999999999999E-6</v>
      </c>
      <c r="K1357" s="185">
        <v>6.0999999999999999E-5</v>
      </c>
      <c r="L1357" s="181">
        <v>4109892648960</v>
      </c>
      <c r="M1357" s="182">
        <v>0</v>
      </c>
      <c r="N1357" s="183" t="s">
        <v>2512</v>
      </c>
      <c r="O1357" s="184">
        <v>0.37640000000000001</v>
      </c>
      <c r="P1357" s="185">
        <v>315.04191200000002</v>
      </c>
      <c r="S1357" s="175"/>
    </row>
    <row r="1358" spans="1:19" x14ac:dyDescent="0.2">
      <c r="A1358" s="172">
        <v>1332</v>
      </c>
      <c r="B1358" s="181">
        <v>26409157206016</v>
      </c>
      <c r="C1358" s="182">
        <v>2</v>
      </c>
      <c r="D1358" s="183" t="s">
        <v>242</v>
      </c>
      <c r="E1358" s="184">
        <v>3.6000000000000001E-5</v>
      </c>
      <c r="F1358" s="185">
        <v>2.8899999999999998E-4</v>
      </c>
      <c r="G1358" s="181">
        <v>25223344963584</v>
      </c>
      <c r="H1358" s="182">
        <v>1</v>
      </c>
      <c r="I1358" s="183" t="s">
        <v>2672</v>
      </c>
      <c r="J1358" s="184">
        <v>0.50841199999999998</v>
      </c>
      <c r="K1358" s="185">
        <v>701.97233600000004</v>
      </c>
      <c r="L1358" s="181">
        <v>234058899456</v>
      </c>
      <c r="M1358" s="182">
        <v>2</v>
      </c>
      <c r="N1358" s="183" t="s">
        <v>300</v>
      </c>
      <c r="O1358" s="184">
        <v>2.5999999999999998E-5</v>
      </c>
      <c r="P1358" s="185">
        <v>2.13E-4</v>
      </c>
      <c r="S1358" s="175"/>
    </row>
    <row r="1359" spans="1:19" x14ac:dyDescent="0.2">
      <c r="A1359" s="172">
        <v>1333</v>
      </c>
      <c r="B1359" s="181">
        <v>10464014278656</v>
      </c>
      <c r="C1359" s="182">
        <v>0</v>
      </c>
      <c r="D1359" s="183" t="s">
        <v>2685</v>
      </c>
      <c r="E1359" s="184">
        <v>0.37375900000000001</v>
      </c>
      <c r="F1359" s="185">
        <v>311.77761600000002</v>
      </c>
      <c r="G1359" s="181">
        <v>21310869774336</v>
      </c>
      <c r="H1359" s="182">
        <v>2</v>
      </c>
      <c r="I1359" s="183" t="s">
        <v>303</v>
      </c>
      <c r="J1359" s="184">
        <v>0</v>
      </c>
      <c r="K1359" s="185">
        <v>0</v>
      </c>
      <c r="L1359" s="181">
        <v>5082171219968</v>
      </c>
      <c r="M1359" s="182">
        <v>2</v>
      </c>
      <c r="N1359" s="183" t="s">
        <v>313</v>
      </c>
      <c r="O1359" s="184">
        <v>2.1999999999999999E-5</v>
      </c>
      <c r="P1359" s="185">
        <v>1.83E-4</v>
      </c>
      <c r="S1359" s="175"/>
    </row>
    <row r="1360" spans="1:19" x14ac:dyDescent="0.2">
      <c r="A1360" s="172">
        <v>1334</v>
      </c>
      <c r="B1360" s="181">
        <v>12765482328064</v>
      </c>
      <c r="C1360" s="182">
        <v>2</v>
      </c>
      <c r="D1360" s="183" t="s">
        <v>255</v>
      </c>
      <c r="E1360" s="184">
        <v>1.2999999999999999E-5</v>
      </c>
      <c r="F1360" s="185">
        <v>1.06E-4</v>
      </c>
      <c r="G1360" s="181">
        <v>21092020084736</v>
      </c>
      <c r="H1360" s="182">
        <v>0</v>
      </c>
      <c r="I1360" s="183" t="s">
        <v>2674</v>
      </c>
      <c r="J1360" s="184">
        <v>0.37621500000000002</v>
      </c>
      <c r="K1360" s="185">
        <v>314.619597</v>
      </c>
      <c r="L1360" s="181">
        <v>2932784398336</v>
      </c>
      <c r="M1360" s="182">
        <v>0</v>
      </c>
      <c r="N1360" s="183" t="s">
        <v>2522</v>
      </c>
      <c r="O1360" s="184">
        <v>0.37502000000000002</v>
      </c>
      <c r="P1360" s="185">
        <v>312.47311200000001</v>
      </c>
      <c r="S1360" s="175"/>
    </row>
    <row r="1361" spans="1:19" x14ac:dyDescent="0.2">
      <c r="A1361" s="172">
        <v>1335</v>
      </c>
      <c r="B1361" s="181">
        <v>22029610393600</v>
      </c>
      <c r="C1361" s="182">
        <v>0</v>
      </c>
      <c r="D1361" s="183" t="s">
        <v>2690</v>
      </c>
      <c r="E1361" s="184">
        <v>0.37516699999999997</v>
      </c>
      <c r="F1361" s="185">
        <v>313.54690599999998</v>
      </c>
      <c r="G1361" s="181">
        <v>20754803826688</v>
      </c>
      <c r="H1361" s="182">
        <v>0</v>
      </c>
      <c r="I1361" s="183" t="s">
        <v>2678</v>
      </c>
      <c r="J1361" s="184">
        <v>0.37168400000000001</v>
      </c>
      <c r="K1361" s="185">
        <v>309.194031</v>
      </c>
      <c r="L1361" s="181">
        <v>5172321935360</v>
      </c>
      <c r="M1361" s="182">
        <v>1</v>
      </c>
      <c r="N1361" s="183" t="s">
        <v>2523</v>
      </c>
      <c r="O1361" s="184">
        <v>0.495751</v>
      </c>
      <c r="P1361" s="185">
        <v>672.17475000000002</v>
      </c>
      <c r="S1361" s="175"/>
    </row>
    <row r="1362" spans="1:19" x14ac:dyDescent="0.2">
      <c r="A1362" s="172">
        <v>1336</v>
      </c>
      <c r="B1362" s="181">
        <v>9795345694720</v>
      </c>
      <c r="C1362" s="182">
        <v>0</v>
      </c>
      <c r="D1362" s="183" t="s">
        <v>2691</v>
      </c>
      <c r="E1362" s="184">
        <v>0.37336999999999998</v>
      </c>
      <c r="F1362" s="185">
        <v>311.22245299999997</v>
      </c>
      <c r="G1362" s="181">
        <v>20126272200704</v>
      </c>
      <c r="H1362" s="182">
        <v>2</v>
      </c>
      <c r="I1362" s="183" t="s">
        <v>239</v>
      </c>
      <c r="J1362" s="184">
        <v>0</v>
      </c>
      <c r="K1362" s="185">
        <v>0</v>
      </c>
      <c r="L1362" s="181">
        <v>737112358912</v>
      </c>
      <c r="M1362" s="182">
        <v>1</v>
      </c>
      <c r="N1362" s="183" t="s">
        <v>2527</v>
      </c>
      <c r="O1362" s="184">
        <v>0.50102199999999997</v>
      </c>
      <c r="P1362" s="185">
        <v>678.768958</v>
      </c>
      <c r="S1362" s="175"/>
    </row>
    <row r="1363" spans="1:19" x14ac:dyDescent="0.2">
      <c r="A1363" s="172">
        <v>1337</v>
      </c>
      <c r="B1363" s="181">
        <v>29348080820224</v>
      </c>
      <c r="C1363" s="182">
        <v>0</v>
      </c>
      <c r="D1363" s="183" t="s">
        <v>2692</v>
      </c>
      <c r="E1363" s="184">
        <v>0.37478499999999998</v>
      </c>
      <c r="F1363" s="185">
        <v>312.98527000000001</v>
      </c>
      <c r="G1363" s="181">
        <v>28934314065920</v>
      </c>
      <c r="H1363" s="182">
        <v>1</v>
      </c>
      <c r="I1363" s="183" t="s">
        <v>2679</v>
      </c>
      <c r="J1363" s="184">
        <v>0.51169299999999995</v>
      </c>
      <c r="K1363" s="185">
        <v>703.17056100000002</v>
      </c>
      <c r="L1363" s="181">
        <v>6189257596928</v>
      </c>
      <c r="M1363" s="182">
        <v>2</v>
      </c>
      <c r="N1363" s="183" t="s">
        <v>292</v>
      </c>
      <c r="O1363" s="184">
        <v>2.0000000000000002E-5</v>
      </c>
      <c r="P1363" s="185">
        <v>1.6699999999999999E-4</v>
      </c>
      <c r="S1363" s="175"/>
    </row>
    <row r="1364" spans="1:19" x14ac:dyDescent="0.2">
      <c r="A1364" s="172">
        <v>1338</v>
      </c>
      <c r="B1364" s="181">
        <v>4410565910528</v>
      </c>
      <c r="C1364" s="182">
        <v>0</v>
      </c>
      <c r="D1364" s="183" t="s">
        <v>2694</v>
      </c>
      <c r="E1364" s="184">
        <v>0.37497200000000003</v>
      </c>
      <c r="F1364" s="185">
        <v>313.31885699999998</v>
      </c>
      <c r="G1364" s="181">
        <v>6696973303808</v>
      </c>
      <c r="H1364" s="182">
        <v>0</v>
      </c>
      <c r="I1364" s="183" t="s">
        <v>2681</v>
      </c>
      <c r="J1364" s="184">
        <v>0.371919</v>
      </c>
      <c r="K1364" s="185">
        <v>309.06223499999999</v>
      </c>
      <c r="L1364" s="181">
        <v>3629231652864</v>
      </c>
      <c r="M1364" s="182">
        <v>2</v>
      </c>
      <c r="N1364" s="183" t="s">
        <v>179</v>
      </c>
      <c r="O1364" s="184">
        <v>2.1999999999999999E-5</v>
      </c>
      <c r="P1364" s="185">
        <v>1.83E-4</v>
      </c>
      <c r="S1364" s="175"/>
    </row>
    <row r="1365" spans="1:19" x14ac:dyDescent="0.2">
      <c r="A1365" s="172">
        <v>1339</v>
      </c>
      <c r="B1365" s="181">
        <v>573161734144</v>
      </c>
      <c r="C1365" s="182">
        <v>0</v>
      </c>
      <c r="D1365" s="183" t="s">
        <v>2696</v>
      </c>
      <c r="E1365" s="184">
        <v>0.37142399999999998</v>
      </c>
      <c r="F1365" s="185">
        <v>308.739011</v>
      </c>
      <c r="G1365" s="181">
        <v>10969855541248</v>
      </c>
      <c r="H1365" s="182">
        <v>2</v>
      </c>
      <c r="I1365" s="183" t="s">
        <v>179</v>
      </c>
      <c r="J1365" s="184">
        <v>1.9000000000000001E-5</v>
      </c>
      <c r="K1365" s="185">
        <v>1.5200000000000001E-4</v>
      </c>
      <c r="L1365" s="181">
        <v>5943636664320</v>
      </c>
      <c r="M1365" s="182">
        <v>0</v>
      </c>
      <c r="N1365" s="183" t="s">
        <v>2536</v>
      </c>
      <c r="O1365" s="184">
        <v>0.37504199999999999</v>
      </c>
      <c r="P1365" s="185">
        <v>313.54793100000001</v>
      </c>
      <c r="S1365" s="175"/>
    </row>
    <row r="1366" spans="1:19" x14ac:dyDescent="0.2">
      <c r="A1366" s="172">
        <v>1340</v>
      </c>
      <c r="B1366" s="181">
        <v>18208896450560</v>
      </c>
      <c r="C1366" s="182">
        <v>0</v>
      </c>
      <c r="D1366" s="183" t="s">
        <v>2701</v>
      </c>
      <c r="E1366" s="184">
        <v>0.37454300000000001</v>
      </c>
      <c r="F1366" s="185">
        <v>312.91943400000002</v>
      </c>
      <c r="G1366" s="181">
        <v>7976999731200</v>
      </c>
      <c r="H1366" s="182">
        <v>2</v>
      </c>
      <c r="I1366" s="183" t="s">
        <v>179</v>
      </c>
      <c r="J1366" s="184">
        <v>6.9999999999999999E-6</v>
      </c>
      <c r="K1366" s="185">
        <v>6.0999999999999999E-5</v>
      </c>
      <c r="L1366" s="181">
        <v>4447954042880</v>
      </c>
      <c r="M1366" s="182">
        <v>2</v>
      </c>
      <c r="N1366" s="183" t="s">
        <v>313</v>
      </c>
      <c r="O1366" s="184">
        <v>3.0000000000000001E-6</v>
      </c>
      <c r="P1366" s="185">
        <v>3.0000000000000001E-5</v>
      </c>
      <c r="S1366" s="175"/>
    </row>
    <row r="1367" spans="1:19" x14ac:dyDescent="0.2">
      <c r="A1367" s="172">
        <v>1341</v>
      </c>
      <c r="B1367" s="181">
        <v>15705473892352</v>
      </c>
      <c r="C1367" s="182">
        <v>1</v>
      </c>
      <c r="D1367" s="183" t="s">
        <v>2703</v>
      </c>
      <c r="E1367" s="184">
        <v>0.49850499999999998</v>
      </c>
      <c r="F1367" s="185">
        <v>681.17563199999995</v>
      </c>
      <c r="G1367" s="181">
        <v>17443935207424</v>
      </c>
      <c r="H1367" s="182">
        <v>0</v>
      </c>
      <c r="I1367" s="183" t="s">
        <v>2687</v>
      </c>
      <c r="J1367" s="184">
        <v>0.37040200000000001</v>
      </c>
      <c r="K1367" s="185">
        <v>307.50660900000003</v>
      </c>
      <c r="L1367" s="181">
        <v>1716878860288</v>
      </c>
      <c r="M1367" s="182">
        <v>2</v>
      </c>
      <c r="N1367" s="183" t="s">
        <v>242</v>
      </c>
      <c r="O1367" s="184">
        <v>9.0000000000000002E-6</v>
      </c>
      <c r="P1367" s="185">
        <v>7.6000000000000004E-5</v>
      </c>
      <c r="S1367" s="175"/>
    </row>
    <row r="1368" spans="1:19" x14ac:dyDescent="0.2">
      <c r="A1368" s="172">
        <v>1342</v>
      </c>
      <c r="B1368" s="181">
        <v>756609146880</v>
      </c>
      <c r="C1368" s="182">
        <v>2</v>
      </c>
      <c r="D1368" s="183" t="s">
        <v>224</v>
      </c>
      <c r="E1368" s="184">
        <v>1.5E-5</v>
      </c>
      <c r="F1368" s="185">
        <v>1.22E-4</v>
      </c>
      <c r="G1368" s="181">
        <v>29751436943360</v>
      </c>
      <c r="H1368" s="182">
        <v>0</v>
      </c>
      <c r="I1368" s="183" t="s">
        <v>2689</v>
      </c>
      <c r="J1368" s="184">
        <v>0.375164</v>
      </c>
      <c r="K1368" s="185">
        <v>313.03282300000001</v>
      </c>
      <c r="L1368" s="181">
        <v>1054957502464</v>
      </c>
      <c r="M1368" s="182">
        <v>1</v>
      </c>
      <c r="N1368" s="183" t="s">
        <v>2539</v>
      </c>
      <c r="O1368" s="184">
        <v>0.50289899999999998</v>
      </c>
      <c r="P1368" s="185">
        <v>684.03709300000003</v>
      </c>
      <c r="S1368" s="175"/>
    </row>
    <row r="1369" spans="1:19" x14ac:dyDescent="0.2">
      <c r="A1369" s="172">
        <v>1343</v>
      </c>
      <c r="B1369" s="181">
        <v>7209501974528</v>
      </c>
      <c r="C1369" s="182">
        <v>1</v>
      </c>
      <c r="D1369" s="183" t="s">
        <v>2705</v>
      </c>
      <c r="E1369" s="184">
        <v>0.49257499999999999</v>
      </c>
      <c r="F1369" s="185">
        <v>666.61458900000002</v>
      </c>
      <c r="G1369" s="181">
        <v>1469374545920</v>
      </c>
      <c r="H1369" s="182">
        <v>2</v>
      </c>
      <c r="I1369" s="183" t="s">
        <v>292</v>
      </c>
      <c r="J1369" s="184">
        <v>3.6000000000000001E-5</v>
      </c>
      <c r="K1369" s="185">
        <v>2.8899999999999998E-4</v>
      </c>
      <c r="L1369" s="181">
        <v>3054540201984</v>
      </c>
      <c r="M1369" s="182">
        <v>2</v>
      </c>
      <c r="N1369" s="183" t="s">
        <v>224</v>
      </c>
      <c r="O1369" s="184">
        <v>1.1E-5</v>
      </c>
      <c r="P1369" s="185">
        <v>9.1000000000000003E-5</v>
      </c>
      <c r="S1369" s="175"/>
    </row>
    <row r="1370" spans="1:19" x14ac:dyDescent="0.2">
      <c r="A1370" s="172">
        <v>1344</v>
      </c>
      <c r="B1370" s="181">
        <v>19809011679232</v>
      </c>
      <c r="C1370" s="182">
        <v>1</v>
      </c>
      <c r="D1370" s="183" t="s">
        <v>2707</v>
      </c>
      <c r="E1370" s="184">
        <v>0.501772</v>
      </c>
      <c r="F1370" s="185">
        <v>684.13082099999997</v>
      </c>
      <c r="G1370" s="181">
        <v>10729779027968</v>
      </c>
      <c r="H1370" s="182">
        <v>2</v>
      </c>
      <c r="I1370" s="183" t="s">
        <v>239</v>
      </c>
      <c r="J1370" s="184">
        <v>3.0000000000000001E-6</v>
      </c>
      <c r="K1370" s="185">
        <v>3.0000000000000001E-5</v>
      </c>
      <c r="L1370" s="181">
        <v>4341639823360</v>
      </c>
      <c r="M1370" s="182">
        <v>2</v>
      </c>
      <c r="N1370" s="183" t="s">
        <v>224</v>
      </c>
      <c r="O1370" s="184">
        <v>1.1E-5</v>
      </c>
      <c r="P1370" s="185">
        <v>9.1000000000000003E-5</v>
      </c>
      <c r="S1370" s="175"/>
    </row>
    <row r="1371" spans="1:19" x14ac:dyDescent="0.2">
      <c r="A1371" s="172">
        <v>1345</v>
      </c>
      <c r="B1371" s="181">
        <v>25727846539264</v>
      </c>
      <c r="C1371" s="182">
        <v>2</v>
      </c>
      <c r="D1371" s="183" t="s">
        <v>303</v>
      </c>
      <c r="E1371" s="184">
        <v>3.0000000000000001E-6</v>
      </c>
      <c r="F1371" s="185">
        <v>3.0000000000000001E-5</v>
      </c>
      <c r="G1371" s="181">
        <v>1406183301120</v>
      </c>
      <c r="H1371" s="182">
        <v>2</v>
      </c>
      <c r="I1371" s="183" t="s">
        <v>242</v>
      </c>
      <c r="J1371" s="184">
        <v>2.8E-5</v>
      </c>
      <c r="K1371" s="185">
        <v>2.2800000000000001E-4</v>
      </c>
      <c r="L1371" s="181">
        <v>3553663008768</v>
      </c>
      <c r="M1371" s="182">
        <v>2</v>
      </c>
      <c r="N1371" s="183" t="s">
        <v>226</v>
      </c>
      <c r="O1371" s="184">
        <v>2.1999999999999999E-5</v>
      </c>
      <c r="P1371" s="185">
        <v>1.83E-4</v>
      </c>
      <c r="S1371" s="175"/>
    </row>
    <row r="1372" spans="1:19" x14ac:dyDescent="0.2">
      <c r="A1372" s="172">
        <v>1346</v>
      </c>
      <c r="B1372" s="181">
        <v>16609761083392</v>
      </c>
      <c r="C1372" s="182">
        <v>2</v>
      </c>
      <c r="D1372" s="183" t="s">
        <v>226</v>
      </c>
      <c r="E1372" s="184">
        <v>1.5E-5</v>
      </c>
      <c r="F1372" s="185">
        <v>1.22E-4</v>
      </c>
      <c r="G1372" s="181">
        <v>29143708557312</v>
      </c>
      <c r="H1372" s="182">
        <v>1</v>
      </c>
      <c r="I1372" s="183" t="s">
        <v>2697</v>
      </c>
      <c r="J1372" s="184">
        <v>0.50606799999999996</v>
      </c>
      <c r="K1372" s="185">
        <v>694.23909500000002</v>
      </c>
      <c r="L1372" s="181">
        <v>2245561319424</v>
      </c>
      <c r="M1372" s="182">
        <v>2</v>
      </c>
      <c r="N1372" s="183" t="s">
        <v>242</v>
      </c>
      <c r="O1372" s="184">
        <v>1.2999999999999999E-5</v>
      </c>
      <c r="P1372" s="185">
        <v>1.06E-4</v>
      </c>
      <c r="S1372" s="175"/>
    </row>
    <row r="1373" spans="1:19" x14ac:dyDescent="0.2">
      <c r="A1373" s="172">
        <v>1347</v>
      </c>
      <c r="B1373" s="181">
        <v>24505869729792</v>
      </c>
      <c r="C1373" s="182">
        <v>2</v>
      </c>
      <c r="D1373" s="183" t="s">
        <v>246</v>
      </c>
      <c r="E1373" s="184">
        <v>1.5E-5</v>
      </c>
      <c r="F1373" s="185">
        <v>1.22E-4</v>
      </c>
      <c r="G1373" s="181">
        <v>23766989684736</v>
      </c>
      <c r="H1373" s="182">
        <v>2</v>
      </c>
      <c r="I1373" s="183" t="s">
        <v>292</v>
      </c>
      <c r="J1373" s="184">
        <v>1.7E-5</v>
      </c>
      <c r="K1373" s="185">
        <v>1.37E-4</v>
      </c>
      <c r="L1373" s="181">
        <v>4926640513024</v>
      </c>
      <c r="M1373" s="182">
        <v>1</v>
      </c>
      <c r="N1373" s="183" t="s">
        <v>2543</v>
      </c>
      <c r="O1373" s="184">
        <v>0.50032100000000002</v>
      </c>
      <c r="P1373" s="185">
        <v>681.18381599999998</v>
      </c>
      <c r="S1373" s="175"/>
    </row>
    <row r="1374" spans="1:19" x14ac:dyDescent="0.2">
      <c r="A1374" s="172">
        <v>1348</v>
      </c>
      <c r="B1374" s="181">
        <v>14077102489600</v>
      </c>
      <c r="C1374" s="182">
        <v>2</v>
      </c>
      <c r="D1374" s="183" t="s">
        <v>254</v>
      </c>
      <c r="E1374" s="184">
        <v>1.2999999999999999E-5</v>
      </c>
      <c r="F1374" s="185">
        <v>1.06E-4</v>
      </c>
      <c r="G1374" s="181">
        <v>3239043129344</v>
      </c>
      <c r="H1374" s="182">
        <v>2</v>
      </c>
      <c r="I1374" s="183" t="s">
        <v>254</v>
      </c>
      <c r="J1374" s="184">
        <v>2.0999999999999999E-5</v>
      </c>
      <c r="K1374" s="185">
        <v>1.6699999999999999E-4</v>
      </c>
      <c r="L1374" s="181">
        <v>5563083055104</v>
      </c>
      <c r="M1374" s="182">
        <v>2</v>
      </c>
      <c r="N1374" s="183" t="s">
        <v>242</v>
      </c>
      <c r="O1374" s="184">
        <v>2.4000000000000001E-5</v>
      </c>
      <c r="P1374" s="185">
        <v>1.9799999999999999E-4</v>
      </c>
      <c r="S1374" s="175"/>
    </row>
    <row r="1375" spans="1:19" x14ac:dyDescent="0.2">
      <c r="A1375" s="172">
        <v>1349</v>
      </c>
      <c r="B1375" s="181">
        <v>8073900072960</v>
      </c>
      <c r="C1375" s="182">
        <v>1</v>
      </c>
      <c r="D1375" s="183" t="s">
        <v>2712</v>
      </c>
      <c r="E1375" s="184">
        <v>0.49026599999999998</v>
      </c>
      <c r="F1375" s="185">
        <v>661.50581599999998</v>
      </c>
      <c r="G1375" s="181">
        <v>12417079164928</v>
      </c>
      <c r="H1375" s="182">
        <v>2</v>
      </c>
      <c r="I1375" s="183" t="s">
        <v>300</v>
      </c>
      <c r="J1375" s="184">
        <v>0</v>
      </c>
      <c r="K1375" s="185">
        <v>0</v>
      </c>
      <c r="L1375" s="181">
        <v>2017009786880</v>
      </c>
      <c r="M1375" s="182">
        <v>0</v>
      </c>
      <c r="N1375" s="183" t="s">
        <v>2545</v>
      </c>
      <c r="O1375" s="184">
        <v>0.37115700000000001</v>
      </c>
      <c r="P1375" s="185">
        <v>308.41443500000003</v>
      </c>
      <c r="S1375" s="175"/>
    </row>
    <row r="1376" spans="1:19" x14ac:dyDescent="0.2">
      <c r="A1376" s="172">
        <v>1350</v>
      </c>
      <c r="B1376" s="181">
        <v>8851450060800</v>
      </c>
      <c r="C1376" s="182">
        <v>1</v>
      </c>
      <c r="D1376" s="183" t="s">
        <v>2713</v>
      </c>
      <c r="E1376" s="184">
        <v>0.49930099999999999</v>
      </c>
      <c r="F1376" s="185">
        <v>677.95970299999999</v>
      </c>
      <c r="G1376" s="181">
        <v>21891098689536</v>
      </c>
      <c r="H1376" s="182">
        <v>0</v>
      </c>
      <c r="I1376" s="183" t="s">
        <v>2702</v>
      </c>
      <c r="J1376" s="184">
        <v>0.37481100000000001</v>
      </c>
      <c r="K1376" s="185">
        <v>312.72826099999997</v>
      </c>
      <c r="L1376" s="181">
        <v>1413373788160</v>
      </c>
      <c r="M1376" s="182">
        <v>0</v>
      </c>
      <c r="N1376" s="183" t="s">
        <v>2546</v>
      </c>
      <c r="O1376" s="184">
        <v>0.37064200000000003</v>
      </c>
      <c r="P1376" s="185">
        <v>308.01250499999998</v>
      </c>
      <c r="S1376" s="175"/>
    </row>
    <row r="1377" spans="1:19" x14ac:dyDescent="0.2">
      <c r="A1377" s="172">
        <v>1351</v>
      </c>
      <c r="B1377" s="181">
        <v>12492381249536</v>
      </c>
      <c r="C1377" s="182">
        <v>2</v>
      </c>
      <c r="D1377" s="183" t="s">
        <v>255</v>
      </c>
      <c r="E1377" s="184">
        <v>1.2999999999999999E-5</v>
      </c>
      <c r="F1377" s="185">
        <v>1.06E-4</v>
      </c>
      <c r="G1377" s="181">
        <v>14278096592896</v>
      </c>
      <c r="H1377" s="182">
        <v>0</v>
      </c>
      <c r="I1377" s="183" t="s">
        <v>2704</v>
      </c>
      <c r="J1377" s="184">
        <v>0.374305</v>
      </c>
      <c r="K1377" s="185">
        <v>312.23598700000002</v>
      </c>
      <c r="L1377" s="181">
        <v>3873002659840</v>
      </c>
      <c r="M1377" s="182">
        <v>1</v>
      </c>
      <c r="N1377" s="183" t="s">
        <v>2547</v>
      </c>
      <c r="O1377" s="184">
        <v>0.50667899999999999</v>
      </c>
      <c r="P1377" s="185">
        <v>693.33896800000002</v>
      </c>
      <c r="S1377" s="175"/>
    </row>
    <row r="1378" spans="1:19" x14ac:dyDescent="0.2">
      <c r="A1378" s="172">
        <v>1352</v>
      </c>
      <c r="B1378" s="181">
        <v>2826004193280</v>
      </c>
      <c r="C1378" s="182">
        <v>0</v>
      </c>
      <c r="D1378" s="183" t="s">
        <v>2714</v>
      </c>
      <c r="E1378" s="184">
        <v>0.37679200000000002</v>
      </c>
      <c r="F1378" s="185">
        <v>315.167708</v>
      </c>
      <c r="G1378" s="181">
        <v>21355162460160</v>
      </c>
      <c r="H1378" s="182">
        <v>2</v>
      </c>
      <c r="I1378" s="183" t="s">
        <v>254</v>
      </c>
      <c r="J1378" s="184">
        <v>3.6000000000000001E-5</v>
      </c>
      <c r="K1378" s="185">
        <v>2.8899999999999998E-4</v>
      </c>
      <c r="L1378" s="181">
        <v>2355567353856</v>
      </c>
      <c r="M1378" s="182">
        <v>1</v>
      </c>
      <c r="N1378" s="183" t="s">
        <v>2548</v>
      </c>
      <c r="O1378" s="184">
        <v>0.50236499999999995</v>
      </c>
      <c r="P1378" s="185">
        <v>685.94513800000004</v>
      </c>
      <c r="S1378" s="175"/>
    </row>
    <row r="1379" spans="1:19" x14ac:dyDescent="0.2">
      <c r="A1379" s="172">
        <v>1353</v>
      </c>
      <c r="B1379" s="181">
        <v>13449793265664</v>
      </c>
      <c r="C1379" s="182">
        <v>0</v>
      </c>
      <c r="D1379" s="183" t="s">
        <v>2716</v>
      </c>
      <c r="E1379" s="184">
        <v>0.37875999999999999</v>
      </c>
      <c r="F1379" s="185">
        <v>317.14443799999998</v>
      </c>
      <c r="G1379" s="181">
        <v>8919324950528</v>
      </c>
      <c r="H1379" s="182">
        <v>0</v>
      </c>
      <c r="I1379" s="183" t="s">
        <v>2706</v>
      </c>
      <c r="J1379" s="184">
        <v>0.3745</v>
      </c>
      <c r="K1379" s="185">
        <v>312.20807000000002</v>
      </c>
      <c r="L1379" s="181">
        <v>1819713994752</v>
      </c>
      <c r="M1379" s="182">
        <v>1</v>
      </c>
      <c r="N1379" s="183" t="s">
        <v>2549</v>
      </c>
      <c r="O1379" s="184">
        <v>0.50266599999999995</v>
      </c>
      <c r="P1379" s="185">
        <v>688.61699499999997</v>
      </c>
      <c r="S1379" s="175"/>
    </row>
    <row r="1380" spans="1:19" x14ac:dyDescent="0.2">
      <c r="A1380" s="172">
        <v>1354</v>
      </c>
      <c r="B1380" s="181">
        <v>27193045000192</v>
      </c>
      <c r="C1380" s="182">
        <v>1</v>
      </c>
      <c r="D1380" s="183" t="s">
        <v>2721</v>
      </c>
      <c r="E1380" s="184">
        <v>0.500274</v>
      </c>
      <c r="F1380" s="185">
        <v>686.34660299999996</v>
      </c>
      <c r="G1380" s="181">
        <v>7413731680256</v>
      </c>
      <c r="H1380" s="182">
        <v>1</v>
      </c>
      <c r="I1380" s="183" t="s">
        <v>2708</v>
      </c>
      <c r="J1380" s="184">
        <v>0.50151999999999997</v>
      </c>
      <c r="K1380" s="185">
        <v>683.78064500000005</v>
      </c>
      <c r="L1380" s="181">
        <v>1668450279424</v>
      </c>
      <c r="M1380" s="182">
        <v>1</v>
      </c>
      <c r="N1380" s="183" t="s">
        <v>2550</v>
      </c>
      <c r="O1380" s="184">
        <v>0.50880300000000001</v>
      </c>
      <c r="P1380" s="185">
        <v>697.02815199999998</v>
      </c>
      <c r="S1380" s="175"/>
    </row>
    <row r="1381" spans="1:19" x14ac:dyDescent="0.2">
      <c r="A1381" s="172">
        <v>1355</v>
      </c>
      <c r="B1381" s="181">
        <v>9127259095040</v>
      </c>
      <c r="C1381" s="182">
        <v>0</v>
      </c>
      <c r="D1381" s="183" t="s">
        <v>2723</v>
      </c>
      <c r="E1381" s="184">
        <v>0.37240499999999999</v>
      </c>
      <c r="F1381" s="185">
        <v>310.343727</v>
      </c>
      <c r="G1381" s="181">
        <v>9121196236800</v>
      </c>
      <c r="H1381" s="182">
        <v>2</v>
      </c>
      <c r="I1381" s="183" t="s">
        <v>248</v>
      </c>
      <c r="J1381" s="184">
        <v>5.0000000000000004E-6</v>
      </c>
      <c r="K1381" s="185">
        <v>4.5000000000000003E-5</v>
      </c>
      <c r="L1381" s="181">
        <v>1563227275264</v>
      </c>
      <c r="M1381" s="182">
        <v>2</v>
      </c>
      <c r="N1381" s="183" t="s">
        <v>224</v>
      </c>
      <c r="O1381" s="184">
        <v>6.9999999999999999E-6</v>
      </c>
      <c r="P1381" s="185">
        <v>6.0999999999999999E-5</v>
      </c>
      <c r="S1381" s="175"/>
    </row>
    <row r="1382" spans="1:19" x14ac:dyDescent="0.2">
      <c r="A1382" s="172">
        <v>1356</v>
      </c>
      <c r="B1382" s="181">
        <v>15652914225152</v>
      </c>
      <c r="C1382" s="182">
        <v>1</v>
      </c>
      <c r="D1382" s="183" t="s">
        <v>2724</v>
      </c>
      <c r="E1382" s="184">
        <v>0.50167600000000001</v>
      </c>
      <c r="F1382" s="185">
        <v>688.67508699999996</v>
      </c>
      <c r="G1382" s="181">
        <v>8812135489536</v>
      </c>
      <c r="H1382" s="182">
        <v>1</v>
      </c>
      <c r="I1382" s="183" t="s">
        <v>2711</v>
      </c>
      <c r="J1382" s="184">
        <v>0.494033</v>
      </c>
      <c r="K1382" s="185">
        <v>664.77695500000004</v>
      </c>
      <c r="L1382" s="181">
        <v>5029649334272</v>
      </c>
      <c r="M1382" s="182">
        <v>0</v>
      </c>
      <c r="N1382" s="183" t="s">
        <v>2551</v>
      </c>
      <c r="O1382" s="184">
        <v>0.37352999999999997</v>
      </c>
      <c r="P1382" s="185">
        <v>310.52783599999998</v>
      </c>
      <c r="S1382" s="175"/>
    </row>
    <row r="1383" spans="1:19" x14ac:dyDescent="0.2">
      <c r="A1383" s="172">
        <v>1357</v>
      </c>
      <c r="B1383" s="181">
        <v>20951541465088</v>
      </c>
      <c r="C1383" s="182">
        <v>0</v>
      </c>
      <c r="D1383" s="183" t="s">
        <v>2725</v>
      </c>
      <c r="E1383" s="184">
        <v>0.37517800000000001</v>
      </c>
      <c r="F1383" s="185">
        <v>312.98267299999998</v>
      </c>
      <c r="G1383" s="181">
        <v>4787451650048</v>
      </c>
      <c r="H1383" s="182">
        <v>0</v>
      </c>
      <c r="I1383" s="183" t="s">
        <v>2715</v>
      </c>
      <c r="J1383" s="184">
        <v>0.37560900000000003</v>
      </c>
      <c r="K1383" s="185">
        <v>314.15800400000001</v>
      </c>
      <c r="L1383" s="181">
        <v>6339309371392</v>
      </c>
      <c r="M1383" s="182">
        <v>0</v>
      </c>
      <c r="N1383" s="183" t="s">
        <v>2553</v>
      </c>
      <c r="O1383" s="184">
        <v>0.37442999999999999</v>
      </c>
      <c r="P1383" s="185">
        <v>312.31021399999997</v>
      </c>
      <c r="S1383" s="175"/>
    </row>
    <row r="1384" spans="1:19" x14ac:dyDescent="0.2">
      <c r="A1384" s="172">
        <v>1358</v>
      </c>
      <c r="B1384" s="181">
        <v>3267994804224</v>
      </c>
      <c r="C1384" s="182">
        <v>2</v>
      </c>
      <c r="D1384" s="183" t="s">
        <v>242</v>
      </c>
      <c r="E1384" s="184">
        <v>1.7E-5</v>
      </c>
      <c r="F1384" s="185">
        <v>1.37E-4</v>
      </c>
      <c r="G1384" s="181">
        <v>11378556010496</v>
      </c>
      <c r="H1384" s="182">
        <v>1</v>
      </c>
      <c r="I1384" s="183" t="s">
        <v>2718</v>
      </c>
      <c r="J1384" s="184">
        <v>0.50384300000000004</v>
      </c>
      <c r="K1384" s="185">
        <v>692.59274500000004</v>
      </c>
      <c r="L1384" s="181">
        <v>623154683904</v>
      </c>
      <c r="M1384" s="182">
        <v>1</v>
      </c>
      <c r="N1384" s="183" t="s">
        <v>2561</v>
      </c>
      <c r="O1384" s="184">
        <v>0.49843700000000002</v>
      </c>
      <c r="P1384" s="185">
        <v>679.18239400000004</v>
      </c>
      <c r="S1384" s="175"/>
    </row>
    <row r="1385" spans="1:19" x14ac:dyDescent="0.2">
      <c r="A1385" s="172">
        <v>1359</v>
      </c>
      <c r="B1385" s="181">
        <v>21899758116864</v>
      </c>
      <c r="C1385" s="182">
        <v>2</v>
      </c>
      <c r="D1385" s="183" t="s">
        <v>179</v>
      </c>
      <c r="E1385" s="184">
        <v>3.4E-5</v>
      </c>
      <c r="F1385" s="185">
        <v>2.7399999999999999E-4</v>
      </c>
      <c r="G1385" s="181">
        <v>28046472585216</v>
      </c>
      <c r="H1385" s="182">
        <v>0</v>
      </c>
      <c r="I1385" s="183" t="s">
        <v>2719</v>
      </c>
      <c r="J1385" s="184">
        <v>0.37270500000000001</v>
      </c>
      <c r="K1385" s="185">
        <v>310.574073</v>
      </c>
      <c r="L1385" s="181">
        <v>3990404907008</v>
      </c>
      <c r="M1385" s="182">
        <v>2</v>
      </c>
      <c r="N1385" s="183" t="s">
        <v>313</v>
      </c>
      <c r="O1385" s="184">
        <v>2.5999999999999998E-5</v>
      </c>
      <c r="P1385" s="185">
        <v>2.13E-4</v>
      </c>
      <c r="S1385" s="175"/>
    </row>
    <row r="1386" spans="1:19" x14ac:dyDescent="0.2">
      <c r="A1386" s="172">
        <v>1360</v>
      </c>
      <c r="B1386" s="181">
        <v>26266096443392</v>
      </c>
      <c r="C1386" s="182">
        <v>2</v>
      </c>
      <c r="D1386" s="183" t="s">
        <v>292</v>
      </c>
      <c r="E1386" s="184">
        <v>1.7E-5</v>
      </c>
      <c r="F1386" s="185">
        <v>1.37E-4</v>
      </c>
      <c r="G1386" s="181">
        <v>3073579155456</v>
      </c>
      <c r="H1386" s="182">
        <v>0</v>
      </c>
      <c r="I1386" s="183" t="s">
        <v>2720</v>
      </c>
      <c r="J1386" s="184">
        <v>0.37646000000000002</v>
      </c>
      <c r="K1386" s="185">
        <v>314.60459100000003</v>
      </c>
      <c r="L1386" s="181">
        <v>1745246838784</v>
      </c>
      <c r="M1386" s="182">
        <v>2</v>
      </c>
      <c r="N1386" s="183" t="s">
        <v>247</v>
      </c>
      <c r="O1386" s="184">
        <v>2.8E-5</v>
      </c>
      <c r="P1386" s="185">
        <v>2.2800000000000001E-4</v>
      </c>
      <c r="S1386" s="175"/>
    </row>
    <row r="1387" spans="1:19" x14ac:dyDescent="0.2">
      <c r="A1387" s="172">
        <v>1361</v>
      </c>
      <c r="B1387" s="181">
        <v>19026989228032</v>
      </c>
      <c r="C1387" s="182">
        <v>0</v>
      </c>
      <c r="D1387" s="183" t="s">
        <v>2728</v>
      </c>
      <c r="E1387" s="184">
        <v>0.37492999999999999</v>
      </c>
      <c r="F1387" s="185">
        <v>312.68965700000001</v>
      </c>
      <c r="G1387" s="181">
        <v>4100633935872</v>
      </c>
      <c r="H1387" s="182">
        <v>0</v>
      </c>
      <c r="I1387" s="183" t="s">
        <v>2722</v>
      </c>
      <c r="J1387" s="184">
        <v>0.37497799999999998</v>
      </c>
      <c r="K1387" s="185">
        <v>312.24088699999999</v>
      </c>
      <c r="L1387" s="181">
        <v>5971543810048</v>
      </c>
      <c r="M1387" s="182">
        <v>1</v>
      </c>
      <c r="N1387" s="183" t="s">
        <v>2567</v>
      </c>
      <c r="O1387" s="184">
        <v>0.50385000000000002</v>
      </c>
      <c r="P1387" s="185">
        <v>693.40130499999998</v>
      </c>
      <c r="S1387" s="175"/>
    </row>
    <row r="1388" spans="1:19" x14ac:dyDescent="0.2">
      <c r="A1388" s="172">
        <v>1362</v>
      </c>
      <c r="B1388" s="181">
        <v>29247564865536</v>
      </c>
      <c r="C1388" s="182">
        <v>0</v>
      </c>
      <c r="D1388" s="183" t="s">
        <v>2732</v>
      </c>
      <c r="E1388" s="184">
        <v>0.37186799999999998</v>
      </c>
      <c r="F1388" s="185">
        <v>309.62315000000001</v>
      </c>
      <c r="G1388" s="181">
        <v>25936381820928</v>
      </c>
      <c r="H1388" s="182">
        <v>2</v>
      </c>
      <c r="I1388" s="183" t="s">
        <v>179</v>
      </c>
      <c r="J1388" s="184">
        <v>1.1E-5</v>
      </c>
      <c r="K1388" s="185">
        <v>9.1000000000000003E-5</v>
      </c>
      <c r="L1388" s="181">
        <v>2783686270976</v>
      </c>
      <c r="M1388" s="182">
        <v>2</v>
      </c>
      <c r="N1388" s="183" t="s">
        <v>303</v>
      </c>
      <c r="O1388" s="184">
        <v>6.9999999999999999E-6</v>
      </c>
      <c r="P1388" s="185">
        <v>6.0999999999999999E-5</v>
      </c>
      <c r="S1388" s="175"/>
    </row>
    <row r="1389" spans="1:19" x14ac:dyDescent="0.2">
      <c r="A1389" s="172">
        <v>1363</v>
      </c>
      <c r="B1389" s="181">
        <v>16001196384256</v>
      </c>
      <c r="C1389" s="182">
        <v>2</v>
      </c>
      <c r="D1389" s="183" t="s">
        <v>246</v>
      </c>
      <c r="E1389" s="184">
        <v>0</v>
      </c>
      <c r="F1389" s="185">
        <v>0</v>
      </c>
      <c r="G1389" s="181">
        <v>12234326212608</v>
      </c>
      <c r="H1389" s="182">
        <v>0</v>
      </c>
      <c r="I1389" s="183" t="s">
        <v>2726</v>
      </c>
      <c r="J1389" s="184">
        <v>0.37675599999999998</v>
      </c>
      <c r="K1389" s="185">
        <v>315.27936</v>
      </c>
      <c r="L1389" s="181">
        <v>3882582892544</v>
      </c>
      <c r="M1389" s="182">
        <v>0</v>
      </c>
      <c r="N1389" s="183" t="s">
        <v>2568</v>
      </c>
      <c r="O1389" s="184">
        <v>0.37341999999999997</v>
      </c>
      <c r="P1389" s="185">
        <v>311.43953800000003</v>
      </c>
      <c r="S1389" s="175"/>
    </row>
    <row r="1390" spans="1:19" x14ac:dyDescent="0.2">
      <c r="A1390" s="172">
        <v>1364</v>
      </c>
      <c r="B1390" s="181">
        <v>27193509945344</v>
      </c>
      <c r="C1390" s="182">
        <v>2</v>
      </c>
      <c r="D1390" s="183" t="s">
        <v>234</v>
      </c>
      <c r="E1390" s="184">
        <v>2.4000000000000001E-5</v>
      </c>
      <c r="F1390" s="185">
        <v>1.9799999999999999E-4</v>
      </c>
      <c r="G1390" s="181">
        <v>24999063519232</v>
      </c>
      <c r="H1390" s="182">
        <v>0</v>
      </c>
      <c r="I1390" s="183" t="s">
        <v>2727</v>
      </c>
      <c r="J1390" s="184">
        <v>0.37368400000000002</v>
      </c>
      <c r="K1390" s="185">
        <v>311.85250600000001</v>
      </c>
      <c r="L1390" s="181">
        <v>3758378786816</v>
      </c>
      <c r="M1390" s="182">
        <v>0</v>
      </c>
      <c r="N1390" s="183" t="s">
        <v>2569</v>
      </c>
      <c r="O1390" s="184">
        <v>0.37717499999999998</v>
      </c>
      <c r="P1390" s="185">
        <v>315.72733799999997</v>
      </c>
      <c r="S1390" s="175"/>
    </row>
    <row r="1391" spans="1:19" x14ac:dyDescent="0.2">
      <c r="A1391" s="172">
        <v>1365</v>
      </c>
      <c r="B1391" s="181">
        <v>12217886244864</v>
      </c>
      <c r="C1391" s="182">
        <v>0</v>
      </c>
      <c r="D1391" s="183" t="s">
        <v>2736</v>
      </c>
      <c r="E1391" s="184">
        <v>0.37248199999999998</v>
      </c>
      <c r="F1391" s="185">
        <v>309.81077099999999</v>
      </c>
      <c r="G1391" s="181">
        <v>13578891116544</v>
      </c>
      <c r="H1391" s="182">
        <v>0</v>
      </c>
      <c r="I1391" s="183" t="s">
        <v>2730</v>
      </c>
      <c r="J1391" s="184">
        <v>0.37346200000000002</v>
      </c>
      <c r="K1391" s="185">
        <v>311.432728</v>
      </c>
      <c r="L1391" s="181">
        <v>6295994826752</v>
      </c>
      <c r="M1391" s="182">
        <v>0</v>
      </c>
      <c r="N1391" s="183" t="s">
        <v>2570</v>
      </c>
      <c r="O1391" s="184">
        <v>0.37108200000000002</v>
      </c>
      <c r="P1391" s="185">
        <v>308.34136100000001</v>
      </c>
      <c r="S1391" s="175"/>
    </row>
    <row r="1392" spans="1:19" x14ac:dyDescent="0.2">
      <c r="A1392" s="172">
        <v>1366</v>
      </c>
      <c r="B1392" s="181">
        <v>22691560857600</v>
      </c>
      <c r="C1392" s="182">
        <v>0</v>
      </c>
      <c r="D1392" s="183" t="s">
        <v>2737</v>
      </c>
      <c r="E1392" s="184">
        <v>0.37367400000000001</v>
      </c>
      <c r="F1392" s="185">
        <v>311.71554800000001</v>
      </c>
      <c r="G1392" s="181">
        <v>27834762952704</v>
      </c>
      <c r="H1392" s="182">
        <v>0</v>
      </c>
      <c r="I1392" s="183" t="s">
        <v>2731</v>
      </c>
      <c r="J1392" s="184">
        <v>0.37567899999999999</v>
      </c>
      <c r="K1392" s="185">
        <v>313.760559</v>
      </c>
      <c r="L1392" s="181">
        <v>4776025939968</v>
      </c>
      <c r="M1392" s="182">
        <v>1</v>
      </c>
      <c r="N1392" s="183" t="s">
        <v>2571</v>
      </c>
      <c r="O1392" s="184">
        <v>0.49764999999999998</v>
      </c>
      <c r="P1392" s="185">
        <v>679.68148900000006</v>
      </c>
      <c r="S1392" s="175"/>
    </row>
    <row r="1393" spans="1:19" x14ac:dyDescent="0.2">
      <c r="A1393" s="172">
        <v>1367</v>
      </c>
      <c r="B1393" s="181">
        <v>9553526996992</v>
      </c>
      <c r="C1393" s="182">
        <v>1</v>
      </c>
      <c r="D1393" s="183" t="s">
        <v>2738</v>
      </c>
      <c r="E1393" s="184">
        <v>0.49301099999999998</v>
      </c>
      <c r="F1393" s="185">
        <v>672.547821</v>
      </c>
      <c r="G1393" s="181">
        <v>1231607848960</v>
      </c>
      <c r="H1393" s="182">
        <v>0</v>
      </c>
      <c r="I1393" s="183" t="s">
        <v>2733</v>
      </c>
      <c r="J1393" s="184">
        <v>0.37634400000000001</v>
      </c>
      <c r="K1393" s="185">
        <v>314.894925</v>
      </c>
      <c r="L1393" s="181">
        <v>4711616462848</v>
      </c>
      <c r="M1393" s="182">
        <v>2</v>
      </c>
      <c r="N1393" s="183" t="s">
        <v>246</v>
      </c>
      <c r="O1393" s="184">
        <v>0</v>
      </c>
      <c r="P1393" s="185">
        <v>0</v>
      </c>
      <c r="S1393" s="175"/>
    </row>
    <row r="1394" spans="1:19" x14ac:dyDescent="0.2">
      <c r="A1394" s="172">
        <v>1368</v>
      </c>
      <c r="B1394" s="181">
        <v>22202219323392</v>
      </c>
      <c r="C1394" s="182">
        <v>2</v>
      </c>
      <c r="D1394" s="183" t="s">
        <v>247</v>
      </c>
      <c r="E1394" s="184">
        <v>1.2999999999999999E-5</v>
      </c>
      <c r="F1394" s="185">
        <v>1.06E-4</v>
      </c>
      <c r="G1394" s="181">
        <v>1940726898688</v>
      </c>
      <c r="H1394" s="182">
        <v>2</v>
      </c>
      <c r="I1394" s="183" t="s">
        <v>226</v>
      </c>
      <c r="J1394" s="184">
        <v>1.5E-5</v>
      </c>
      <c r="K1394" s="185">
        <v>1.22E-4</v>
      </c>
      <c r="L1394" s="181">
        <v>2669261201408</v>
      </c>
      <c r="M1394" s="182">
        <v>0</v>
      </c>
      <c r="N1394" s="183" t="s">
        <v>2574</v>
      </c>
      <c r="O1394" s="184">
        <v>0.37330400000000002</v>
      </c>
      <c r="P1394" s="185">
        <v>310.95804099999998</v>
      </c>
      <c r="S1394" s="175"/>
    </row>
    <row r="1395" spans="1:19" x14ac:dyDescent="0.2">
      <c r="A1395" s="172">
        <v>1369</v>
      </c>
      <c r="B1395" s="181">
        <v>8708415275008</v>
      </c>
      <c r="C1395" s="182">
        <v>1</v>
      </c>
      <c r="D1395" s="183" t="s">
        <v>2745</v>
      </c>
      <c r="E1395" s="184">
        <v>0.49910500000000002</v>
      </c>
      <c r="F1395" s="185">
        <v>676.70374900000002</v>
      </c>
      <c r="G1395" s="181">
        <v>21369945800704</v>
      </c>
      <c r="H1395" s="182">
        <v>0</v>
      </c>
      <c r="I1395" s="183" t="s">
        <v>2734</v>
      </c>
      <c r="J1395" s="184">
        <v>0.37198599999999998</v>
      </c>
      <c r="K1395" s="185">
        <v>309.51653099999999</v>
      </c>
      <c r="L1395" s="181">
        <v>280291328000</v>
      </c>
      <c r="M1395" s="182">
        <v>2</v>
      </c>
      <c r="N1395" s="183" t="s">
        <v>234</v>
      </c>
      <c r="O1395" s="184">
        <v>1.7E-5</v>
      </c>
      <c r="P1395" s="185">
        <v>1.37E-4</v>
      </c>
      <c r="S1395" s="175"/>
    </row>
    <row r="1396" spans="1:19" x14ac:dyDescent="0.2">
      <c r="A1396" s="172">
        <v>1370</v>
      </c>
      <c r="B1396" s="181">
        <v>29806898642944</v>
      </c>
      <c r="C1396" s="182">
        <v>2</v>
      </c>
      <c r="D1396" s="183" t="s">
        <v>224</v>
      </c>
      <c r="E1396" s="184">
        <v>1.5E-5</v>
      </c>
      <c r="F1396" s="185">
        <v>1.22E-4</v>
      </c>
      <c r="G1396" s="181">
        <v>18072854347776</v>
      </c>
      <c r="H1396" s="182">
        <v>0</v>
      </c>
      <c r="I1396" s="183" t="s">
        <v>2735</v>
      </c>
      <c r="J1396" s="184">
        <v>0.37758000000000003</v>
      </c>
      <c r="K1396" s="185">
        <v>316.52955200000002</v>
      </c>
      <c r="L1396" s="181">
        <v>3842582560768</v>
      </c>
      <c r="M1396" s="182">
        <v>1</v>
      </c>
      <c r="N1396" s="183" t="s">
        <v>2577</v>
      </c>
      <c r="O1396" s="184">
        <v>0.49620399999999998</v>
      </c>
      <c r="P1396" s="185">
        <v>680.62739699999997</v>
      </c>
      <c r="S1396" s="175"/>
    </row>
    <row r="1397" spans="1:19" x14ac:dyDescent="0.2">
      <c r="A1397" s="172">
        <v>1371</v>
      </c>
      <c r="B1397" s="181">
        <v>3778343034880</v>
      </c>
      <c r="C1397" s="182">
        <v>2</v>
      </c>
      <c r="D1397" s="183" t="s">
        <v>300</v>
      </c>
      <c r="E1397" s="184">
        <v>3.0000000000000001E-6</v>
      </c>
      <c r="F1397" s="185">
        <v>3.0000000000000001E-5</v>
      </c>
      <c r="G1397" s="181">
        <v>2325795790848</v>
      </c>
      <c r="H1397" s="182">
        <v>2</v>
      </c>
      <c r="I1397" s="183" t="s">
        <v>255</v>
      </c>
      <c r="J1397" s="184">
        <v>2.4000000000000001E-5</v>
      </c>
      <c r="K1397" s="185">
        <v>1.9799999999999999E-4</v>
      </c>
      <c r="L1397" s="181">
        <v>4355941924864</v>
      </c>
      <c r="M1397" s="182">
        <v>2</v>
      </c>
      <c r="N1397" s="183" t="s">
        <v>248</v>
      </c>
      <c r="O1397" s="184">
        <v>3.1999999999999999E-5</v>
      </c>
      <c r="P1397" s="185">
        <v>2.5900000000000001E-4</v>
      </c>
      <c r="S1397" s="175"/>
    </row>
    <row r="1398" spans="1:19" x14ac:dyDescent="0.2">
      <c r="A1398" s="172">
        <v>1372</v>
      </c>
      <c r="B1398" s="181">
        <v>1573335506944</v>
      </c>
      <c r="C1398" s="182">
        <v>2</v>
      </c>
      <c r="D1398" s="183" t="s">
        <v>246</v>
      </c>
      <c r="E1398" s="184">
        <v>3.0000000000000001E-5</v>
      </c>
      <c r="F1398" s="185">
        <v>2.4399999999999999E-4</v>
      </c>
      <c r="G1398" s="181">
        <v>5352371044352</v>
      </c>
      <c r="H1398" s="182">
        <v>1</v>
      </c>
      <c r="I1398" s="183" t="s">
        <v>2741</v>
      </c>
      <c r="J1398" s="184">
        <v>0.49831999999999999</v>
      </c>
      <c r="K1398" s="185">
        <v>683.64749900000004</v>
      </c>
      <c r="L1398" s="181">
        <v>2567082860544</v>
      </c>
      <c r="M1398" s="182">
        <v>0</v>
      </c>
      <c r="N1398" s="183" t="s">
        <v>2580</v>
      </c>
      <c r="O1398" s="184">
        <v>0.37468400000000002</v>
      </c>
      <c r="P1398" s="185">
        <v>312.794532</v>
      </c>
      <c r="S1398" s="175"/>
    </row>
    <row r="1399" spans="1:19" x14ac:dyDescent="0.2">
      <c r="A1399" s="172">
        <v>1373</v>
      </c>
      <c r="B1399" s="181">
        <v>3765995642880</v>
      </c>
      <c r="C1399" s="182">
        <v>2</v>
      </c>
      <c r="D1399" s="183" t="s">
        <v>234</v>
      </c>
      <c r="E1399" s="184">
        <v>2.0000000000000002E-5</v>
      </c>
      <c r="F1399" s="185">
        <v>1.6699999999999999E-4</v>
      </c>
      <c r="G1399" s="181">
        <v>9694958510080</v>
      </c>
      <c r="H1399" s="182">
        <v>0</v>
      </c>
      <c r="I1399" s="183" t="s">
        <v>2742</v>
      </c>
      <c r="J1399" s="184">
        <v>0.37568400000000002</v>
      </c>
      <c r="K1399" s="185">
        <v>313.92059599999999</v>
      </c>
      <c r="L1399" s="181">
        <v>5159900012544</v>
      </c>
      <c r="M1399" s="182">
        <v>0</v>
      </c>
      <c r="N1399" s="183" t="s">
        <v>2583</v>
      </c>
      <c r="O1399" s="184">
        <v>0.37599700000000003</v>
      </c>
      <c r="P1399" s="185">
        <v>314.46453500000001</v>
      </c>
      <c r="S1399" s="175"/>
    </row>
    <row r="1400" spans="1:19" x14ac:dyDescent="0.2">
      <c r="A1400" s="172">
        <v>1374</v>
      </c>
      <c r="B1400" s="181">
        <v>27202181554176</v>
      </c>
      <c r="C1400" s="182">
        <v>0</v>
      </c>
      <c r="D1400" s="183" t="s">
        <v>2754</v>
      </c>
      <c r="E1400" s="184">
        <v>0.37691000000000002</v>
      </c>
      <c r="F1400" s="185">
        <v>315.39065399999998</v>
      </c>
      <c r="G1400" s="181">
        <v>937321578496</v>
      </c>
      <c r="H1400" s="182">
        <v>1</v>
      </c>
      <c r="I1400" s="183" t="s">
        <v>2743</v>
      </c>
      <c r="J1400" s="184">
        <v>0.49919999999999998</v>
      </c>
      <c r="K1400" s="185">
        <v>679.12740799999995</v>
      </c>
      <c r="L1400" s="181">
        <v>1879247699968</v>
      </c>
      <c r="M1400" s="182">
        <v>0</v>
      </c>
      <c r="N1400" s="183" t="s">
        <v>2585</v>
      </c>
      <c r="O1400" s="184">
        <v>0.37476399999999999</v>
      </c>
      <c r="P1400" s="185">
        <v>312.47829300000001</v>
      </c>
      <c r="S1400" s="175"/>
    </row>
    <row r="1401" spans="1:19" x14ac:dyDescent="0.2">
      <c r="A1401" s="172">
        <v>1375</v>
      </c>
      <c r="B1401" s="181">
        <v>29021517578240</v>
      </c>
      <c r="C1401" s="182">
        <v>0</v>
      </c>
      <c r="D1401" s="183" t="s">
        <v>2755</v>
      </c>
      <c r="E1401" s="184">
        <v>0.37262600000000001</v>
      </c>
      <c r="F1401" s="185">
        <v>310.311015</v>
      </c>
      <c r="G1401" s="181">
        <v>27451399462912</v>
      </c>
      <c r="H1401" s="182">
        <v>0</v>
      </c>
      <c r="I1401" s="183" t="s">
        <v>2744</v>
      </c>
      <c r="J1401" s="184">
        <v>0.374004</v>
      </c>
      <c r="K1401" s="185">
        <v>311.72587099999998</v>
      </c>
      <c r="L1401" s="181">
        <v>1355312611328</v>
      </c>
      <c r="M1401" s="182">
        <v>0</v>
      </c>
      <c r="N1401" s="183" t="s">
        <v>2586</v>
      </c>
      <c r="O1401" s="184">
        <v>0.37442799999999998</v>
      </c>
      <c r="P1401" s="185">
        <v>312.34144199999997</v>
      </c>
      <c r="S1401" s="175"/>
    </row>
    <row r="1402" spans="1:19" x14ac:dyDescent="0.2">
      <c r="A1402" s="172">
        <v>1376</v>
      </c>
      <c r="B1402" s="181">
        <v>19627174772736</v>
      </c>
      <c r="C1402" s="182">
        <v>0</v>
      </c>
      <c r="D1402" s="183" t="s">
        <v>2758</v>
      </c>
      <c r="E1402" s="184">
        <v>0.37742700000000001</v>
      </c>
      <c r="F1402" s="185">
        <v>316.341565</v>
      </c>
      <c r="G1402" s="181">
        <v>16846904451072</v>
      </c>
      <c r="H1402" s="182">
        <v>0</v>
      </c>
      <c r="I1402" s="183" t="s">
        <v>2746</v>
      </c>
      <c r="J1402" s="184">
        <v>0.37392999999999998</v>
      </c>
      <c r="K1402" s="185">
        <v>311.38494200000002</v>
      </c>
      <c r="L1402" s="181">
        <v>2870186590208</v>
      </c>
      <c r="M1402" s="182">
        <v>0</v>
      </c>
      <c r="N1402" s="183" t="s">
        <v>2591</v>
      </c>
      <c r="O1402" s="184">
        <v>0.37178</v>
      </c>
      <c r="P1402" s="185">
        <v>309.522064</v>
      </c>
      <c r="S1402" s="175"/>
    </row>
    <row r="1403" spans="1:19" x14ac:dyDescent="0.2">
      <c r="A1403" s="172">
        <v>1377</v>
      </c>
      <c r="B1403" s="181">
        <v>9112259108864</v>
      </c>
      <c r="C1403" s="182">
        <v>0</v>
      </c>
      <c r="D1403" s="183" t="s">
        <v>2759</v>
      </c>
      <c r="E1403" s="184">
        <v>0.37245699999999998</v>
      </c>
      <c r="F1403" s="185">
        <v>310.237821</v>
      </c>
      <c r="G1403" s="181">
        <v>18946263998464</v>
      </c>
      <c r="H1403" s="182">
        <v>0</v>
      </c>
      <c r="I1403" s="183" t="s">
        <v>2747</v>
      </c>
      <c r="J1403" s="184">
        <v>0.37144899999999997</v>
      </c>
      <c r="K1403" s="185">
        <v>308.72228899999999</v>
      </c>
      <c r="L1403" s="181">
        <v>6316282503168</v>
      </c>
      <c r="M1403" s="182">
        <v>1</v>
      </c>
      <c r="N1403" s="183" t="s">
        <v>2596</v>
      </c>
      <c r="O1403" s="184">
        <v>0.498672</v>
      </c>
      <c r="P1403" s="185">
        <v>676.75909000000001</v>
      </c>
      <c r="S1403" s="175"/>
    </row>
    <row r="1404" spans="1:19" x14ac:dyDescent="0.2">
      <c r="A1404" s="172">
        <v>1378</v>
      </c>
      <c r="B1404" s="181">
        <v>22236635201536</v>
      </c>
      <c r="C1404" s="182">
        <v>1</v>
      </c>
      <c r="D1404" s="183" t="s">
        <v>2760</v>
      </c>
      <c r="E1404" s="184">
        <v>0.49754900000000002</v>
      </c>
      <c r="F1404" s="185">
        <v>674.48961099999997</v>
      </c>
      <c r="G1404" s="181">
        <v>10670155104256</v>
      </c>
      <c r="H1404" s="182">
        <v>0</v>
      </c>
      <c r="I1404" s="183" t="s">
        <v>2748</v>
      </c>
      <c r="J1404" s="184">
        <v>0.37181900000000001</v>
      </c>
      <c r="K1404" s="185">
        <v>309.61233299999998</v>
      </c>
      <c r="L1404" s="181">
        <v>5600119455744</v>
      </c>
      <c r="M1404" s="182">
        <v>2</v>
      </c>
      <c r="N1404" s="183" t="s">
        <v>242</v>
      </c>
      <c r="O1404" s="184">
        <v>9.0000000000000002E-6</v>
      </c>
      <c r="P1404" s="185">
        <v>7.6000000000000004E-5</v>
      </c>
      <c r="S1404" s="175"/>
    </row>
    <row r="1405" spans="1:19" x14ac:dyDescent="0.2">
      <c r="A1405" s="172">
        <v>1379</v>
      </c>
      <c r="B1405" s="181">
        <v>5673249087488</v>
      </c>
      <c r="C1405" s="182">
        <v>2</v>
      </c>
      <c r="D1405" s="183" t="s">
        <v>300</v>
      </c>
      <c r="E1405" s="184">
        <v>3.0000000000000001E-6</v>
      </c>
      <c r="F1405" s="185">
        <v>3.0000000000000001E-5</v>
      </c>
      <c r="G1405" s="181">
        <v>11930506305536</v>
      </c>
      <c r="H1405" s="182">
        <v>0</v>
      </c>
      <c r="I1405" s="183" t="s">
        <v>2749</v>
      </c>
      <c r="J1405" s="184">
        <v>0.37765700000000002</v>
      </c>
      <c r="K1405" s="185">
        <v>316.30174399999999</v>
      </c>
      <c r="L1405" s="181">
        <v>855090667520</v>
      </c>
      <c r="M1405" s="182">
        <v>2</v>
      </c>
      <c r="N1405" s="183" t="s">
        <v>239</v>
      </c>
      <c r="O1405" s="184">
        <v>1.5E-5</v>
      </c>
      <c r="P1405" s="185">
        <v>1.22E-4</v>
      </c>
      <c r="S1405" s="175"/>
    </row>
    <row r="1406" spans="1:19" x14ac:dyDescent="0.2">
      <c r="A1406" s="172">
        <v>1380</v>
      </c>
      <c r="B1406" s="181">
        <v>11862150668288</v>
      </c>
      <c r="C1406" s="182">
        <v>1</v>
      </c>
      <c r="D1406" s="183" t="s">
        <v>2761</v>
      </c>
      <c r="E1406" s="184">
        <v>0.50026300000000001</v>
      </c>
      <c r="F1406" s="185">
        <v>682.12393099999997</v>
      </c>
      <c r="G1406" s="181">
        <v>13380981268480</v>
      </c>
      <c r="H1406" s="182">
        <v>1</v>
      </c>
      <c r="I1406" s="183" t="s">
        <v>2750</v>
      </c>
      <c r="J1406" s="184">
        <v>0.50549699999999997</v>
      </c>
      <c r="K1406" s="185">
        <v>696.86544700000002</v>
      </c>
      <c r="L1406" s="181">
        <v>6170956972032</v>
      </c>
      <c r="M1406" s="182">
        <v>0</v>
      </c>
      <c r="N1406" s="183" t="s">
        <v>2605</v>
      </c>
      <c r="O1406" s="184">
        <v>0.37892900000000002</v>
      </c>
      <c r="P1406" s="185">
        <v>318.20724999999999</v>
      </c>
      <c r="S1406" s="175"/>
    </row>
    <row r="1407" spans="1:19" x14ac:dyDescent="0.2">
      <c r="A1407" s="172">
        <v>1381</v>
      </c>
      <c r="B1407" s="181">
        <v>27187111829504</v>
      </c>
      <c r="C1407" s="182">
        <v>1</v>
      </c>
      <c r="D1407" s="183" t="s">
        <v>2762</v>
      </c>
      <c r="E1407" s="184">
        <v>0.487375</v>
      </c>
      <c r="F1407" s="185">
        <v>659.21357999999998</v>
      </c>
      <c r="G1407" s="181">
        <v>13761853399040</v>
      </c>
      <c r="H1407" s="182">
        <v>0</v>
      </c>
      <c r="I1407" s="183" t="s">
        <v>2751</v>
      </c>
      <c r="J1407" s="184">
        <v>0.37793199999999999</v>
      </c>
      <c r="K1407" s="185">
        <v>316.82711799999998</v>
      </c>
      <c r="L1407" s="181">
        <v>2693362073600</v>
      </c>
      <c r="M1407" s="182">
        <v>0</v>
      </c>
      <c r="N1407" s="183" t="s">
        <v>2607</v>
      </c>
      <c r="O1407" s="184">
        <v>0.37352000000000002</v>
      </c>
      <c r="P1407" s="185">
        <v>310.70900899999998</v>
      </c>
      <c r="S1407" s="175"/>
    </row>
    <row r="1408" spans="1:19" x14ac:dyDescent="0.2">
      <c r="A1408" s="172">
        <v>1382</v>
      </c>
      <c r="B1408" s="181">
        <v>4189954195456</v>
      </c>
      <c r="C1408" s="182">
        <v>1</v>
      </c>
      <c r="D1408" s="183" t="s">
        <v>2767</v>
      </c>
      <c r="E1408" s="184">
        <v>0.48879600000000001</v>
      </c>
      <c r="F1408" s="185">
        <v>662.23249199999998</v>
      </c>
      <c r="G1408" s="181">
        <v>6949055791104</v>
      </c>
      <c r="H1408" s="182">
        <v>2</v>
      </c>
      <c r="I1408" s="183" t="s">
        <v>254</v>
      </c>
      <c r="J1408" s="184">
        <v>5.0000000000000004E-6</v>
      </c>
      <c r="K1408" s="185">
        <v>4.5000000000000003E-5</v>
      </c>
      <c r="L1408" s="181">
        <v>2580866793472</v>
      </c>
      <c r="M1408" s="182">
        <v>2</v>
      </c>
      <c r="N1408" s="183" t="s">
        <v>292</v>
      </c>
      <c r="O1408" s="184">
        <v>1.7E-5</v>
      </c>
      <c r="P1408" s="185">
        <v>1.37E-4</v>
      </c>
      <c r="S1408" s="175"/>
    </row>
    <row r="1409" spans="1:19" x14ac:dyDescent="0.2">
      <c r="A1409" s="172">
        <v>1383</v>
      </c>
      <c r="B1409" s="181">
        <v>13540449697792</v>
      </c>
      <c r="C1409" s="182">
        <v>2</v>
      </c>
      <c r="D1409" s="183" t="s">
        <v>254</v>
      </c>
      <c r="E1409" s="184">
        <v>9.0000000000000002E-6</v>
      </c>
      <c r="F1409" s="185">
        <v>7.6000000000000004E-5</v>
      </c>
      <c r="G1409" s="181">
        <v>3228355436544</v>
      </c>
      <c r="H1409" s="182">
        <v>2</v>
      </c>
      <c r="I1409" s="183" t="s">
        <v>226</v>
      </c>
      <c r="J1409" s="184">
        <v>1.9000000000000001E-5</v>
      </c>
      <c r="K1409" s="185">
        <v>1.5200000000000001E-4</v>
      </c>
      <c r="L1409" s="181">
        <v>6111101673472</v>
      </c>
      <c r="M1409" s="182">
        <v>0</v>
      </c>
      <c r="N1409" s="183" t="s">
        <v>2610</v>
      </c>
      <c r="O1409" s="184">
        <v>0.37240099999999998</v>
      </c>
      <c r="P1409" s="185">
        <v>310.21055799999999</v>
      </c>
      <c r="S1409" s="175"/>
    </row>
    <row r="1410" spans="1:19" x14ac:dyDescent="0.2">
      <c r="A1410" s="172">
        <v>1384</v>
      </c>
      <c r="B1410" s="181">
        <v>15518434410496</v>
      </c>
      <c r="C1410" s="182">
        <v>2</v>
      </c>
      <c r="D1410" s="183" t="s">
        <v>224</v>
      </c>
      <c r="E1410" s="184">
        <v>1.5E-5</v>
      </c>
      <c r="F1410" s="185">
        <v>1.22E-4</v>
      </c>
      <c r="G1410" s="181">
        <v>10245639487488</v>
      </c>
      <c r="H1410" s="182">
        <v>0</v>
      </c>
      <c r="I1410" s="183" t="s">
        <v>2757</v>
      </c>
      <c r="J1410" s="184">
        <v>0.37601000000000001</v>
      </c>
      <c r="K1410" s="185">
        <v>313.88319000000001</v>
      </c>
      <c r="L1410" s="181">
        <v>5469987094528</v>
      </c>
      <c r="M1410" s="182">
        <v>0</v>
      </c>
      <c r="N1410" s="183" t="s">
        <v>2613</v>
      </c>
      <c r="O1410" s="184">
        <v>0.37215199999999998</v>
      </c>
      <c r="P1410" s="185">
        <v>309.66695399999998</v>
      </c>
      <c r="S1410" s="175"/>
    </row>
    <row r="1411" spans="1:19" x14ac:dyDescent="0.2">
      <c r="A1411" s="172">
        <v>1385</v>
      </c>
      <c r="B1411" s="181">
        <v>882486181888</v>
      </c>
      <c r="C1411" s="182">
        <v>1</v>
      </c>
      <c r="D1411" s="183" t="s">
        <v>2768</v>
      </c>
      <c r="E1411" s="184">
        <v>0.49522100000000002</v>
      </c>
      <c r="F1411" s="185">
        <v>680.95458599999995</v>
      </c>
      <c r="G1411" s="181">
        <v>6787416154112</v>
      </c>
      <c r="H1411" s="182">
        <v>2</v>
      </c>
      <c r="I1411" s="183" t="s">
        <v>226</v>
      </c>
      <c r="J1411" s="184">
        <v>6.9999999999999999E-6</v>
      </c>
      <c r="K1411" s="185">
        <v>6.0999999999999999E-5</v>
      </c>
      <c r="L1411" s="181">
        <v>2481093967872</v>
      </c>
      <c r="M1411" s="182">
        <v>2</v>
      </c>
      <c r="N1411" s="183" t="s">
        <v>226</v>
      </c>
      <c r="O1411" s="184">
        <v>2.3E-5</v>
      </c>
      <c r="P1411" s="185">
        <v>1.83E-4</v>
      </c>
      <c r="S1411" s="175"/>
    </row>
    <row r="1412" spans="1:19" x14ac:dyDescent="0.2">
      <c r="A1412" s="172">
        <v>1386</v>
      </c>
      <c r="B1412" s="181">
        <v>1951022145536</v>
      </c>
      <c r="C1412" s="182">
        <v>2</v>
      </c>
      <c r="D1412" s="183" t="s">
        <v>231</v>
      </c>
      <c r="E1412" s="184">
        <v>3.1999999999999999E-5</v>
      </c>
      <c r="F1412" s="185">
        <v>2.5900000000000001E-4</v>
      </c>
      <c r="G1412" s="181">
        <v>8879411093504</v>
      </c>
      <c r="H1412" s="182">
        <v>0</v>
      </c>
      <c r="I1412" s="183" t="s">
        <v>2764</v>
      </c>
      <c r="J1412" s="184">
        <v>0.37369200000000002</v>
      </c>
      <c r="K1412" s="185">
        <v>311.29621800000001</v>
      </c>
      <c r="L1412" s="181">
        <v>961678581760</v>
      </c>
      <c r="M1412" s="182">
        <v>0</v>
      </c>
      <c r="N1412" s="183" t="s">
        <v>2617</v>
      </c>
      <c r="O1412" s="184">
        <v>0.36855700000000002</v>
      </c>
      <c r="P1412" s="185">
        <v>305.36944799999998</v>
      </c>
      <c r="S1412" s="175"/>
    </row>
    <row r="1413" spans="1:19" x14ac:dyDescent="0.2">
      <c r="A1413" s="172">
        <v>1387</v>
      </c>
      <c r="B1413" s="181">
        <v>9451414585344</v>
      </c>
      <c r="C1413" s="182">
        <v>0</v>
      </c>
      <c r="D1413" s="183" t="s">
        <v>2773</v>
      </c>
      <c r="E1413" s="184">
        <v>0.376662</v>
      </c>
      <c r="F1413" s="185">
        <v>315.13805200000002</v>
      </c>
      <c r="G1413" s="181">
        <v>10837778235392</v>
      </c>
      <c r="H1413" s="182">
        <v>0</v>
      </c>
      <c r="I1413" s="183" t="s">
        <v>2765</v>
      </c>
      <c r="J1413" s="184">
        <v>0.37811299999999998</v>
      </c>
      <c r="K1413" s="185">
        <v>316.31331699999998</v>
      </c>
      <c r="L1413" s="181">
        <v>6022998663168</v>
      </c>
      <c r="M1413" s="182">
        <v>0</v>
      </c>
      <c r="N1413" s="183" t="s">
        <v>2618</v>
      </c>
      <c r="O1413" s="184">
        <v>0.374977</v>
      </c>
      <c r="P1413" s="185">
        <v>312.95557700000001</v>
      </c>
      <c r="S1413" s="175"/>
    </row>
    <row r="1414" spans="1:19" x14ac:dyDescent="0.2">
      <c r="A1414" s="172">
        <v>1388</v>
      </c>
      <c r="B1414" s="181">
        <v>3728603963392</v>
      </c>
      <c r="C1414" s="182">
        <v>1</v>
      </c>
      <c r="D1414" s="183" t="s">
        <v>2777</v>
      </c>
      <c r="E1414" s="184">
        <v>0.49565799999999999</v>
      </c>
      <c r="F1414" s="185">
        <v>674.46112200000005</v>
      </c>
      <c r="G1414" s="181">
        <v>73214443520</v>
      </c>
      <c r="H1414" s="182">
        <v>2</v>
      </c>
      <c r="I1414" s="183" t="s">
        <v>254</v>
      </c>
      <c r="J1414" s="184">
        <v>2.4000000000000001E-5</v>
      </c>
      <c r="K1414" s="185">
        <v>1.9799999999999999E-4</v>
      </c>
      <c r="L1414" s="181">
        <v>5873101414400</v>
      </c>
      <c r="M1414" s="182">
        <v>2</v>
      </c>
      <c r="N1414" s="183" t="s">
        <v>239</v>
      </c>
      <c r="O1414" s="184">
        <v>1.1E-5</v>
      </c>
      <c r="P1414" s="185">
        <v>9.1000000000000003E-5</v>
      </c>
      <c r="S1414" s="175"/>
    </row>
    <row r="1415" spans="1:19" x14ac:dyDescent="0.2">
      <c r="A1415" s="172">
        <v>1389</v>
      </c>
      <c r="B1415" s="181">
        <v>11855461392384</v>
      </c>
      <c r="C1415" s="182">
        <v>0</v>
      </c>
      <c r="D1415" s="183" t="s">
        <v>2781</v>
      </c>
      <c r="E1415" s="184">
        <v>0.37508900000000001</v>
      </c>
      <c r="F1415" s="185">
        <v>313.43977799999999</v>
      </c>
      <c r="G1415" s="181">
        <v>16107582611456</v>
      </c>
      <c r="H1415" s="182">
        <v>0</v>
      </c>
      <c r="I1415" s="183" t="s">
        <v>2766</v>
      </c>
      <c r="J1415" s="184">
        <v>0.372998</v>
      </c>
      <c r="K1415" s="185">
        <v>310.71112399999998</v>
      </c>
      <c r="L1415" s="181">
        <v>2136068603904</v>
      </c>
      <c r="M1415" s="182">
        <v>2</v>
      </c>
      <c r="N1415" s="183" t="s">
        <v>179</v>
      </c>
      <c r="O1415" s="184">
        <v>3.8000000000000002E-5</v>
      </c>
      <c r="P1415" s="185">
        <v>3.0499999999999999E-4</v>
      </c>
      <c r="S1415" s="175"/>
    </row>
    <row r="1416" spans="1:19" x14ac:dyDescent="0.2">
      <c r="A1416" s="172">
        <v>1390</v>
      </c>
      <c r="B1416" s="181">
        <v>21928414494720</v>
      </c>
      <c r="C1416" s="182">
        <v>2</v>
      </c>
      <c r="D1416" s="183" t="s">
        <v>239</v>
      </c>
      <c r="E1416" s="184">
        <v>0</v>
      </c>
      <c r="F1416" s="185">
        <v>0</v>
      </c>
      <c r="G1416" s="181">
        <v>19075632177152</v>
      </c>
      <c r="H1416" s="182">
        <v>2</v>
      </c>
      <c r="I1416" s="183" t="s">
        <v>313</v>
      </c>
      <c r="J1416" s="184">
        <v>6.9999999999999999E-6</v>
      </c>
      <c r="K1416" s="185">
        <v>6.0999999999999999E-5</v>
      </c>
      <c r="L1416" s="181">
        <v>4513725538304</v>
      </c>
      <c r="M1416" s="182">
        <v>0</v>
      </c>
      <c r="N1416" s="183" t="s">
        <v>2623</v>
      </c>
      <c r="O1416" s="184">
        <v>0.375137</v>
      </c>
      <c r="P1416" s="185">
        <v>313.93795899999998</v>
      </c>
      <c r="S1416" s="175"/>
    </row>
    <row r="1417" spans="1:19" x14ac:dyDescent="0.2">
      <c r="A1417" s="172">
        <v>1391</v>
      </c>
      <c r="B1417" s="181">
        <v>24296418615296</v>
      </c>
      <c r="C1417" s="182">
        <v>1</v>
      </c>
      <c r="D1417" s="183" t="s">
        <v>2783</v>
      </c>
      <c r="E1417" s="184">
        <v>0.49929499999999999</v>
      </c>
      <c r="F1417" s="185">
        <v>683.01651400000003</v>
      </c>
      <c r="G1417" s="181">
        <v>17684724391936</v>
      </c>
      <c r="H1417" s="182">
        <v>0</v>
      </c>
      <c r="I1417" s="183" t="s">
        <v>2770</v>
      </c>
      <c r="J1417" s="184">
        <v>0.37607800000000002</v>
      </c>
      <c r="K1417" s="185">
        <v>314.14761700000003</v>
      </c>
      <c r="L1417" s="181">
        <v>1298117500928</v>
      </c>
      <c r="M1417" s="182">
        <v>2</v>
      </c>
      <c r="N1417" s="183" t="s">
        <v>255</v>
      </c>
      <c r="O1417" s="184">
        <v>3.1999999999999999E-5</v>
      </c>
      <c r="P1417" s="185">
        <v>2.5900000000000001E-4</v>
      </c>
      <c r="S1417" s="175"/>
    </row>
    <row r="1418" spans="1:19" x14ac:dyDescent="0.2">
      <c r="A1418" s="172">
        <v>1392</v>
      </c>
      <c r="B1418" s="181">
        <v>11882432790528</v>
      </c>
      <c r="C1418" s="182">
        <v>0</v>
      </c>
      <c r="D1418" s="183" t="s">
        <v>2784</v>
      </c>
      <c r="E1418" s="184">
        <v>0.37569599999999997</v>
      </c>
      <c r="F1418" s="185">
        <v>313.41709500000002</v>
      </c>
      <c r="G1418" s="181">
        <v>6141839581184</v>
      </c>
      <c r="H1418" s="182">
        <v>2</v>
      </c>
      <c r="I1418" s="183" t="s">
        <v>247</v>
      </c>
      <c r="J1418" s="184">
        <v>9.0000000000000002E-6</v>
      </c>
      <c r="K1418" s="185">
        <v>7.6000000000000004E-5</v>
      </c>
      <c r="L1418" s="181">
        <v>2192378789888</v>
      </c>
      <c r="M1418" s="182">
        <v>2</v>
      </c>
      <c r="N1418" s="183" t="s">
        <v>231</v>
      </c>
      <c r="O1418" s="184">
        <v>4.3000000000000002E-5</v>
      </c>
      <c r="P1418" s="185">
        <v>3.5E-4</v>
      </c>
      <c r="S1418" s="175"/>
    </row>
    <row r="1419" spans="1:19" x14ac:dyDescent="0.2">
      <c r="A1419" s="172">
        <v>1393</v>
      </c>
      <c r="B1419" s="181">
        <v>14323275096064</v>
      </c>
      <c r="C1419" s="182">
        <v>0</v>
      </c>
      <c r="D1419" s="183" t="s">
        <v>2785</v>
      </c>
      <c r="E1419" s="184">
        <v>0.37137799999999999</v>
      </c>
      <c r="F1419" s="185">
        <v>308.76659799999999</v>
      </c>
      <c r="G1419" s="181">
        <v>25534252916736</v>
      </c>
      <c r="H1419" s="182">
        <v>2</v>
      </c>
      <c r="I1419" s="183" t="s">
        <v>226</v>
      </c>
      <c r="J1419" s="184">
        <v>3.0000000000000001E-5</v>
      </c>
      <c r="K1419" s="185">
        <v>2.4399999999999999E-4</v>
      </c>
      <c r="L1419" s="181">
        <v>4353388896256</v>
      </c>
      <c r="M1419" s="182">
        <v>2</v>
      </c>
      <c r="N1419" s="183" t="s">
        <v>234</v>
      </c>
      <c r="O1419" s="184">
        <v>1.7E-5</v>
      </c>
      <c r="P1419" s="185">
        <v>1.37E-4</v>
      </c>
      <c r="S1419" s="175"/>
    </row>
    <row r="1420" spans="1:19" x14ac:dyDescent="0.2">
      <c r="A1420" s="172">
        <v>1394</v>
      </c>
      <c r="B1420" s="181">
        <v>8210067816448</v>
      </c>
      <c r="C1420" s="182">
        <v>2</v>
      </c>
      <c r="D1420" s="183" t="s">
        <v>303</v>
      </c>
      <c r="E1420" s="184">
        <v>6.9999999999999999E-6</v>
      </c>
      <c r="F1420" s="185">
        <v>6.0999999999999999E-5</v>
      </c>
      <c r="G1420" s="181">
        <v>6382695284736</v>
      </c>
      <c r="H1420" s="182">
        <v>2</v>
      </c>
      <c r="I1420" s="183" t="s">
        <v>179</v>
      </c>
      <c r="J1420" s="184">
        <v>1.1E-5</v>
      </c>
      <c r="K1420" s="185">
        <v>9.1000000000000003E-5</v>
      </c>
      <c r="L1420" s="181">
        <v>3443906002944</v>
      </c>
      <c r="M1420" s="182">
        <v>2</v>
      </c>
      <c r="N1420" s="183" t="s">
        <v>254</v>
      </c>
      <c r="O1420" s="184">
        <v>2.0999999999999999E-5</v>
      </c>
      <c r="P1420" s="185">
        <v>1.6699999999999999E-4</v>
      </c>
      <c r="S1420" s="175"/>
    </row>
    <row r="1421" spans="1:19" x14ac:dyDescent="0.2">
      <c r="A1421" s="172">
        <v>1395</v>
      </c>
      <c r="B1421" s="181">
        <v>4480750518272</v>
      </c>
      <c r="C1421" s="182">
        <v>1</v>
      </c>
      <c r="D1421" s="183" t="s">
        <v>2791</v>
      </c>
      <c r="E1421" s="184">
        <v>0.49492599999999998</v>
      </c>
      <c r="F1421" s="185">
        <v>667.40691100000004</v>
      </c>
      <c r="G1421" s="181">
        <v>18759063126016</v>
      </c>
      <c r="H1421" s="182">
        <v>0</v>
      </c>
      <c r="I1421" s="183" t="s">
        <v>2778</v>
      </c>
      <c r="J1421" s="184">
        <v>0.37611</v>
      </c>
      <c r="K1421" s="185">
        <v>314.57776200000001</v>
      </c>
      <c r="L1421" s="181">
        <v>2592374685696</v>
      </c>
      <c r="M1421" s="182">
        <v>0</v>
      </c>
      <c r="N1421" s="183" t="s">
        <v>2629</v>
      </c>
      <c r="O1421" s="184">
        <v>0.37634499999999999</v>
      </c>
      <c r="P1421" s="185">
        <v>314.848907</v>
      </c>
      <c r="S1421" s="175"/>
    </row>
    <row r="1422" spans="1:19" x14ac:dyDescent="0.2">
      <c r="A1422" s="172">
        <v>1396</v>
      </c>
      <c r="B1422" s="181">
        <v>3774578180096</v>
      </c>
      <c r="C1422" s="182">
        <v>0</v>
      </c>
      <c r="D1422" s="183" t="s">
        <v>2800</v>
      </c>
      <c r="E1422" s="184">
        <v>0.37090600000000001</v>
      </c>
      <c r="F1422" s="185">
        <v>308.97095200000001</v>
      </c>
      <c r="G1422" s="181">
        <v>13569820426240</v>
      </c>
      <c r="H1422" s="182">
        <v>0</v>
      </c>
      <c r="I1422" s="183" t="s">
        <v>2780</v>
      </c>
      <c r="J1422" s="184">
        <v>0.373699</v>
      </c>
      <c r="K1422" s="185">
        <v>311.68946</v>
      </c>
      <c r="L1422" s="181">
        <v>683779293184</v>
      </c>
      <c r="M1422" s="182">
        <v>0</v>
      </c>
      <c r="N1422" s="183" t="s">
        <v>2631</v>
      </c>
      <c r="O1422" s="184">
        <v>0.373998</v>
      </c>
      <c r="P1422" s="185">
        <v>312.15352000000001</v>
      </c>
      <c r="S1422" s="175"/>
    </row>
    <row r="1423" spans="1:19" x14ac:dyDescent="0.2">
      <c r="A1423" s="172">
        <v>1397</v>
      </c>
      <c r="B1423" s="181">
        <v>23611408416768</v>
      </c>
      <c r="C1423" s="182">
        <v>1</v>
      </c>
      <c r="D1423" s="183" t="s">
        <v>2801</v>
      </c>
      <c r="E1423" s="184">
        <v>0.49832500000000002</v>
      </c>
      <c r="F1423" s="185">
        <v>681.43687499999999</v>
      </c>
      <c r="G1423" s="181">
        <v>26317562994688</v>
      </c>
      <c r="H1423" s="182">
        <v>2</v>
      </c>
      <c r="I1423" s="183" t="s">
        <v>313</v>
      </c>
      <c r="J1423" s="184">
        <v>1.9000000000000001E-5</v>
      </c>
      <c r="K1423" s="185">
        <v>1.5200000000000001E-4</v>
      </c>
      <c r="L1423" s="181">
        <v>1190384885760</v>
      </c>
      <c r="M1423" s="182">
        <v>0</v>
      </c>
      <c r="N1423" s="183" t="s">
        <v>2633</v>
      </c>
      <c r="O1423" s="184">
        <v>0.37381799999999998</v>
      </c>
      <c r="P1423" s="185">
        <v>311.80830300000002</v>
      </c>
      <c r="S1423" s="175"/>
    </row>
    <row r="1424" spans="1:19" x14ac:dyDescent="0.2">
      <c r="A1424" s="172">
        <v>1398</v>
      </c>
      <c r="B1424" s="181">
        <v>14657832779776</v>
      </c>
      <c r="C1424" s="182">
        <v>0</v>
      </c>
      <c r="D1424" s="183" t="s">
        <v>2802</v>
      </c>
      <c r="E1424" s="184">
        <v>0.37396699999999999</v>
      </c>
      <c r="F1424" s="185">
        <v>312.44497100000001</v>
      </c>
      <c r="G1424" s="181">
        <v>14613160321024</v>
      </c>
      <c r="H1424" s="182">
        <v>0</v>
      </c>
      <c r="I1424" s="183" t="s">
        <v>2782</v>
      </c>
      <c r="J1424" s="184">
        <v>0.373859</v>
      </c>
      <c r="K1424" s="185">
        <v>312.54728499999999</v>
      </c>
      <c r="L1424" s="181">
        <v>2089589563392</v>
      </c>
      <c r="M1424" s="182">
        <v>0</v>
      </c>
      <c r="N1424" s="183" t="s">
        <v>2634</v>
      </c>
      <c r="O1424" s="184">
        <v>0.37714300000000001</v>
      </c>
      <c r="P1424" s="185">
        <v>315.59208000000001</v>
      </c>
      <c r="S1424" s="175"/>
    </row>
    <row r="1425" spans="1:19" x14ac:dyDescent="0.2">
      <c r="A1425" s="172">
        <v>1399</v>
      </c>
      <c r="B1425" s="181">
        <v>3843782852608</v>
      </c>
      <c r="C1425" s="182">
        <v>2</v>
      </c>
      <c r="D1425" s="183" t="s">
        <v>313</v>
      </c>
      <c r="E1425" s="184">
        <v>0</v>
      </c>
      <c r="F1425" s="185">
        <v>0</v>
      </c>
      <c r="G1425" s="181">
        <v>12585115549696</v>
      </c>
      <c r="H1425" s="182">
        <v>0</v>
      </c>
      <c r="I1425" s="183" t="s">
        <v>2789</v>
      </c>
      <c r="J1425" s="184">
        <v>0.375581</v>
      </c>
      <c r="K1425" s="185">
        <v>313.38527499999998</v>
      </c>
      <c r="L1425" s="181">
        <v>5207894335488</v>
      </c>
      <c r="M1425" s="182">
        <v>2</v>
      </c>
      <c r="N1425" s="183" t="s">
        <v>254</v>
      </c>
      <c r="O1425" s="184">
        <v>2.0999999999999999E-5</v>
      </c>
      <c r="P1425" s="185">
        <v>1.6699999999999999E-4</v>
      </c>
      <c r="S1425" s="175"/>
    </row>
    <row r="1426" spans="1:19" x14ac:dyDescent="0.2">
      <c r="A1426" s="172">
        <v>1400</v>
      </c>
      <c r="B1426" s="181">
        <v>14145058791424</v>
      </c>
      <c r="C1426" s="182">
        <v>1</v>
      </c>
      <c r="D1426" s="183" t="s">
        <v>2807</v>
      </c>
      <c r="E1426" s="184">
        <v>0.49865900000000002</v>
      </c>
      <c r="F1426" s="185">
        <v>677.23726899999997</v>
      </c>
      <c r="G1426" s="181">
        <v>5374158127104</v>
      </c>
      <c r="H1426" s="182">
        <v>2</v>
      </c>
      <c r="I1426" s="183" t="s">
        <v>254</v>
      </c>
      <c r="J1426" s="184">
        <v>1.2999999999999999E-5</v>
      </c>
      <c r="K1426" s="185">
        <v>1.06E-4</v>
      </c>
      <c r="L1426" s="181">
        <v>5810104836096</v>
      </c>
      <c r="M1426" s="182">
        <v>0</v>
      </c>
      <c r="N1426" s="183" t="s">
        <v>2636</v>
      </c>
      <c r="O1426" s="184">
        <v>0.37064200000000003</v>
      </c>
      <c r="P1426" s="185">
        <v>308.26903800000002</v>
      </c>
      <c r="S1426" s="175"/>
    </row>
    <row r="1427" spans="1:19" x14ac:dyDescent="0.2">
      <c r="A1427" s="172">
        <v>1401</v>
      </c>
      <c r="B1427" s="181">
        <v>511376138240</v>
      </c>
      <c r="C1427" s="182">
        <v>0</v>
      </c>
      <c r="D1427" s="183" t="s">
        <v>2808</v>
      </c>
      <c r="E1427" s="184">
        <v>0.37815100000000001</v>
      </c>
      <c r="F1427" s="185">
        <v>316.58121699999998</v>
      </c>
      <c r="G1427" s="181">
        <v>17036366438400</v>
      </c>
      <c r="H1427" s="182">
        <v>1</v>
      </c>
      <c r="I1427" s="183" t="s">
        <v>2794</v>
      </c>
      <c r="J1427" s="184">
        <v>0.497971</v>
      </c>
      <c r="K1427" s="185">
        <v>675.41284800000005</v>
      </c>
      <c r="L1427" s="181">
        <v>3824786407424</v>
      </c>
      <c r="M1427" s="182">
        <v>2</v>
      </c>
      <c r="N1427" s="183" t="s">
        <v>234</v>
      </c>
      <c r="O1427" s="184">
        <v>2.8E-5</v>
      </c>
      <c r="P1427" s="185">
        <v>2.2800000000000001E-4</v>
      </c>
      <c r="S1427" s="175"/>
    </row>
    <row r="1428" spans="1:19" x14ac:dyDescent="0.2">
      <c r="A1428" s="172">
        <v>1402</v>
      </c>
      <c r="B1428" s="181">
        <v>401475862528</v>
      </c>
      <c r="C1428" s="182">
        <v>0</v>
      </c>
      <c r="D1428" s="183" t="s">
        <v>2811</v>
      </c>
      <c r="E1428" s="184">
        <v>0.37517800000000001</v>
      </c>
      <c r="F1428" s="185">
        <v>313.024111</v>
      </c>
      <c r="G1428" s="181">
        <v>246666084352</v>
      </c>
      <c r="H1428" s="182">
        <v>1</v>
      </c>
      <c r="I1428" s="183" t="s">
        <v>2796</v>
      </c>
      <c r="J1428" s="184">
        <v>0.488145</v>
      </c>
      <c r="K1428" s="185">
        <v>661.63001899999995</v>
      </c>
      <c r="L1428" s="181">
        <v>626465185792</v>
      </c>
      <c r="M1428" s="182">
        <v>2</v>
      </c>
      <c r="N1428" s="183" t="s">
        <v>300</v>
      </c>
      <c r="O1428" s="184">
        <v>1.1E-5</v>
      </c>
      <c r="P1428" s="185">
        <v>9.1000000000000003E-5</v>
      </c>
      <c r="S1428" s="175"/>
    </row>
    <row r="1429" spans="1:19" x14ac:dyDescent="0.2">
      <c r="A1429" s="172">
        <v>1403</v>
      </c>
      <c r="B1429" s="181">
        <v>24324453056512</v>
      </c>
      <c r="C1429" s="182">
        <v>2</v>
      </c>
      <c r="D1429" s="183" t="s">
        <v>226</v>
      </c>
      <c r="E1429" s="184">
        <v>3.0000000000000001E-6</v>
      </c>
      <c r="F1429" s="185">
        <v>3.0000000000000001E-5</v>
      </c>
      <c r="G1429" s="181">
        <v>21480032010240</v>
      </c>
      <c r="H1429" s="182">
        <v>1</v>
      </c>
      <c r="I1429" s="183" t="s">
        <v>2797</v>
      </c>
      <c r="J1429" s="184">
        <v>0.509019</v>
      </c>
      <c r="K1429" s="185">
        <v>698.756934</v>
      </c>
      <c r="L1429" s="181">
        <v>2453992955904</v>
      </c>
      <c r="M1429" s="182">
        <v>2</v>
      </c>
      <c r="N1429" s="183" t="s">
        <v>179</v>
      </c>
      <c r="O1429" s="184">
        <v>1.9000000000000001E-5</v>
      </c>
      <c r="P1429" s="185">
        <v>1.5200000000000001E-4</v>
      </c>
      <c r="S1429" s="175"/>
    </row>
    <row r="1430" spans="1:19" x14ac:dyDescent="0.2">
      <c r="A1430" s="172">
        <v>1404</v>
      </c>
      <c r="B1430" s="181">
        <v>18027686199296</v>
      </c>
      <c r="C1430" s="182">
        <v>0</v>
      </c>
      <c r="D1430" s="183" t="s">
        <v>2818</v>
      </c>
      <c r="E1430" s="184">
        <v>0.376884</v>
      </c>
      <c r="F1430" s="185">
        <v>316.34605599999998</v>
      </c>
      <c r="G1430" s="181">
        <v>23624798191616</v>
      </c>
      <c r="H1430" s="182">
        <v>0</v>
      </c>
      <c r="I1430" s="183" t="s">
        <v>2798</v>
      </c>
      <c r="J1430" s="184">
        <v>0.37525900000000001</v>
      </c>
      <c r="K1430" s="185">
        <v>314.04439400000001</v>
      </c>
      <c r="L1430" s="181">
        <v>493566877696</v>
      </c>
      <c r="M1430" s="182">
        <v>1</v>
      </c>
      <c r="N1430" s="183" t="s">
        <v>2643</v>
      </c>
      <c r="O1430" s="184">
        <v>0.497367</v>
      </c>
      <c r="P1430" s="185">
        <v>675.74276199999997</v>
      </c>
      <c r="S1430" s="175"/>
    </row>
    <row r="1431" spans="1:19" x14ac:dyDescent="0.2">
      <c r="A1431" s="172">
        <v>1405</v>
      </c>
      <c r="B1431" s="181">
        <v>4067814817792</v>
      </c>
      <c r="C1431" s="182">
        <v>2</v>
      </c>
      <c r="D1431" s="183" t="s">
        <v>313</v>
      </c>
      <c r="E1431" s="184">
        <v>1.1E-5</v>
      </c>
      <c r="F1431" s="185">
        <v>9.1000000000000003E-5</v>
      </c>
      <c r="G1431" s="181">
        <v>26792709160960</v>
      </c>
      <c r="H1431" s="182">
        <v>2</v>
      </c>
      <c r="I1431" s="183" t="s">
        <v>246</v>
      </c>
      <c r="J1431" s="184">
        <v>1.5E-5</v>
      </c>
      <c r="K1431" s="185">
        <v>1.22E-4</v>
      </c>
      <c r="L1431" s="181">
        <v>2635438563328</v>
      </c>
      <c r="M1431" s="182">
        <v>0</v>
      </c>
      <c r="N1431" s="183" t="s">
        <v>2649</v>
      </c>
      <c r="O1431" s="184">
        <v>0.37583699999999998</v>
      </c>
      <c r="P1431" s="185">
        <v>314.19847900000002</v>
      </c>
      <c r="S1431" s="175"/>
    </row>
    <row r="1432" spans="1:19" x14ac:dyDescent="0.2">
      <c r="A1432" s="172">
        <v>1406</v>
      </c>
      <c r="B1432" s="181">
        <v>25008467771392</v>
      </c>
      <c r="C1432" s="182">
        <v>0</v>
      </c>
      <c r="D1432" s="183" t="s">
        <v>2819</v>
      </c>
      <c r="E1432" s="184">
        <v>0.38215100000000002</v>
      </c>
      <c r="F1432" s="185">
        <v>321.29335900000001</v>
      </c>
      <c r="G1432" s="181">
        <v>19197056647168</v>
      </c>
      <c r="H1432" s="182">
        <v>2</v>
      </c>
      <c r="I1432" s="183" t="s">
        <v>313</v>
      </c>
      <c r="J1432" s="184">
        <v>2.1999999999999999E-5</v>
      </c>
      <c r="K1432" s="185">
        <v>1.83E-4</v>
      </c>
      <c r="L1432" s="181">
        <v>4731382398976</v>
      </c>
      <c r="M1432" s="182">
        <v>1</v>
      </c>
      <c r="N1432" s="183" t="s">
        <v>2651</v>
      </c>
      <c r="O1432" s="184">
        <v>0.493309</v>
      </c>
      <c r="P1432" s="185">
        <v>675.78128100000004</v>
      </c>
      <c r="S1432" s="175"/>
    </row>
    <row r="1433" spans="1:19" x14ac:dyDescent="0.2">
      <c r="A1433" s="172">
        <v>1407</v>
      </c>
      <c r="B1433" s="181">
        <v>24687908470784</v>
      </c>
      <c r="C1433" s="182">
        <v>0</v>
      </c>
      <c r="D1433" s="183" t="s">
        <v>2823</v>
      </c>
      <c r="E1433" s="184">
        <v>0.37678099999999998</v>
      </c>
      <c r="F1433" s="185">
        <v>314.56693799999999</v>
      </c>
      <c r="G1433" s="181">
        <v>28730165968896</v>
      </c>
      <c r="H1433" s="182">
        <v>0</v>
      </c>
      <c r="I1433" s="183" t="s">
        <v>2805</v>
      </c>
      <c r="J1433" s="184">
        <v>0.37475199999999997</v>
      </c>
      <c r="K1433" s="185">
        <v>312.25831099999999</v>
      </c>
      <c r="L1433" s="181">
        <v>5103224184832</v>
      </c>
      <c r="M1433" s="182">
        <v>2</v>
      </c>
      <c r="N1433" s="183" t="s">
        <v>246</v>
      </c>
      <c r="O1433" s="184">
        <v>1.9000000000000001E-5</v>
      </c>
      <c r="P1433" s="185">
        <v>1.5200000000000001E-4</v>
      </c>
      <c r="S1433" s="175"/>
    </row>
    <row r="1434" spans="1:19" x14ac:dyDescent="0.2">
      <c r="A1434" s="172">
        <v>1408</v>
      </c>
      <c r="B1434" s="181">
        <v>14430114177024</v>
      </c>
      <c r="C1434" s="182">
        <v>2</v>
      </c>
      <c r="D1434" s="183" t="s">
        <v>313</v>
      </c>
      <c r="E1434" s="184">
        <v>1.5E-5</v>
      </c>
      <c r="F1434" s="185">
        <v>1.22E-4</v>
      </c>
      <c r="G1434" s="181">
        <v>24956150079488</v>
      </c>
      <c r="H1434" s="182">
        <v>1</v>
      </c>
      <c r="I1434" s="183" t="s">
        <v>2806</v>
      </c>
      <c r="J1434" s="184">
        <v>0.50456999999999996</v>
      </c>
      <c r="K1434" s="185">
        <v>700.16518199999996</v>
      </c>
      <c r="L1434" s="181">
        <v>824661925888</v>
      </c>
      <c r="M1434" s="182">
        <v>0</v>
      </c>
      <c r="N1434" s="183" t="s">
        <v>2652</v>
      </c>
      <c r="O1434" s="184">
        <v>0.37302000000000002</v>
      </c>
      <c r="P1434" s="185">
        <v>310.71687200000002</v>
      </c>
      <c r="S1434" s="175"/>
    </row>
    <row r="1435" spans="1:19" x14ac:dyDescent="0.2">
      <c r="A1435" s="172">
        <v>1409</v>
      </c>
      <c r="B1435" s="181">
        <v>15175675256832</v>
      </c>
      <c r="C1435" s="182">
        <v>0</v>
      </c>
      <c r="D1435" s="183" t="s">
        <v>2824</v>
      </c>
      <c r="E1435" s="184">
        <v>0.37452200000000002</v>
      </c>
      <c r="F1435" s="185">
        <v>312.58499899999998</v>
      </c>
      <c r="G1435" s="181">
        <v>21379786096640</v>
      </c>
      <c r="H1435" s="182">
        <v>0</v>
      </c>
      <c r="I1435" s="183" t="s">
        <v>2809</v>
      </c>
      <c r="J1435" s="184">
        <v>0.37514500000000001</v>
      </c>
      <c r="K1435" s="185">
        <v>313.34579300000001</v>
      </c>
      <c r="L1435" s="181">
        <v>4129077223424</v>
      </c>
      <c r="M1435" s="182">
        <v>2</v>
      </c>
      <c r="N1435" s="183" t="s">
        <v>255</v>
      </c>
      <c r="O1435" s="184">
        <v>9.0000000000000002E-6</v>
      </c>
      <c r="P1435" s="185">
        <v>7.6000000000000004E-5</v>
      </c>
      <c r="S1435" s="175"/>
    </row>
    <row r="1436" spans="1:19" x14ac:dyDescent="0.2">
      <c r="A1436" s="172">
        <v>1410</v>
      </c>
      <c r="B1436" s="181">
        <v>71396581376</v>
      </c>
      <c r="C1436" s="182">
        <v>2</v>
      </c>
      <c r="D1436" s="183" t="s">
        <v>254</v>
      </c>
      <c r="E1436" s="184">
        <v>4.3000000000000002E-5</v>
      </c>
      <c r="F1436" s="185">
        <v>3.5E-4</v>
      </c>
      <c r="G1436" s="181">
        <v>25829573976064</v>
      </c>
      <c r="H1436" s="182">
        <v>0</v>
      </c>
      <c r="I1436" s="183" t="s">
        <v>2812</v>
      </c>
      <c r="J1436" s="184">
        <v>0.37243300000000001</v>
      </c>
      <c r="K1436" s="185">
        <v>309.67341099999999</v>
      </c>
      <c r="L1436" s="181">
        <v>3774566375424</v>
      </c>
      <c r="M1436" s="182">
        <v>2</v>
      </c>
      <c r="N1436" s="183" t="s">
        <v>300</v>
      </c>
      <c r="O1436" s="184">
        <v>1.1E-5</v>
      </c>
      <c r="P1436" s="185">
        <v>9.1000000000000003E-5</v>
      </c>
      <c r="S1436" s="175"/>
    </row>
    <row r="1437" spans="1:19" x14ac:dyDescent="0.2">
      <c r="A1437" s="172">
        <v>1411</v>
      </c>
      <c r="B1437" s="181">
        <v>21661441490944</v>
      </c>
      <c r="C1437" s="182">
        <v>2</v>
      </c>
      <c r="D1437" s="183" t="s">
        <v>231</v>
      </c>
      <c r="E1437" s="184">
        <v>1.2999999999999999E-5</v>
      </c>
      <c r="F1437" s="185">
        <v>1.06E-4</v>
      </c>
      <c r="G1437" s="181">
        <v>20773958639616</v>
      </c>
      <c r="H1437" s="182">
        <v>0</v>
      </c>
      <c r="I1437" s="183" t="s">
        <v>2814</v>
      </c>
      <c r="J1437" s="184">
        <v>0.375442</v>
      </c>
      <c r="K1437" s="185">
        <v>313.65258699999998</v>
      </c>
      <c r="L1437" s="181">
        <v>6341250777088</v>
      </c>
      <c r="M1437" s="182">
        <v>2</v>
      </c>
      <c r="N1437" s="183" t="s">
        <v>231</v>
      </c>
      <c r="O1437" s="184">
        <v>9.0000000000000002E-6</v>
      </c>
      <c r="P1437" s="185">
        <v>7.6000000000000004E-5</v>
      </c>
      <c r="S1437" s="175"/>
    </row>
    <row r="1438" spans="1:19" x14ac:dyDescent="0.2">
      <c r="A1438" s="172">
        <v>1412</v>
      </c>
      <c r="B1438" s="181">
        <v>11073971200000</v>
      </c>
      <c r="C1438" s="182">
        <v>0</v>
      </c>
      <c r="D1438" s="183" t="s">
        <v>2827</v>
      </c>
      <c r="E1438" s="184">
        <v>0.37257200000000001</v>
      </c>
      <c r="F1438" s="185">
        <v>309.68850099999997</v>
      </c>
      <c r="G1438" s="181">
        <v>22615043948544</v>
      </c>
      <c r="H1438" s="182">
        <v>1</v>
      </c>
      <c r="I1438" s="183" t="s">
        <v>2816</v>
      </c>
      <c r="J1438" s="184">
        <v>0.50086399999999998</v>
      </c>
      <c r="K1438" s="185">
        <v>688.39158399999997</v>
      </c>
      <c r="L1438" s="181">
        <v>3103594913792</v>
      </c>
      <c r="M1438" s="182">
        <v>2</v>
      </c>
      <c r="N1438" s="183" t="s">
        <v>313</v>
      </c>
      <c r="O1438" s="184">
        <v>2.5999999999999998E-5</v>
      </c>
      <c r="P1438" s="185">
        <v>2.13E-4</v>
      </c>
      <c r="S1438" s="175"/>
    </row>
    <row r="1439" spans="1:19" x14ac:dyDescent="0.2">
      <c r="A1439" s="172">
        <v>1413</v>
      </c>
      <c r="B1439" s="181">
        <v>12473553281024</v>
      </c>
      <c r="C1439" s="182">
        <v>0</v>
      </c>
      <c r="D1439" s="183" t="s">
        <v>2828</v>
      </c>
      <c r="E1439" s="184">
        <v>0.37421700000000002</v>
      </c>
      <c r="F1439" s="185">
        <v>313.01777199999998</v>
      </c>
      <c r="G1439" s="181">
        <v>15485675814912</v>
      </c>
      <c r="H1439" s="182">
        <v>2</v>
      </c>
      <c r="I1439" s="183" t="s">
        <v>239</v>
      </c>
      <c r="J1439" s="184">
        <v>0</v>
      </c>
      <c r="K1439" s="185">
        <v>0</v>
      </c>
      <c r="L1439" s="181">
        <v>2301026508800</v>
      </c>
      <c r="M1439" s="182">
        <v>1</v>
      </c>
      <c r="N1439" s="183" t="s">
        <v>2657</v>
      </c>
      <c r="O1439" s="184">
        <v>0.51138499999999998</v>
      </c>
      <c r="P1439" s="185">
        <v>704.13570200000004</v>
      </c>
      <c r="S1439" s="175"/>
    </row>
    <row r="1440" spans="1:19" x14ac:dyDescent="0.2">
      <c r="A1440" s="172">
        <v>1414</v>
      </c>
      <c r="B1440" s="181">
        <v>12129949638656</v>
      </c>
      <c r="C1440" s="182">
        <v>0</v>
      </c>
      <c r="D1440" s="183" t="s">
        <v>2829</v>
      </c>
      <c r="E1440" s="184">
        <v>0.37535200000000002</v>
      </c>
      <c r="F1440" s="185">
        <v>313.54798</v>
      </c>
      <c r="G1440" s="181">
        <v>21844999086080</v>
      </c>
      <c r="H1440" s="182">
        <v>1</v>
      </c>
      <c r="I1440" s="183" t="s">
        <v>2822</v>
      </c>
      <c r="J1440" s="184">
        <v>0.49234099999999997</v>
      </c>
      <c r="K1440" s="185">
        <v>667.84545900000001</v>
      </c>
      <c r="L1440" s="181">
        <v>1148567273472</v>
      </c>
      <c r="M1440" s="182">
        <v>2</v>
      </c>
      <c r="N1440" s="183" t="s">
        <v>234</v>
      </c>
      <c r="O1440" s="184">
        <v>9.0000000000000002E-6</v>
      </c>
      <c r="P1440" s="185">
        <v>7.6000000000000004E-5</v>
      </c>
      <c r="S1440" s="175"/>
    </row>
    <row r="1441" spans="1:19" x14ac:dyDescent="0.2">
      <c r="A1441" s="172">
        <v>1415</v>
      </c>
      <c r="B1441" s="181">
        <v>6466629312512</v>
      </c>
      <c r="C1441" s="182">
        <v>2</v>
      </c>
      <c r="D1441" s="183" t="s">
        <v>292</v>
      </c>
      <c r="E1441" s="184">
        <v>2.0999999999999999E-5</v>
      </c>
      <c r="F1441" s="185">
        <v>1.6699999999999999E-4</v>
      </c>
      <c r="G1441" s="181">
        <v>9446928359424</v>
      </c>
      <c r="H1441" s="182">
        <v>0</v>
      </c>
      <c r="I1441" s="183" t="s">
        <v>2825</v>
      </c>
      <c r="J1441" s="184">
        <v>0.37386599999999998</v>
      </c>
      <c r="K1441" s="185">
        <v>311.68745200000001</v>
      </c>
      <c r="L1441" s="181">
        <v>5709498540032</v>
      </c>
      <c r="M1441" s="182">
        <v>0</v>
      </c>
      <c r="N1441" s="183" t="s">
        <v>2662</v>
      </c>
      <c r="O1441" s="184">
        <v>0.37325999999999998</v>
      </c>
      <c r="P1441" s="185">
        <v>311.01233400000001</v>
      </c>
      <c r="S1441" s="175"/>
    </row>
    <row r="1442" spans="1:19" x14ac:dyDescent="0.2">
      <c r="A1442" s="172">
        <v>1416</v>
      </c>
      <c r="B1442" s="181">
        <v>1818772070400</v>
      </c>
      <c r="C1442" s="182">
        <v>1</v>
      </c>
      <c r="D1442" s="183" t="s">
        <v>2830</v>
      </c>
      <c r="E1442" s="184">
        <v>0.500282</v>
      </c>
      <c r="F1442" s="185">
        <v>681.574162</v>
      </c>
      <c r="G1442" s="181">
        <v>26388392566784</v>
      </c>
      <c r="H1442" s="182">
        <v>1</v>
      </c>
      <c r="I1442" s="183" t="s">
        <v>2826</v>
      </c>
      <c r="J1442" s="184">
        <v>0.499309</v>
      </c>
      <c r="K1442" s="185">
        <v>676.93023200000005</v>
      </c>
      <c r="L1442" s="181">
        <v>1278603591680</v>
      </c>
      <c r="M1442" s="182">
        <v>2</v>
      </c>
      <c r="N1442" s="183" t="s">
        <v>300</v>
      </c>
      <c r="O1442" s="184">
        <v>3.0000000000000001E-6</v>
      </c>
      <c r="P1442" s="185">
        <v>3.0000000000000001E-5</v>
      </c>
      <c r="S1442" s="175"/>
    </row>
    <row r="1443" spans="1:19" x14ac:dyDescent="0.2">
      <c r="A1443" s="172">
        <v>1417</v>
      </c>
      <c r="B1443" s="181">
        <v>502094946304</v>
      </c>
      <c r="C1443" s="182">
        <v>1</v>
      </c>
      <c r="D1443" s="183" t="s">
        <v>2834</v>
      </c>
      <c r="E1443" s="184">
        <v>0.50419000000000003</v>
      </c>
      <c r="F1443" s="185">
        <v>687.70894599999997</v>
      </c>
      <c r="G1443" s="181">
        <v>19817185132544</v>
      </c>
      <c r="H1443" s="182">
        <v>2</v>
      </c>
      <c r="I1443" s="183" t="s">
        <v>247</v>
      </c>
      <c r="J1443" s="184">
        <v>2.0000000000000002E-5</v>
      </c>
      <c r="K1443" s="185">
        <v>1.6699999999999999E-4</v>
      </c>
      <c r="L1443" s="181">
        <v>5252083302400</v>
      </c>
      <c r="M1443" s="182">
        <v>2</v>
      </c>
      <c r="N1443" s="183" t="s">
        <v>292</v>
      </c>
      <c r="O1443" s="184">
        <v>9.0000000000000002E-6</v>
      </c>
      <c r="P1443" s="185">
        <v>7.6000000000000004E-5</v>
      </c>
      <c r="S1443" s="175"/>
    </row>
    <row r="1444" spans="1:19" x14ac:dyDescent="0.2">
      <c r="A1444" s="172">
        <v>1418</v>
      </c>
      <c r="B1444" s="181">
        <v>13900543057920</v>
      </c>
      <c r="C1444" s="182">
        <v>0</v>
      </c>
      <c r="D1444" s="183" t="s">
        <v>2835</v>
      </c>
      <c r="E1444" s="184">
        <v>0.37399100000000002</v>
      </c>
      <c r="F1444" s="185">
        <v>312.57440600000001</v>
      </c>
      <c r="G1444" s="181">
        <v>19017538199552</v>
      </c>
      <c r="H1444" s="182">
        <v>2</v>
      </c>
      <c r="I1444" s="183" t="s">
        <v>179</v>
      </c>
      <c r="J1444" s="184">
        <v>0</v>
      </c>
      <c r="K1444" s="185">
        <v>0</v>
      </c>
      <c r="L1444" s="181">
        <v>5712362438656</v>
      </c>
      <c r="M1444" s="182">
        <v>0</v>
      </c>
      <c r="N1444" s="183" t="s">
        <v>2668</v>
      </c>
      <c r="O1444" s="184">
        <v>0.37411100000000003</v>
      </c>
      <c r="P1444" s="185">
        <v>312.34540199999998</v>
      </c>
      <c r="S1444" s="175"/>
    </row>
    <row r="1445" spans="1:19" x14ac:dyDescent="0.2">
      <c r="A1445" s="172">
        <v>1419</v>
      </c>
      <c r="B1445" s="181">
        <v>12549579735040</v>
      </c>
      <c r="C1445" s="182">
        <v>2</v>
      </c>
      <c r="D1445" s="183" t="s">
        <v>246</v>
      </c>
      <c r="E1445" s="184">
        <v>6.9999999999999999E-6</v>
      </c>
      <c r="F1445" s="185">
        <v>6.0999999999999999E-5</v>
      </c>
      <c r="G1445" s="181">
        <v>4896595656704</v>
      </c>
      <c r="H1445" s="182">
        <v>0</v>
      </c>
      <c r="I1445" s="183" t="s">
        <v>2832</v>
      </c>
      <c r="J1445" s="184">
        <v>0.371919</v>
      </c>
      <c r="K1445" s="185">
        <v>309.70712800000001</v>
      </c>
      <c r="L1445" s="181">
        <v>5718824050688</v>
      </c>
      <c r="M1445" s="182">
        <v>2</v>
      </c>
      <c r="N1445" s="183" t="s">
        <v>313</v>
      </c>
      <c r="O1445" s="184">
        <v>2.1999999999999999E-5</v>
      </c>
      <c r="P1445" s="185">
        <v>1.83E-4</v>
      </c>
      <c r="S1445" s="175"/>
    </row>
    <row r="1446" spans="1:19" x14ac:dyDescent="0.2">
      <c r="A1446" s="172">
        <v>1420</v>
      </c>
      <c r="B1446" s="181">
        <v>12074222706688</v>
      </c>
      <c r="C1446" s="182">
        <v>1</v>
      </c>
      <c r="D1446" s="183" t="s">
        <v>2838</v>
      </c>
      <c r="E1446" s="184">
        <v>0.51190599999999997</v>
      </c>
      <c r="F1446" s="185">
        <v>705.11035000000004</v>
      </c>
      <c r="G1446" s="181">
        <v>8127152021504</v>
      </c>
      <c r="H1446" s="182">
        <v>0</v>
      </c>
      <c r="I1446" s="183" t="s">
        <v>2833</v>
      </c>
      <c r="J1446" s="184">
        <v>0.37763099999999999</v>
      </c>
      <c r="K1446" s="185">
        <v>315.94701800000001</v>
      </c>
      <c r="L1446" s="181">
        <v>5580860432384</v>
      </c>
      <c r="M1446" s="182">
        <v>2</v>
      </c>
      <c r="N1446" s="183" t="s">
        <v>179</v>
      </c>
      <c r="O1446" s="184">
        <v>2.5999999999999998E-5</v>
      </c>
      <c r="P1446" s="185">
        <v>2.13E-4</v>
      </c>
      <c r="S1446" s="175"/>
    </row>
    <row r="1447" spans="1:19" x14ac:dyDescent="0.2">
      <c r="A1447" s="172">
        <v>1421</v>
      </c>
      <c r="B1447" s="181">
        <v>1933268492288</v>
      </c>
      <c r="C1447" s="182">
        <v>2</v>
      </c>
      <c r="D1447" s="183" t="s">
        <v>234</v>
      </c>
      <c r="E1447" s="184">
        <v>1.9999999999999999E-6</v>
      </c>
      <c r="F1447" s="185">
        <v>1.5E-5</v>
      </c>
      <c r="G1447" s="181">
        <v>20400515653632</v>
      </c>
      <c r="H1447" s="182">
        <v>1</v>
      </c>
      <c r="I1447" s="183" t="s">
        <v>2836</v>
      </c>
      <c r="J1447" s="184">
        <v>0.498944</v>
      </c>
      <c r="K1447" s="185">
        <v>676.35290599999996</v>
      </c>
      <c r="L1447" s="181">
        <v>1683077693440</v>
      </c>
      <c r="M1447" s="182">
        <v>2</v>
      </c>
      <c r="N1447" s="183" t="s">
        <v>255</v>
      </c>
      <c r="O1447" s="184">
        <v>9.0000000000000002E-6</v>
      </c>
      <c r="P1447" s="185">
        <v>7.6000000000000004E-5</v>
      </c>
      <c r="S1447" s="175"/>
    </row>
    <row r="1448" spans="1:19" x14ac:dyDescent="0.2">
      <c r="A1448" s="172">
        <v>1422</v>
      </c>
      <c r="B1448" s="181">
        <v>5172594065408</v>
      </c>
      <c r="C1448" s="182">
        <v>1</v>
      </c>
      <c r="D1448" s="183" t="s">
        <v>2849</v>
      </c>
      <c r="E1448" s="184">
        <v>0.49312499999999998</v>
      </c>
      <c r="F1448" s="185">
        <v>664.64486899999997</v>
      </c>
      <c r="G1448" s="181">
        <v>14284299182080</v>
      </c>
      <c r="H1448" s="182">
        <v>2</v>
      </c>
      <c r="I1448" s="183" t="s">
        <v>246</v>
      </c>
      <c r="J1448" s="184">
        <v>1.1E-5</v>
      </c>
      <c r="K1448" s="185">
        <v>9.1000000000000003E-5</v>
      </c>
      <c r="L1448" s="181">
        <v>4071847542784</v>
      </c>
      <c r="M1448" s="182">
        <v>2</v>
      </c>
      <c r="N1448" s="183" t="s">
        <v>300</v>
      </c>
      <c r="O1448" s="184">
        <v>0</v>
      </c>
      <c r="P1448" s="185">
        <v>0</v>
      </c>
      <c r="S1448" s="175"/>
    </row>
    <row r="1449" spans="1:19" x14ac:dyDescent="0.2">
      <c r="A1449" s="172">
        <v>1423</v>
      </c>
      <c r="B1449" s="181">
        <v>11156227276800</v>
      </c>
      <c r="C1449" s="182">
        <v>0</v>
      </c>
      <c r="D1449" s="183" t="s">
        <v>2851</v>
      </c>
      <c r="E1449" s="184">
        <v>0.37471399999999999</v>
      </c>
      <c r="F1449" s="185">
        <v>312.55717700000002</v>
      </c>
      <c r="G1449" s="181">
        <v>14580689682432</v>
      </c>
      <c r="H1449" s="182">
        <v>2</v>
      </c>
      <c r="I1449" s="183" t="s">
        <v>303</v>
      </c>
      <c r="J1449" s="184">
        <v>2.5999999999999998E-5</v>
      </c>
      <c r="K1449" s="185">
        <v>2.13E-4</v>
      </c>
      <c r="L1449" s="181">
        <v>3533274562560</v>
      </c>
      <c r="M1449" s="182">
        <v>1</v>
      </c>
      <c r="N1449" s="183" t="s">
        <v>2673</v>
      </c>
      <c r="O1449" s="184">
        <v>0.48957299999999998</v>
      </c>
      <c r="P1449" s="185">
        <v>660.65534300000002</v>
      </c>
      <c r="S1449" s="175"/>
    </row>
    <row r="1450" spans="1:19" x14ac:dyDescent="0.2">
      <c r="A1450" s="172">
        <v>1424</v>
      </c>
      <c r="B1450" s="181">
        <v>20182660743168</v>
      </c>
      <c r="C1450" s="182">
        <v>1</v>
      </c>
      <c r="D1450" s="183" t="s">
        <v>2855</v>
      </c>
      <c r="E1450" s="184">
        <v>0.49865399999999999</v>
      </c>
      <c r="F1450" s="185">
        <v>674.28486799999996</v>
      </c>
      <c r="G1450" s="181">
        <v>998542278656</v>
      </c>
      <c r="H1450" s="182">
        <v>0</v>
      </c>
      <c r="I1450" s="183" t="s">
        <v>2840</v>
      </c>
      <c r="J1450" s="184">
        <v>0.370583</v>
      </c>
      <c r="K1450" s="185">
        <v>307.48483800000002</v>
      </c>
      <c r="L1450" s="181">
        <v>3265689264128</v>
      </c>
      <c r="M1450" s="182">
        <v>0</v>
      </c>
      <c r="N1450" s="183" t="s">
        <v>2676</v>
      </c>
      <c r="O1450" s="184">
        <v>0.36997400000000003</v>
      </c>
      <c r="P1450" s="185">
        <v>307.33672100000001</v>
      </c>
      <c r="S1450" s="175"/>
    </row>
    <row r="1451" spans="1:19" x14ac:dyDescent="0.2">
      <c r="A1451" s="172">
        <v>1425</v>
      </c>
      <c r="B1451" s="181">
        <v>20137381847040</v>
      </c>
      <c r="C1451" s="182">
        <v>2</v>
      </c>
      <c r="D1451" s="183" t="s">
        <v>179</v>
      </c>
      <c r="E1451" s="184">
        <v>1.1E-5</v>
      </c>
      <c r="F1451" s="185">
        <v>9.1000000000000003E-5</v>
      </c>
      <c r="G1451" s="181">
        <v>13441997889536</v>
      </c>
      <c r="H1451" s="182">
        <v>0</v>
      </c>
      <c r="I1451" s="183" t="s">
        <v>2843</v>
      </c>
      <c r="J1451" s="184">
        <v>0.37872699999999998</v>
      </c>
      <c r="K1451" s="185">
        <v>317.67432600000001</v>
      </c>
      <c r="L1451" s="181">
        <v>4758234472448</v>
      </c>
      <c r="M1451" s="182">
        <v>1</v>
      </c>
      <c r="N1451" s="183" t="s">
        <v>2677</v>
      </c>
      <c r="O1451" s="184">
        <v>0.49102600000000002</v>
      </c>
      <c r="P1451" s="185">
        <v>657.42012</v>
      </c>
      <c r="S1451" s="175"/>
    </row>
    <row r="1452" spans="1:19" x14ac:dyDescent="0.2">
      <c r="A1452" s="172">
        <v>1426</v>
      </c>
      <c r="B1452" s="181">
        <v>24144749699072</v>
      </c>
      <c r="C1452" s="182">
        <v>2</v>
      </c>
      <c r="D1452" s="183" t="s">
        <v>313</v>
      </c>
      <c r="E1452" s="184">
        <v>3.0000000000000001E-6</v>
      </c>
      <c r="F1452" s="185">
        <v>3.0000000000000001E-5</v>
      </c>
      <c r="G1452" s="181">
        <v>8316348735488</v>
      </c>
      <c r="H1452" s="182">
        <v>2</v>
      </c>
      <c r="I1452" s="183" t="s">
        <v>248</v>
      </c>
      <c r="J1452" s="184">
        <v>2.8E-5</v>
      </c>
      <c r="K1452" s="185">
        <v>2.2800000000000001E-4</v>
      </c>
      <c r="L1452" s="181">
        <v>645898051584</v>
      </c>
      <c r="M1452" s="182">
        <v>2</v>
      </c>
      <c r="N1452" s="183" t="s">
        <v>234</v>
      </c>
      <c r="O1452" s="184">
        <v>5.0000000000000004E-6</v>
      </c>
      <c r="P1452" s="185">
        <v>4.5000000000000003E-5</v>
      </c>
      <c r="S1452" s="175"/>
    </row>
    <row r="1453" spans="1:19" x14ac:dyDescent="0.2">
      <c r="A1453" s="172">
        <v>1427</v>
      </c>
      <c r="B1453" s="181">
        <v>29670025846784</v>
      </c>
      <c r="C1453" s="182">
        <v>0</v>
      </c>
      <c r="D1453" s="183" t="s">
        <v>2862</v>
      </c>
      <c r="E1453" s="184">
        <v>0.37715300000000002</v>
      </c>
      <c r="F1453" s="185">
        <v>315.46183000000002</v>
      </c>
      <c r="G1453" s="181">
        <v>664644796416</v>
      </c>
      <c r="H1453" s="182">
        <v>2</v>
      </c>
      <c r="I1453" s="183" t="s">
        <v>246</v>
      </c>
      <c r="J1453" s="184">
        <v>0</v>
      </c>
      <c r="K1453" s="185">
        <v>0</v>
      </c>
      <c r="L1453" s="181">
        <v>2034580037632</v>
      </c>
      <c r="M1453" s="182">
        <v>2</v>
      </c>
      <c r="N1453" s="183" t="s">
        <v>303</v>
      </c>
      <c r="O1453" s="184">
        <v>0</v>
      </c>
      <c r="P1453" s="185">
        <v>0</v>
      </c>
      <c r="S1453" s="175"/>
    </row>
    <row r="1454" spans="1:19" x14ac:dyDescent="0.2">
      <c r="A1454" s="172">
        <v>1428</v>
      </c>
      <c r="B1454" s="181">
        <v>22105799311360</v>
      </c>
      <c r="C1454" s="182">
        <v>1</v>
      </c>
      <c r="D1454" s="183" t="s">
        <v>2864</v>
      </c>
      <c r="E1454" s="184">
        <v>0.50793900000000003</v>
      </c>
      <c r="F1454" s="185">
        <v>704.65113599999995</v>
      </c>
      <c r="G1454" s="181">
        <v>26057835683840</v>
      </c>
      <c r="H1454" s="182">
        <v>2</v>
      </c>
      <c r="I1454" s="183" t="s">
        <v>303</v>
      </c>
      <c r="J1454" s="184">
        <v>6.9999999999999999E-6</v>
      </c>
      <c r="K1454" s="185">
        <v>6.0999999999999999E-5</v>
      </c>
      <c r="L1454" s="181">
        <v>5237834899456</v>
      </c>
      <c r="M1454" s="182">
        <v>1</v>
      </c>
      <c r="N1454" s="183" t="s">
        <v>2680</v>
      </c>
      <c r="O1454" s="184">
        <v>0.48398799999999997</v>
      </c>
      <c r="P1454" s="185">
        <v>651.79168700000002</v>
      </c>
      <c r="S1454" s="175"/>
    </row>
    <row r="1455" spans="1:19" x14ac:dyDescent="0.2">
      <c r="A1455" s="172">
        <v>1429</v>
      </c>
      <c r="B1455" s="181">
        <v>29751098769408</v>
      </c>
      <c r="C1455" s="182">
        <v>2</v>
      </c>
      <c r="D1455" s="183" t="s">
        <v>292</v>
      </c>
      <c r="E1455" s="184">
        <v>2.0000000000000002E-5</v>
      </c>
      <c r="F1455" s="185">
        <v>1.6699999999999999E-4</v>
      </c>
      <c r="G1455" s="181">
        <v>8275103186944</v>
      </c>
      <c r="H1455" s="182">
        <v>2</v>
      </c>
      <c r="I1455" s="183" t="s">
        <v>231</v>
      </c>
      <c r="J1455" s="184">
        <v>2.4000000000000001E-5</v>
      </c>
      <c r="K1455" s="185">
        <v>1.9799999999999999E-4</v>
      </c>
      <c r="L1455" s="181">
        <v>4135414456320</v>
      </c>
      <c r="M1455" s="182">
        <v>1</v>
      </c>
      <c r="N1455" s="183" t="s">
        <v>2682</v>
      </c>
      <c r="O1455" s="184">
        <v>0.50530900000000001</v>
      </c>
      <c r="P1455" s="185">
        <v>691.27237600000001</v>
      </c>
      <c r="S1455" s="175"/>
    </row>
    <row r="1456" spans="1:19" x14ac:dyDescent="0.2">
      <c r="A1456" s="172">
        <v>1430</v>
      </c>
      <c r="B1456" s="181">
        <v>23498244669440</v>
      </c>
      <c r="C1456" s="182">
        <v>0</v>
      </c>
      <c r="D1456" s="183" t="s">
        <v>2866</v>
      </c>
      <c r="E1456" s="184">
        <v>0.37572499999999998</v>
      </c>
      <c r="F1456" s="185">
        <v>314.29318499999999</v>
      </c>
      <c r="G1456" s="181">
        <v>5148649914368</v>
      </c>
      <c r="H1456" s="182">
        <v>1</v>
      </c>
      <c r="I1456" s="183" t="s">
        <v>2854</v>
      </c>
      <c r="J1456" s="184">
        <v>0.50074099999999999</v>
      </c>
      <c r="K1456" s="185">
        <v>685.48953700000004</v>
      </c>
      <c r="L1456" s="181">
        <v>1998839734272</v>
      </c>
      <c r="M1456" s="182">
        <v>1</v>
      </c>
      <c r="N1456" s="183" t="s">
        <v>2683</v>
      </c>
      <c r="O1456" s="184">
        <v>0.50287199999999999</v>
      </c>
      <c r="P1456" s="185">
        <v>685.90978600000005</v>
      </c>
      <c r="S1456" s="175"/>
    </row>
    <row r="1457" spans="1:19" x14ac:dyDescent="0.2">
      <c r="A1457" s="172">
        <v>1431</v>
      </c>
      <c r="B1457" s="181">
        <v>26754799501312</v>
      </c>
      <c r="C1457" s="182">
        <v>0</v>
      </c>
      <c r="D1457" s="183" t="s">
        <v>2867</v>
      </c>
      <c r="E1457" s="184">
        <v>0.37362099999999998</v>
      </c>
      <c r="F1457" s="185">
        <v>311.28749800000003</v>
      </c>
      <c r="G1457" s="181">
        <v>12612176543744</v>
      </c>
      <c r="H1457" s="182">
        <v>0</v>
      </c>
      <c r="I1457" s="183" t="s">
        <v>2857</v>
      </c>
      <c r="J1457" s="184">
        <v>0.37262600000000001</v>
      </c>
      <c r="K1457" s="185">
        <v>310.69179700000001</v>
      </c>
      <c r="L1457" s="181">
        <v>2365013745664</v>
      </c>
      <c r="M1457" s="182">
        <v>2</v>
      </c>
      <c r="N1457" s="183" t="s">
        <v>313</v>
      </c>
      <c r="O1457" s="184">
        <v>6.9999999999999999E-6</v>
      </c>
      <c r="P1457" s="185">
        <v>6.0999999999999999E-5</v>
      </c>
      <c r="S1457" s="175"/>
    </row>
    <row r="1458" spans="1:19" x14ac:dyDescent="0.2">
      <c r="A1458" s="172">
        <v>1432</v>
      </c>
      <c r="B1458" s="181">
        <v>11092782047232</v>
      </c>
      <c r="C1458" s="182">
        <v>1</v>
      </c>
      <c r="D1458" s="183" t="s">
        <v>2870</v>
      </c>
      <c r="E1458" s="184">
        <v>0.50602100000000005</v>
      </c>
      <c r="F1458" s="185">
        <v>696.63788</v>
      </c>
      <c r="G1458" s="181">
        <v>27533416546304</v>
      </c>
      <c r="H1458" s="182">
        <v>0</v>
      </c>
      <c r="I1458" s="183" t="s">
        <v>2859</v>
      </c>
      <c r="J1458" s="184">
        <v>0.375253</v>
      </c>
      <c r="K1458" s="185">
        <v>313.50057099999998</v>
      </c>
      <c r="L1458" s="181">
        <v>2693626101760</v>
      </c>
      <c r="M1458" s="182">
        <v>0</v>
      </c>
      <c r="N1458" s="183" t="s">
        <v>2684</v>
      </c>
      <c r="O1458" s="184">
        <v>0.37710900000000003</v>
      </c>
      <c r="P1458" s="185">
        <v>315.65831800000001</v>
      </c>
      <c r="S1458" s="175"/>
    </row>
    <row r="1459" spans="1:19" x14ac:dyDescent="0.2">
      <c r="A1459" s="172">
        <v>1433</v>
      </c>
      <c r="B1459" s="181">
        <v>17603751690240</v>
      </c>
      <c r="C1459" s="182">
        <v>1</v>
      </c>
      <c r="D1459" s="183" t="s">
        <v>2879</v>
      </c>
      <c r="E1459" s="184">
        <v>0.48967500000000003</v>
      </c>
      <c r="F1459" s="185">
        <v>659.26452500000005</v>
      </c>
      <c r="G1459" s="181">
        <v>25651509805056</v>
      </c>
      <c r="H1459" s="182">
        <v>2</v>
      </c>
      <c r="I1459" s="183" t="s">
        <v>246</v>
      </c>
      <c r="J1459" s="184">
        <v>1.9000000000000001E-5</v>
      </c>
      <c r="K1459" s="185">
        <v>1.5200000000000001E-4</v>
      </c>
      <c r="L1459" s="181">
        <v>464482500608</v>
      </c>
      <c r="M1459" s="182">
        <v>2</v>
      </c>
      <c r="N1459" s="183" t="s">
        <v>248</v>
      </c>
      <c r="O1459" s="184">
        <v>2.0999999999999999E-5</v>
      </c>
      <c r="P1459" s="185">
        <v>1.6699999999999999E-4</v>
      </c>
      <c r="S1459" s="175"/>
    </row>
    <row r="1460" spans="1:19" x14ac:dyDescent="0.2">
      <c r="A1460" s="172">
        <v>1434</v>
      </c>
      <c r="B1460" s="181">
        <v>1379675512832</v>
      </c>
      <c r="C1460" s="182">
        <v>0</v>
      </c>
      <c r="D1460" s="183" t="s">
        <v>2883</v>
      </c>
      <c r="E1460" s="184">
        <v>0.37045600000000001</v>
      </c>
      <c r="F1460" s="185">
        <v>307.65056099999998</v>
      </c>
      <c r="G1460" s="181">
        <v>6631375273984</v>
      </c>
      <c r="H1460" s="182">
        <v>2</v>
      </c>
      <c r="I1460" s="183" t="s">
        <v>226</v>
      </c>
      <c r="J1460" s="184">
        <v>1.9000000000000001E-5</v>
      </c>
      <c r="K1460" s="185">
        <v>1.5200000000000001E-4</v>
      </c>
      <c r="L1460" s="181">
        <v>4680293629952</v>
      </c>
      <c r="M1460" s="182">
        <v>1</v>
      </c>
      <c r="N1460" s="183" t="s">
        <v>2686</v>
      </c>
      <c r="O1460" s="184">
        <v>0.49959300000000001</v>
      </c>
      <c r="P1460" s="185">
        <v>674.71404900000005</v>
      </c>
      <c r="S1460" s="175"/>
    </row>
    <row r="1461" spans="1:19" x14ac:dyDescent="0.2">
      <c r="A1461" s="172">
        <v>1435</v>
      </c>
      <c r="B1461" s="181">
        <v>23122041831424</v>
      </c>
      <c r="C1461" s="182">
        <v>0</v>
      </c>
      <c r="D1461" s="183" t="s">
        <v>2884</v>
      </c>
      <c r="E1461" s="184">
        <v>0.37303399999999998</v>
      </c>
      <c r="F1461" s="185">
        <v>310.47705300000001</v>
      </c>
      <c r="G1461" s="181">
        <v>18359738949632</v>
      </c>
      <c r="H1461" s="182">
        <v>0</v>
      </c>
      <c r="I1461" s="183" t="s">
        <v>2868</v>
      </c>
      <c r="J1461" s="184">
        <v>0.37812000000000001</v>
      </c>
      <c r="K1461" s="185">
        <v>316.31494700000002</v>
      </c>
      <c r="L1461" s="181">
        <v>254135230464</v>
      </c>
      <c r="M1461" s="182">
        <v>1</v>
      </c>
      <c r="N1461" s="183" t="s">
        <v>2688</v>
      </c>
      <c r="O1461" s="184">
        <v>0.50087000000000004</v>
      </c>
      <c r="P1461" s="185">
        <v>685.52943500000003</v>
      </c>
      <c r="S1461" s="175"/>
    </row>
    <row r="1462" spans="1:19" x14ac:dyDescent="0.2">
      <c r="A1462" s="172">
        <v>1436</v>
      </c>
      <c r="B1462" s="181">
        <v>25626811441152</v>
      </c>
      <c r="C1462" s="182">
        <v>2</v>
      </c>
      <c r="D1462" s="183" t="s">
        <v>303</v>
      </c>
      <c r="E1462" s="184">
        <v>6.9999999999999999E-6</v>
      </c>
      <c r="F1462" s="185">
        <v>6.0999999999999999E-5</v>
      </c>
      <c r="G1462" s="181">
        <v>9717981872128</v>
      </c>
      <c r="H1462" s="182">
        <v>0</v>
      </c>
      <c r="I1462" s="183" t="s">
        <v>2871</v>
      </c>
      <c r="J1462" s="184">
        <v>0.37520700000000001</v>
      </c>
      <c r="K1462" s="185">
        <v>313.12193100000002</v>
      </c>
      <c r="L1462" s="181">
        <v>4213991309312</v>
      </c>
      <c r="M1462" s="182">
        <v>0</v>
      </c>
      <c r="N1462" s="183" t="s">
        <v>2693</v>
      </c>
      <c r="O1462" s="184">
        <v>0.37476999999999999</v>
      </c>
      <c r="P1462" s="185">
        <v>313.16412500000001</v>
      </c>
      <c r="S1462" s="175"/>
    </row>
    <row r="1463" spans="1:19" x14ac:dyDescent="0.2">
      <c r="A1463" s="172">
        <v>1437</v>
      </c>
      <c r="B1463" s="181">
        <v>17843754262528</v>
      </c>
      <c r="C1463" s="182">
        <v>2</v>
      </c>
      <c r="D1463" s="183" t="s">
        <v>254</v>
      </c>
      <c r="E1463" s="184">
        <v>2.0999999999999999E-5</v>
      </c>
      <c r="F1463" s="185">
        <v>1.6699999999999999E-4</v>
      </c>
      <c r="G1463" s="181">
        <v>2305586348032</v>
      </c>
      <c r="H1463" s="182">
        <v>2</v>
      </c>
      <c r="I1463" s="183" t="s">
        <v>246</v>
      </c>
      <c r="J1463" s="184">
        <v>1.5E-5</v>
      </c>
      <c r="K1463" s="185">
        <v>1.22E-4</v>
      </c>
      <c r="L1463" s="181">
        <v>5200783491072</v>
      </c>
      <c r="M1463" s="182">
        <v>0</v>
      </c>
      <c r="N1463" s="183" t="s">
        <v>2695</v>
      </c>
      <c r="O1463" s="184">
        <v>0.37568000000000001</v>
      </c>
      <c r="P1463" s="185">
        <v>313.98052799999999</v>
      </c>
      <c r="S1463" s="175"/>
    </row>
    <row r="1464" spans="1:19" x14ac:dyDescent="0.2">
      <c r="A1464" s="172">
        <v>1438</v>
      </c>
      <c r="B1464" s="181">
        <v>22286685601792</v>
      </c>
      <c r="C1464" s="182">
        <v>0</v>
      </c>
      <c r="D1464" s="183" t="s">
        <v>2886</v>
      </c>
      <c r="E1464" s="184">
        <v>0.377189</v>
      </c>
      <c r="F1464" s="185">
        <v>315.94363600000003</v>
      </c>
      <c r="G1464" s="181">
        <v>4034301034496</v>
      </c>
      <c r="H1464" s="182">
        <v>1</v>
      </c>
      <c r="I1464" s="183" t="s">
        <v>2874</v>
      </c>
      <c r="J1464" s="184">
        <v>0.488375</v>
      </c>
      <c r="K1464" s="185">
        <v>657.73991899999999</v>
      </c>
      <c r="L1464" s="181">
        <v>2773741117440</v>
      </c>
      <c r="M1464" s="182">
        <v>2</v>
      </c>
      <c r="N1464" s="183" t="s">
        <v>248</v>
      </c>
      <c r="O1464" s="184">
        <v>1.7E-5</v>
      </c>
      <c r="P1464" s="185">
        <v>1.37E-4</v>
      </c>
      <c r="S1464" s="175"/>
    </row>
    <row r="1465" spans="1:19" x14ac:dyDescent="0.2">
      <c r="A1465" s="172">
        <v>1439</v>
      </c>
      <c r="B1465" s="181">
        <v>10024921063424</v>
      </c>
      <c r="C1465" s="182">
        <v>2</v>
      </c>
      <c r="D1465" s="183" t="s">
        <v>300</v>
      </c>
      <c r="E1465" s="184">
        <v>0</v>
      </c>
      <c r="F1465" s="185">
        <v>0</v>
      </c>
      <c r="G1465" s="181">
        <v>13572893122560</v>
      </c>
      <c r="H1465" s="182">
        <v>2</v>
      </c>
      <c r="I1465" s="183" t="s">
        <v>303</v>
      </c>
      <c r="J1465" s="184">
        <v>6.9999999999999999E-6</v>
      </c>
      <c r="K1465" s="185">
        <v>6.0999999999999999E-5</v>
      </c>
      <c r="L1465" s="181">
        <v>2913572134912</v>
      </c>
      <c r="M1465" s="182">
        <v>0</v>
      </c>
      <c r="N1465" s="183" t="s">
        <v>2698</v>
      </c>
      <c r="O1465" s="184">
        <v>0.37567299999999998</v>
      </c>
      <c r="P1465" s="185">
        <v>314.22459199999997</v>
      </c>
      <c r="S1465" s="175"/>
    </row>
    <row r="1466" spans="1:19" x14ac:dyDescent="0.2">
      <c r="A1466" s="172">
        <v>1440</v>
      </c>
      <c r="B1466" s="181">
        <v>1063484211200</v>
      </c>
      <c r="C1466" s="182">
        <v>0</v>
      </c>
      <c r="D1466" s="183" t="s">
        <v>2887</v>
      </c>
      <c r="E1466" s="184">
        <v>0.37297799999999998</v>
      </c>
      <c r="F1466" s="185">
        <v>310.475661</v>
      </c>
      <c r="G1466" s="181">
        <v>6965850038272</v>
      </c>
      <c r="H1466" s="182">
        <v>0</v>
      </c>
      <c r="I1466" s="183" t="s">
        <v>2875</v>
      </c>
      <c r="J1466" s="184">
        <v>0.37334200000000001</v>
      </c>
      <c r="K1466" s="185">
        <v>311.45243599999998</v>
      </c>
      <c r="L1466" s="181">
        <v>4506837221376</v>
      </c>
      <c r="M1466" s="182">
        <v>0</v>
      </c>
      <c r="N1466" s="183" t="s">
        <v>2699</v>
      </c>
      <c r="O1466" s="184">
        <v>0.37470799999999999</v>
      </c>
      <c r="P1466" s="185">
        <v>313.28904399999999</v>
      </c>
      <c r="S1466" s="175"/>
    </row>
    <row r="1467" spans="1:19" x14ac:dyDescent="0.2">
      <c r="A1467" s="172">
        <v>1441</v>
      </c>
      <c r="B1467" s="181">
        <v>23087903121408</v>
      </c>
      <c r="C1467" s="182">
        <v>2</v>
      </c>
      <c r="D1467" s="183" t="s">
        <v>179</v>
      </c>
      <c r="E1467" s="184">
        <v>4.1E-5</v>
      </c>
      <c r="F1467" s="185">
        <v>3.3500000000000001E-4</v>
      </c>
      <c r="G1467" s="181">
        <v>920995725312</v>
      </c>
      <c r="H1467" s="182">
        <v>2</v>
      </c>
      <c r="I1467" s="183" t="s">
        <v>292</v>
      </c>
      <c r="J1467" s="184">
        <v>1.2999999999999999E-5</v>
      </c>
      <c r="K1467" s="185">
        <v>1.06E-4</v>
      </c>
      <c r="L1467" s="181">
        <v>4244414750720</v>
      </c>
      <c r="M1467" s="182">
        <v>2</v>
      </c>
      <c r="N1467" s="183" t="s">
        <v>246</v>
      </c>
      <c r="O1467" s="184">
        <v>0</v>
      </c>
      <c r="P1467" s="185">
        <v>0</v>
      </c>
      <c r="S1467" s="175"/>
    </row>
    <row r="1468" spans="1:19" x14ac:dyDescent="0.2">
      <c r="A1468" s="172">
        <v>1442</v>
      </c>
      <c r="B1468" s="181">
        <v>25023174041600</v>
      </c>
      <c r="C1468" s="182">
        <v>1</v>
      </c>
      <c r="D1468" s="183" t="s">
        <v>2889</v>
      </c>
      <c r="E1468" s="184">
        <v>0.50550899999999999</v>
      </c>
      <c r="F1468" s="185">
        <v>695.50099699999998</v>
      </c>
      <c r="G1468" s="181">
        <v>2345751126016</v>
      </c>
      <c r="H1468" s="182">
        <v>0</v>
      </c>
      <c r="I1468" s="183" t="s">
        <v>2876</v>
      </c>
      <c r="J1468" s="184">
        <v>0.37140200000000001</v>
      </c>
      <c r="K1468" s="185">
        <v>308.63923799999998</v>
      </c>
      <c r="L1468" s="181">
        <v>3523301335040</v>
      </c>
      <c r="M1468" s="182">
        <v>2</v>
      </c>
      <c r="N1468" s="183" t="s">
        <v>234</v>
      </c>
      <c r="O1468" s="184">
        <v>1.7E-5</v>
      </c>
      <c r="P1468" s="185">
        <v>1.37E-4</v>
      </c>
      <c r="S1468" s="175"/>
    </row>
    <row r="1469" spans="1:19" x14ac:dyDescent="0.2">
      <c r="A1469" s="172">
        <v>1443</v>
      </c>
      <c r="B1469" s="181">
        <v>14984374902784</v>
      </c>
      <c r="C1469" s="182">
        <v>0</v>
      </c>
      <c r="D1469" s="183" t="s">
        <v>2891</v>
      </c>
      <c r="E1469" s="184">
        <v>0.37232300000000002</v>
      </c>
      <c r="F1469" s="185">
        <v>310.09948400000002</v>
      </c>
      <c r="G1469" s="181">
        <v>16028458500096</v>
      </c>
      <c r="H1469" s="182">
        <v>1</v>
      </c>
      <c r="I1469" s="183" t="s">
        <v>2880</v>
      </c>
      <c r="J1469" s="184">
        <v>0.50581799999999999</v>
      </c>
      <c r="K1469" s="185">
        <v>688.039399</v>
      </c>
      <c r="L1469" s="181">
        <v>6446298128384</v>
      </c>
      <c r="M1469" s="182">
        <v>0</v>
      </c>
      <c r="N1469" s="183" t="s">
        <v>2700</v>
      </c>
      <c r="O1469" s="184">
        <v>0.37255700000000003</v>
      </c>
      <c r="P1469" s="185">
        <v>309.76064000000002</v>
      </c>
      <c r="S1469" s="175"/>
    </row>
    <row r="1470" spans="1:19" x14ac:dyDescent="0.2">
      <c r="A1470" s="172">
        <v>1444</v>
      </c>
      <c r="B1470" s="181">
        <v>24788208328704</v>
      </c>
      <c r="C1470" s="182">
        <v>2</v>
      </c>
      <c r="D1470" s="183" t="s">
        <v>231</v>
      </c>
      <c r="E1470" s="184">
        <v>1.2999999999999999E-5</v>
      </c>
      <c r="F1470" s="185">
        <v>1.06E-4</v>
      </c>
      <c r="G1470" s="181">
        <v>3685050662912</v>
      </c>
      <c r="H1470" s="182">
        <v>2</v>
      </c>
      <c r="I1470" s="183" t="s">
        <v>313</v>
      </c>
      <c r="J1470" s="184">
        <v>1.9000000000000001E-5</v>
      </c>
      <c r="K1470" s="185">
        <v>1.5200000000000001E-4</v>
      </c>
      <c r="L1470" s="181">
        <v>2300663119872</v>
      </c>
      <c r="M1470" s="182">
        <v>2</v>
      </c>
      <c r="N1470" s="183" t="s">
        <v>231</v>
      </c>
      <c r="O1470" s="184">
        <v>2.0999999999999999E-5</v>
      </c>
      <c r="P1470" s="185">
        <v>1.6699999999999999E-4</v>
      </c>
      <c r="S1470" s="175"/>
    </row>
    <row r="1471" spans="1:19" x14ac:dyDescent="0.2">
      <c r="A1471" s="172">
        <v>1445</v>
      </c>
      <c r="B1471" s="181">
        <v>24317743464448</v>
      </c>
      <c r="C1471" s="182">
        <v>1</v>
      </c>
      <c r="D1471" s="183" t="s">
        <v>2894</v>
      </c>
      <c r="E1471" s="184">
        <v>0.50607100000000005</v>
      </c>
      <c r="F1471" s="185">
        <v>697.48713699999996</v>
      </c>
      <c r="G1471" s="181">
        <v>23828882554880</v>
      </c>
      <c r="H1471" s="182">
        <v>2</v>
      </c>
      <c r="I1471" s="183" t="s">
        <v>313</v>
      </c>
      <c r="J1471" s="184">
        <v>6.9999999999999999E-6</v>
      </c>
      <c r="K1471" s="185">
        <v>6.0999999999999999E-5</v>
      </c>
      <c r="L1471" s="181">
        <v>1843700350976</v>
      </c>
      <c r="M1471" s="182">
        <v>2</v>
      </c>
      <c r="N1471" s="183" t="s">
        <v>254</v>
      </c>
      <c r="O1471" s="184">
        <v>1.2999999999999999E-5</v>
      </c>
      <c r="P1471" s="185">
        <v>1.06E-4</v>
      </c>
      <c r="S1471" s="175"/>
    </row>
    <row r="1472" spans="1:19" x14ac:dyDescent="0.2">
      <c r="A1472" s="172">
        <v>1446</v>
      </c>
      <c r="B1472" s="181">
        <v>6707803897856</v>
      </c>
      <c r="C1472" s="182">
        <v>1</v>
      </c>
      <c r="D1472" s="183" t="s">
        <v>2897</v>
      </c>
      <c r="E1472" s="184">
        <v>0.50576299999999996</v>
      </c>
      <c r="F1472" s="185">
        <v>697.08984899999996</v>
      </c>
      <c r="G1472" s="181">
        <v>11567958949888</v>
      </c>
      <c r="H1472" s="182">
        <v>2</v>
      </c>
      <c r="I1472" s="183" t="s">
        <v>234</v>
      </c>
      <c r="J1472" s="184">
        <v>2.8E-5</v>
      </c>
      <c r="K1472" s="185">
        <v>2.2800000000000001E-4</v>
      </c>
      <c r="L1472" s="181">
        <v>4442687447040</v>
      </c>
      <c r="M1472" s="182">
        <v>2</v>
      </c>
      <c r="N1472" s="183" t="s">
        <v>300</v>
      </c>
      <c r="O1472" s="184">
        <v>3.4E-5</v>
      </c>
      <c r="P1472" s="185">
        <v>2.7399999999999999E-4</v>
      </c>
      <c r="S1472" s="175"/>
    </row>
    <row r="1473" spans="1:19" x14ac:dyDescent="0.2">
      <c r="A1473" s="172">
        <v>1447</v>
      </c>
      <c r="B1473" s="181">
        <v>25421840646144</v>
      </c>
      <c r="C1473" s="182">
        <v>1</v>
      </c>
      <c r="D1473" s="183" t="s">
        <v>2900</v>
      </c>
      <c r="E1473" s="184">
        <v>0.499977</v>
      </c>
      <c r="F1473" s="185">
        <v>679.07556299999999</v>
      </c>
      <c r="G1473" s="181">
        <v>29162745806848</v>
      </c>
      <c r="H1473" s="182">
        <v>2</v>
      </c>
      <c r="I1473" s="183" t="s">
        <v>242</v>
      </c>
      <c r="J1473" s="184">
        <v>9.9999999999999995E-7</v>
      </c>
      <c r="K1473" s="185">
        <v>1.5E-5</v>
      </c>
      <c r="L1473" s="181">
        <v>4378670088192</v>
      </c>
      <c r="M1473" s="182">
        <v>1</v>
      </c>
      <c r="N1473" s="183" t="s">
        <v>2709</v>
      </c>
      <c r="O1473" s="184">
        <v>0.51377200000000001</v>
      </c>
      <c r="P1473" s="185">
        <v>711.08190500000001</v>
      </c>
      <c r="S1473" s="175"/>
    </row>
    <row r="1474" spans="1:19" x14ac:dyDescent="0.2">
      <c r="A1474" s="172">
        <v>1448</v>
      </c>
      <c r="B1474" s="181">
        <v>25886291738624</v>
      </c>
      <c r="C1474" s="182">
        <v>0</v>
      </c>
      <c r="D1474" s="183" t="s">
        <v>2901</v>
      </c>
      <c r="E1474" s="184">
        <v>0.37259599999999998</v>
      </c>
      <c r="F1474" s="185">
        <v>310.117501</v>
      </c>
      <c r="G1474" s="181">
        <v>5443964608512</v>
      </c>
      <c r="H1474" s="182">
        <v>2</v>
      </c>
      <c r="I1474" s="183" t="s">
        <v>179</v>
      </c>
      <c r="J1474" s="184">
        <v>6.9999999999999999E-6</v>
      </c>
      <c r="K1474" s="185">
        <v>6.0999999999999999E-5</v>
      </c>
      <c r="L1474" s="181">
        <v>3395643777024</v>
      </c>
      <c r="M1474" s="182">
        <v>2</v>
      </c>
      <c r="N1474" s="183" t="s">
        <v>179</v>
      </c>
      <c r="O1474" s="184">
        <v>6.9999999999999999E-6</v>
      </c>
      <c r="P1474" s="185">
        <v>6.0999999999999999E-5</v>
      </c>
      <c r="S1474" s="175"/>
    </row>
    <row r="1475" spans="1:19" x14ac:dyDescent="0.2">
      <c r="A1475" s="172">
        <v>1449</v>
      </c>
      <c r="B1475" s="181">
        <v>1868302622720</v>
      </c>
      <c r="C1475" s="182">
        <v>0</v>
      </c>
      <c r="D1475" s="183" t="s">
        <v>2902</v>
      </c>
      <c r="E1475" s="184">
        <v>0.37635800000000003</v>
      </c>
      <c r="F1475" s="185">
        <v>314.67686900000001</v>
      </c>
      <c r="G1475" s="181">
        <v>3857509957632</v>
      </c>
      <c r="H1475" s="182">
        <v>0</v>
      </c>
      <c r="I1475" s="183" t="s">
        <v>2888</v>
      </c>
      <c r="J1475" s="184">
        <v>0.37888300000000003</v>
      </c>
      <c r="K1475" s="185">
        <v>318.34221600000001</v>
      </c>
      <c r="L1475" s="181">
        <v>447796723712</v>
      </c>
      <c r="M1475" s="182">
        <v>1</v>
      </c>
      <c r="N1475" s="183" t="s">
        <v>2710</v>
      </c>
      <c r="O1475" s="184">
        <v>0.50188500000000003</v>
      </c>
      <c r="P1475" s="185">
        <v>689.21673499999997</v>
      </c>
      <c r="S1475" s="175"/>
    </row>
    <row r="1476" spans="1:19" x14ac:dyDescent="0.2">
      <c r="A1476" s="172">
        <v>1450</v>
      </c>
      <c r="B1476" s="181">
        <v>14933068128256</v>
      </c>
      <c r="C1476" s="182">
        <v>1</v>
      </c>
      <c r="D1476" s="183" t="s">
        <v>2904</v>
      </c>
      <c r="E1476" s="184">
        <v>0.48940800000000001</v>
      </c>
      <c r="F1476" s="185">
        <v>663.54934100000003</v>
      </c>
      <c r="G1476" s="181">
        <v>3388286394368</v>
      </c>
      <c r="H1476" s="182">
        <v>2</v>
      </c>
      <c r="I1476" s="183" t="s">
        <v>246</v>
      </c>
      <c r="J1476" s="184">
        <v>0</v>
      </c>
      <c r="K1476" s="185">
        <v>0</v>
      </c>
      <c r="L1476" s="181">
        <v>6260216381440</v>
      </c>
      <c r="M1476" s="182">
        <v>0</v>
      </c>
      <c r="N1476" s="183" t="s">
        <v>2717</v>
      </c>
      <c r="O1476" s="184">
        <v>0.37621399999999999</v>
      </c>
      <c r="P1476" s="185">
        <v>314.66271599999999</v>
      </c>
      <c r="S1476" s="175"/>
    </row>
    <row r="1477" spans="1:19" x14ac:dyDescent="0.2">
      <c r="A1477" s="172">
        <v>1451</v>
      </c>
      <c r="B1477" s="181">
        <v>1504803897344</v>
      </c>
      <c r="C1477" s="182">
        <v>2</v>
      </c>
      <c r="D1477" s="183" t="s">
        <v>226</v>
      </c>
      <c r="E1477" s="184">
        <v>1.5E-5</v>
      </c>
      <c r="F1477" s="185">
        <v>1.22E-4</v>
      </c>
      <c r="G1477" s="181">
        <v>7159403347968</v>
      </c>
      <c r="H1477" s="182">
        <v>0</v>
      </c>
      <c r="I1477" s="183" t="s">
        <v>2892</v>
      </c>
      <c r="J1477" s="184">
        <v>0.37642900000000001</v>
      </c>
      <c r="K1477" s="185">
        <v>314.75324699999999</v>
      </c>
      <c r="L1477" s="181">
        <v>6106124926976</v>
      </c>
      <c r="M1477" s="182">
        <v>2</v>
      </c>
      <c r="N1477" s="183" t="s">
        <v>246</v>
      </c>
      <c r="O1477" s="184">
        <v>0</v>
      </c>
      <c r="P1477" s="185">
        <v>0</v>
      </c>
      <c r="S1477" s="175"/>
    </row>
    <row r="1478" spans="1:19" x14ac:dyDescent="0.2">
      <c r="A1478" s="172">
        <v>1452</v>
      </c>
      <c r="B1478" s="181">
        <v>29369270165504</v>
      </c>
      <c r="C1478" s="182">
        <v>2</v>
      </c>
      <c r="D1478" s="183" t="s">
        <v>239</v>
      </c>
      <c r="E1478" s="184">
        <v>6.9999999999999999E-6</v>
      </c>
      <c r="F1478" s="185">
        <v>6.0999999999999999E-5</v>
      </c>
      <c r="G1478" s="181">
        <v>27775360983040</v>
      </c>
      <c r="H1478" s="182">
        <v>0</v>
      </c>
      <c r="I1478" s="183" t="s">
        <v>2893</v>
      </c>
      <c r="J1478" s="184">
        <v>0.37735600000000002</v>
      </c>
      <c r="K1478" s="185">
        <v>315.70078599999999</v>
      </c>
      <c r="L1478" s="181">
        <v>3017821257728</v>
      </c>
      <c r="M1478" s="182">
        <v>2</v>
      </c>
      <c r="N1478" s="183" t="s">
        <v>254</v>
      </c>
      <c r="O1478" s="184">
        <v>1.2999999999999999E-5</v>
      </c>
      <c r="P1478" s="185">
        <v>1.06E-4</v>
      </c>
      <c r="S1478" s="175"/>
    </row>
    <row r="1479" spans="1:19" x14ac:dyDescent="0.2">
      <c r="A1479" s="172">
        <v>1453</v>
      </c>
      <c r="B1479" s="181">
        <v>3545039183872</v>
      </c>
      <c r="C1479" s="182">
        <v>0</v>
      </c>
      <c r="D1479" s="183" t="s">
        <v>2906</v>
      </c>
      <c r="E1479" s="184">
        <v>0.374218</v>
      </c>
      <c r="F1479" s="185">
        <v>311.90084999999999</v>
      </c>
      <c r="G1479" s="181">
        <v>13873710080000</v>
      </c>
      <c r="H1479" s="182">
        <v>2</v>
      </c>
      <c r="I1479" s="183" t="s">
        <v>224</v>
      </c>
      <c r="J1479" s="184">
        <v>1.1E-5</v>
      </c>
      <c r="K1479" s="185">
        <v>9.1000000000000003E-5</v>
      </c>
      <c r="L1479" s="181">
        <v>2587392507904</v>
      </c>
      <c r="M1479" s="182">
        <v>2</v>
      </c>
      <c r="N1479" s="183" t="s">
        <v>179</v>
      </c>
      <c r="O1479" s="184">
        <v>6.9999999999999999E-6</v>
      </c>
      <c r="P1479" s="185">
        <v>6.0999999999999999E-5</v>
      </c>
      <c r="S1479" s="175"/>
    </row>
    <row r="1480" spans="1:19" x14ac:dyDescent="0.2">
      <c r="A1480" s="172">
        <v>1454</v>
      </c>
      <c r="B1480" s="181">
        <v>13855050506240</v>
      </c>
      <c r="C1480" s="182">
        <v>0</v>
      </c>
      <c r="D1480" s="183" t="s">
        <v>2909</v>
      </c>
      <c r="E1480" s="184">
        <v>0.37321199999999999</v>
      </c>
      <c r="F1480" s="185">
        <v>311.63989900000001</v>
      </c>
      <c r="G1480" s="181">
        <v>26439192453120</v>
      </c>
      <c r="H1480" s="182">
        <v>0</v>
      </c>
      <c r="I1480" s="183" t="s">
        <v>2895</v>
      </c>
      <c r="J1480" s="184">
        <v>0.370616</v>
      </c>
      <c r="K1480" s="185">
        <v>308.16409399999998</v>
      </c>
      <c r="L1480" s="181">
        <v>4364827549696</v>
      </c>
      <c r="M1480" s="182">
        <v>2</v>
      </c>
      <c r="N1480" s="183" t="s">
        <v>234</v>
      </c>
      <c r="O1480" s="184">
        <v>2.0000000000000002E-5</v>
      </c>
      <c r="P1480" s="185">
        <v>1.6699999999999999E-4</v>
      </c>
      <c r="S1480" s="175"/>
    </row>
    <row r="1481" spans="1:19" x14ac:dyDescent="0.2">
      <c r="A1481" s="172">
        <v>1455</v>
      </c>
      <c r="B1481" s="181">
        <v>28144456957952</v>
      </c>
      <c r="C1481" s="182">
        <v>2</v>
      </c>
      <c r="D1481" s="183" t="s">
        <v>300</v>
      </c>
      <c r="E1481" s="184">
        <v>1.1E-5</v>
      </c>
      <c r="F1481" s="185">
        <v>9.1000000000000003E-5</v>
      </c>
      <c r="G1481" s="181">
        <v>6460482535424</v>
      </c>
      <c r="H1481" s="182">
        <v>2</v>
      </c>
      <c r="I1481" s="183" t="s">
        <v>246</v>
      </c>
      <c r="J1481" s="184">
        <v>2.1999999999999999E-5</v>
      </c>
      <c r="K1481" s="185">
        <v>1.83E-4</v>
      </c>
      <c r="L1481" s="181">
        <v>5447497162752</v>
      </c>
      <c r="M1481" s="182">
        <v>0</v>
      </c>
      <c r="N1481" s="183" t="s">
        <v>2729</v>
      </c>
      <c r="O1481" s="184">
        <v>0.37825300000000001</v>
      </c>
      <c r="P1481" s="185">
        <v>317.30854199999999</v>
      </c>
      <c r="S1481" s="175"/>
    </row>
    <row r="1482" spans="1:19" x14ac:dyDescent="0.2">
      <c r="A1482" s="172">
        <v>1456</v>
      </c>
      <c r="B1482" s="181">
        <v>7915294203904</v>
      </c>
      <c r="C1482" s="182">
        <v>1</v>
      </c>
      <c r="D1482" s="183" t="s">
        <v>2914</v>
      </c>
      <c r="E1482" s="184">
        <v>0.50743199999999999</v>
      </c>
      <c r="F1482" s="185">
        <v>697.67981799999995</v>
      </c>
      <c r="G1482" s="181">
        <v>23427305521152</v>
      </c>
      <c r="H1482" s="182">
        <v>2</v>
      </c>
      <c r="I1482" s="183" t="s">
        <v>242</v>
      </c>
      <c r="J1482" s="184">
        <v>5.0000000000000004E-6</v>
      </c>
      <c r="K1482" s="185">
        <v>4.5000000000000003E-5</v>
      </c>
      <c r="L1482" s="181">
        <v>617882173440</v>
      </c>
      <c r="M1482" s="182">
        <v>2</v>
      </c>
      <c r="N1482" s="183" t="s">
        <v>234</v>
      </c>
      <c r="O1482" s="184">
        <v>2.0999999999999999E-5</v>
      </c>
      <c r="P1482" s="185">
        <v>1.6699999999999999E-4</v>
      </c>
      <c r="S1482" s="175"/>
    </row>
    <row r="1483" spans="1:19" x14ac:dyDescent="0.2">
      <c r="A1483" s="172">
        <v>1457</v>
      </c>
      <c r="B1483" s="181">
        <v>15709608828928</v>
      </c>
      <c r="C1483" s="182">
        <v>2</v>
      </c>
      <c r="D1483" s="183" t="s">
        <v>292</v>
      </c>
      <c r="E1483" s="184">
        <v>5.0000000000000004E-6</v>
      </c>
      <c r="F1483" s="185">
        <v>4.5000000000000003E-5</v>
      </c>
      <c r="G1483" s="181">
        <v>4604268863488</v>
      </c>
      <c r="H1483" s="182">
        <v>2</v>
      </c>
      <c r="I1483" s="183" t="s">
        <v>242</v>
      </c>
      <c r="J1483" s="184">
        <v>9.0000000000000002E-6</v>
      </c>
      <c r="K1483" s="185">
        <v>7.6000000000000004E-5</v>
      </c>
      <c r="L1483" s="181">
        <v>1453756932096</v>
      </c>
      <c r="M1483" s="182">
        <v>2</v>
      </c>
      <c r="N1483" s="183" t="s">
        <v>179</v>
      </c>
      <c r="O1483" s="184">
        <v>1.5E-5</v>
      </c>
      <c r="P1483" s="185">
        <v>1.22E-4</v>
      </c>
      <c r="S1483" s="175"/>
    </row>
    <row r="1484" spans="1:19" x14ac:dyDescent="0.2">
      <c r="A1484" s="172">
        <v>1458</v>
      </c>
      <c r="B1484" s="181">
        <v>759729078272</v>
      </c>
      <c r="C1484" s="182">
        <v>2</v>
      </c>
      <c r="D1484" s="183" t="s">
        <v>179</v>
      </c>
      <c r="E1484" s="184">
        <v>1.5E-5</v>
      </c>
      <c r="F1484" s="185">
        <v>1.22E-4</v>
      </c>
      <c r="G1484" s="181">
        <v>5997437321216</v>
      </c>
      <c r="H1484" s="182">
        <v>0</v>
      </c>
      <c r="I1484" s="183" t="s">
        <v>2907</v>
      </c>
      <c r="J1484" s="184">
        <v>0.37088700000000002</v>
      </c>
      <c r="K1484" s="185">
        <v>307.97637800000001</v>
      </c>
      <c r="L1484" s="181">
        <v>2226039717888</v>
      </c>
      <c r="M1484" s="182">
        <v>0</v>
      </c>
      <c r="N1484" s="183" t="s">
        <v>2739</v>
      </c>
      <c r="O1484" s="184">
        <v>0.375884</v>
      </c>
      <c r="P1484" s="185">
        <v>314.116285</v>
      </c>
      <c r="S1484" s="175"/>
    </row>
    <row r="1485" spans="1:19" x14ac:dyDescent="0.2">
      <c r="A1485" s="172">
        <v>1459</v>
      </c>
      <c r="B1485" s="181">
        <v>1450087849984</v>
      </c>
      <c r="C1485" s="182">
        <v>0</v>
      </c>
      <c r="D1485" s="183" t="s">
        <v>2916</v>
      </c>
      <c r="E1485" s="184">
        <v>0.379774</v>
      </c>
      <c r="F1485" s="185">
        <v>318.15978699999999</v>
      </c>
      <c r="G1485" s="181">
        <v>16941787627520</v>
      </c>
      <c r="H1485" s="182">
        <v>1</v>
      </c>
      <c r="I1485" s="183" t="s">
        <v>2908</v>
      </c>
      <c r="J1485" s="184">
        <v>0.49115999999999999</v>
      </c>
      <c r="K1485" s="185">
        <v>666.26373799999999</v>
      </c>
      <c r="L1485" s="181">
        <v>4500769357824</v>
      </c>
      <c r="M1485" s="182">
        <v>1</v>
      </c>
      <c r="N1485" s="183" t="s">
        <v>2740</v>
      </c>
      <c r="O1485" s="184">
        <v>0.50353999999999999</v>
      </c>
      <c r="P1485" s="185">
        <v>688.44129999999996</v>
      </c>
      <c r="S1485" s="175"/>
    </row>
    <row r="1486" spans="1:19" x14ac:dyDescent="0.2">
      <c r="A1486" s="172">
        <v>1460</v>
      </c>
      <c r="B1486" s="181">
        <v>17716581072896</v>
      </c>
      <c r="C1486" s="182">
        <v>0</v>
      </c>
      <c r="D1486" s="183" t="s">
        <v>2918</v>
      </c>
      <c r="E1486" s="184">
        <v>0.37472100000000003</v>
      </c>
      <c r="F1486" s="185">
        <v>312.78896600000002</v>
      </c>
      <c r="G1486" s="181">
        <v>27444461297664</v>
      </c>
      <c r="H1486" s="182">
        <v>2</v>
      </c>
      <c r="I1486" s="183" t="s">
        <v>234</v>
      </c>
      <c r="J1486" s="184">
        <v>5.0000000000000004E-6</v>
      </c>
      <c r="K1486" s="185">
        <v>4.5000000000000003E-5</v>
      </c>
      <c r="L1486" s="181">
        <v>3097769689088</v>
      </c>
      <c r="M1486" s="182">
        <v>2</v>
      </c>
      <c r="N1486" s="183" t="s">
        <v>248</v>
      </c>
      <c r="O1486" s="184">
        <v>2.8E-5</v>
      </c>
      <c r="P1486" s="185">
        <v>2.2800000000000001E-4</v>
      </c>
      <c r="S1486" s="175"/>
    </row>
    <row r="1487" spans="1:19" x14ac:dyDescent="0.2">
      <c r="A1487" s="172">
        <v>1461</v>
      </c>
      <c r="B1487" s="181">
        <v>24105795371008</v>
      </c>
      <c r="C1487" s="182">
        <v>1</v>
      </c>
      <c r="D1487" s="183" t="s">
        <v>2920</v>
      </c>
      <c r="E1487" s="184">
        <v>0.492504</v>
      </c>
      <c r="F1487" s="185">
        <v>668.13251000000002</v>
      </c>
      <c r="G1487" s="181">
        <v>20869149253632</v>
      </c>
      <c r="H1487" s="182">
        <v>0</v>
      </c>
      <c r="I1487" s="183" t="s">
        <v>2910</v>
      </c>
      <c r="J1487" s="184">
        <v>0.37534800000000001</v>
      </c>
      <c r="K1487" s="185">
        <v>313.48947399999997</v>
      </c>
      <c r="L1487" s="181">
        <v>3415413571584</v>
      </c>
      <c r="M1487" s="182">
        <v>2</v>
      </c>
      <c r="N1487" s="183" t="s">
        <v>246</v>
      </c>
      <c r="O1487" s="184">
        <v>3.4E-5</v>
      </c>
      <c r="P1487" s="185">
        <v>2.7399999999999999E-4</v>
      </c>
      <c r="S1487" s="175"/>
    </row>
    <row r="1488" spans="1:19" x14ac:dyDescent="0.2">
      <c r="A1488" s="172">
        <v>1462</v>
      </c>
      <c r="B1488" s="181">
        <v>29636639948800</v>
      </c>
      <c r="C1488" s="182">
        <v>2</v>
      </c>
      <c r="D1488" s="183" t="s">
        <v>247</v>
      </c>
      <c r="E1488" s="184">
        <v>9.0000000000000002E-6</v>
      </c>
      <c r="F1488" s="185">
        <v>7.6000000000000004E-5</v>
      </c>
      <c r="G1488" s="181">
        <v>8134035021824</v>
      </c>
      <c r="H1488" s="182">
        <v>1</v>
      </c>
      <c r="I1488" s="183" t="s">
        <v>2911</v>
      </c>
      <c r="J1488" s="184">
        <v>0.49188100000000001</v>
      </c>
      <c r="K1488" s="185">
        <v>661.24758799999995</v>
      </c>
      <c r="L1488" s="181">
        <v>747413667840</v>
      </c>
      <c r="M1488" s="182">
        <v>2</v>
      </c>
      <c r="N1488" s="183" t="s">
        <v>231</v>
      </c>
      <c r="O1488" s="184">
        <v>1.2999999999999999E-5</v>
      </c>
      <c r="P1488" s="185">
        <v>1.06E-4</v>
      </c>
      <c r="S1488" s="175"/>
    </row>
    <row r="1489" spans="1:19" x14ac:dyDescent="0.2">
      <c r="A1489" s="172">
        <v>1463</v>
      </c>
      <c r="B1489" s="181">
        <v>20698191060992</v>
      </c>
      <c r="C1489" s="182">
        <v>2</v>
      </c>
      <c r="D1489" s="183" t="s">
        <v>242</v>
      </c>
      <c r="E1489" s="184">
        <v>1.2999999999999999E-5</v>
      </c>
      <c r="F1489" s="185">
        <v>1.06E-4</v>
      </c>
      <c r="G1489" s="181">
        <v>2033918320640</v>
      </c>
      <c r="H1489" s="182">
        <v>0</v>
      </c>
      <c r="I1489" s="183" t="s">
        <v>2912</v>
      </c>
      <c r="J1489" s="184">
        <v>0.37273099999999998</v>
      </c>
      <c r="K1489" s="185">
        <v>310.55885999999998</v>
      </c>
      <c r="L1489" s="181">
        <v>4021545598976</v>
      </c>
      <c r="M1489" s="182">
        <v>0</v>
      </c>
      <c r="N1489" s="183" t="s">
        <v>2752</v>
      </c>
      <c r="O1489" s="184">
        <v>0.37201000000000001</v>
      </c>
      <c r="P1489" s="185">
        <v>309.85545100000002</v>
      </c>
      <c r="S1489" s="175"/>
    </row>
    <row r="1490" spans="1:19" x14ac:dyDescent="0.2">
      <c r="A1490" s="172">
        <v>1464</v>
      </c>
      <c r="B1490" s="181">
        <v>10534548439040</v>
      </c>
      <c r="C1490" s="182">
        <v>0</v>
      </c>
      <c r="D1490" s="183" t="s">
        <v>2925</v>
      </c>
      <c r="E1490" s="184">
        <v>0.37572800000000001</v>
      </c>
      <c r="F1490" s="185">
        <v>313.59592400000002</v>
      </c>
      <c r="G1490" s="181">
        <v>10664657739776</v>
      </c>
      <c r="H1490" s="182">
        <v>1</v>
      </c>
      <c r="I1490" s="183" t="s">
        <v>2913</v>
      </c>
      <c r="J1490" s="184">
        <v>0.50417900000000004</v>
      </c>
      <c r="K1490" s="185">
        <v>690.10291900000004</v>
      </c>
      <c r="L1490" s="181">
        <v>6415378087936</v>
      </c>
      <c r="M1490" s="182">
        <v>0</v>
      </c>
      <c r="N1490" s="183" t="s">
        <v>2753</v>
      </c>
      <c r="O1490" s="184">
        <v>0.37125900000000001</v>
      </c>
      <c r="P1490" s="185">
        <v>308.40433400000001</v>
      </c>
      <c r="S1490" s="175"/>
    </row>
    <row r="1491" spans="1:19" x14ac:dyDescent="0.2">
      <c r="A1491" s="172">
        <v>1465</v>
      </c>
      <c r="B1491" s="181">
        <v>26225388281856</v>
      </c>
      <c r="C1491" s="182">
        <v>0</v>
      </c>
      <c r="D1491" s="183" t="s">
        <v>2926</v>
      </c>
      <c r="E1491" s="184">
        <v>0.375218</v>
      </c>
      <c r="F1491" s="185">
        <v>314.08770600000003</v>
      </c>
      <c r="G1491" s="181">
        <v>18418050236416</v>
      </c>
      <c r="H1491" s="182">
        <v>2</v>
      </c>
      <c r="I1491" s="183" t="s">
        <v>242</v>
      </c>
      <c r="J1491" s="184">
        <v>1.7E-5</v>
      </c>
      <c r="K1491" s="185">
        <v>1.37E-4</v>
      </c>
      <c r="L1491" s="181">
        <v>5822137933824</v>
      </c>
      <c r="M1491" s="182">
        <v>0</v>
      </c>
      <c r="N1491" s="183" t="s">
        <v>2756</v>
      </c>
      <c r="O1491" s="184">
        <v>0.37442700000000001</v>
      </c>
      <c r="P1491" s="185">
        <v>311.88937700000002</v>
      </c>
      <c r="S1491" s="175"/>
    </row>
    <row r="1492" spans="1:19" x14ac:dyDescent="0.2">
      <c r="A1492" s="172">
        <v>1466</v>
      </c>
      <c r="B1492" s="181">
        <v>24952353734656</v>
      </c>
      <c r="C1492" s="182">
        <v>0</v>
      </c>
      <c r="D1492" s="183" t="s">
        <v>2927</v>
      </c>
      <c r="E1492" s="184">
        <v>0.37340000000000001</v>
      </c>
      <c r="F1492" s="185">
        <v>311.45235500000001</v>
      </c>
      <c r="G1492" s="181">
        <v>25800550277120</v>
      </c>
      <c r="H1492" s="182">
        <v>1</v>
      </c>
      <c r="I1492" s="183" t="s">
        <v>2915</v>
      </c>
      <c r="J1492" s="184">
        <v>0.49293399999999998</v>
      </c>
      <c r="K1492" s="185">
        <v>667.59486100000004</v>
      </c>
      <c r="L1492" s="181">
        <v>5557094400000</v>
      </c>
      <c r="M1492" s="182">
        <v>2</v>
      </c>
      <c r="N1492" s="183" t="s">
        <v>179</v>
      </c>
      <c r="O1492" s="184">
        <v>0</v>
      </c>
      <c r="P1492" s="185">
        <v>0</v>
      </c>
      <c r="S1492" s="175"/>
    </row>
    <row r="1493" spans="1:19" x14ac:dyDescent="0.2">
      <c r="A1493" s="172">
        <v>1467</v>
      </c>
      <c r="B1493" s="181">
        <v>24852115742720</v>
      </c>
      <c r="C1493" s="182">
        <v>1</v>
      </c>
      <c r="D1493" s="183" t="s">
        <v>2928</v>
      </c>
      <c r="E1493" s="184">
        <v>0.49347999999999997</v>
      </c>
      <c r="F1493" s="185">
        <v>672.56247399999995</v>
      </c>
      <c r="G1493" s="181">
        <v>2547976708096</v>
      </c>
      <c r="H1493" s="182">
        <v>2</v>
      </c>
      <c r="I1493" s="183" t="s">
        <v>226</v>
      </c>
      <c r="J1493" s="184">
        <v>6.9999999999999999E-6</v>
      </c>
      <c r="K1493" s="185">
        <v>6.0999999999999999E-5</v>
      </c>
      <c r="L1493" s="181">
        <v>781158260736</v>
      </c>
      <c r="M1493" s="182">
        <v>1</v>
      </c>
      <c r="N1493" s="183" t="s">
        <v>2763</v>
      </c>
      <c r="O1493" s="184">
        <v>0.50202800000000003</v>
      </c>
      <c r="P1493" s="185">
        <v>679.21749</v>
      </c>
      <c r="S1493" s="175"/>
    </row>
    <row r="1494" spans="1:19" x14ac:dyDescent="0.2">
      <c r="A1494" s="172">
        <v>1468</v>
      </c>
      <c r="B1494" s="181">
        <v>7348669603840</v>
      </c>
      <c r="C1494" s="182">
        <v>0</v>
      </c>
      <c r="D1494" s="183" t="s">
        <v>2929</v>
      </c>
      <c r="E1494" s="184">
        <v>0.37633699999999998</v>
      </c>
      <c r="F1494" s="185">
        <v>314.85548299999999</v>
      </c>
      <c r="G1494" s="181">
        <v>20992577847296</v>
      </c>
      <c r="H1494" s="182">
        <v>2</v>
      </c>
      <c r="I1494" s="183" t="s">
        <v>255</v>
      </c>
      <c r="J1494" s="184">
        <v>9.0000000000000002E-6</v>
      </c>
      <c r="K1494" s="185">
        <v>7.6000000000000004E-5</v>
      </c>
      <c r="L1494" s="181">
        <v>6301908795392</v>
      </c>
      <c r="M1494" s="182">
        <v>2</v>
      </c>
      <c r="N1494" s="183" t="s">
        <v>234</v>
      </c>
      <c r="O1494" s="184">
        <v>1.7E-5</v>
      </c>
      <c r="P1494" s="185">
        <v>1.37E-4</v>
      </c>
      <c r="S1494" s="175"/>
    </row>
    <row r="1495" spans="1:19" x14ac:dyDescent="0.2">
      <c r="A1495" s="172">
        <v>1469</v>
      </c>
      <c r="B1495" s="181">
        <v>21838425071616</v>
      </c>
      <c r="C1495" s="182">
        <v>0</v>
      </c>
      <c r="D1495" s="183" t="s">
        <v>2931</v>
      </c>
      <c r="E1495" s="184">
        <v>0.37598599999999999</v>
      </c>
      <c r="F1495" s="185">
        <v>314.388867</v>
      </c>
      <c r="G1495" s="181">
        <v>261169225728</v>
      </c>
      <c r="H1495" s="182">
        <v>0</v>
      </c>
      <c r="I1495" s="183" t="s">
        <v>2924</v>
      </c>
      <c r="J1495" s="184">
        <v>0.37399900000000003</v>
      </c>
      <c r="K1495" s="185">
        <v>312.24444199999999</v>
      </c>
      <c r="L1495" s="181">
        <v>4629295579136</v>
      </c>
      <c r="M1495" s="182">
        <v>2</v>
      </c>
      <c r="N1495" s="183" t="s">
        <v>239</v>
      </c>
      <c r="O1495" s="184">
        <v>0</v>
      </c>
      <c r="P1495" s="185">
        <v>0</v>
      </c>
      <c r="S1495" s="175"/>
    </row>
    <row r="1496" spans="1:19" x14ac:dyDescent="0.2">
      <c r="A1496" s="172">
        <v>1470</v>
      </c>
      <c r="B1496" s="181">
        <v>12858221150208</v>
      </c>
      <c r="C1496" s="182">
        <v>0</v>
      </c>
      <c r="D1496" s="183" t="s">
        <v>2933</v>
      </c>
      <c r="E1496" s="184">
        <v>0.37760700000000003</v>
      </c>
      <c r="F1496" s="185">
        <v>315.97798299999999</v>
      </c>
      <c r="G1496" s="181">
        <v>4369287864320</v>
      </c>
      <c r="H1496" s="182">
        <v>2</v>
      </c>
      <c r="I1496" s="183" t="s">
        <v>292</v>
      </c>
      <c r="J1496" s="184">
        <v>1.7E-5</v>
      </c>
      <c r="K1496" s="185">
        <v>1.37E-4</v>
      </c>
      <c r="L1496" s="181">
        <v>1206594314240</v>
      </c>
      <c r="M1496" s="182">
        <v>1</v>
      </c>
      <c r="N1496" s="183" t="s">
        <v>2769</v>
      </c>
      <c r="O1496" s="184">
        <v>0.50261800000000001</v>
      </c>
      <c r="P1496" s="185">
        <v>686.94766300000003</v>
      </c>
      <c r="S1496" s="175"/>
    </row>
    <row r="1497" spans="1:19" x14ac:dyDescent="0.2">
      <c r="A1497" s="172">
        <v>1471</v>
      </c>
      <c r="B1497" s="181">
        <v>7559797129216</v>
      </c>
      <c r="C1497" s="182">
        <v>1</v>
      </c>
      <c r="D1497" s="183" t="s">
        <v>2935</v>
      </c>
      <c r="E1497" s="184">
        <v>0.49862600000000001</v>
      </c>
      <c r="F1497" s="185">
        <v>678.36304399999995</v>
      </c>
      <c r="G1497" s="181">
        <v>29719412047872</v>
      </c>
      <c r="H1497" s="182">
        <v>2</v>
      </c>
      <c r="I1497" s="183" t="s">
        <v>292</v>
      </c>
      <c r="J1497" s="184">
        <v>1.7E-5</v>
      </c>
      <c r="K1497" s="185">
        <v>1.37E-4</v>
      </c>
      <c r="L1497" s="181">
        <v>4118966493184</v>
      </c>
      <c r="M1497" s="182">
        <v>0</v>
      </c>
      <c r="N1497" s="183" t="s">
        <v>2771</v>
      </c>
      <c r="O1497" s="184">
        <v>0.37538500000000002</v>
      </c>
      <c r="P1497" s="185">
        <v>313.70468499999998</v>
      </c>
      <c r="S1497" s="175"/>
    </row>
    <row r="1498" spans="1:19" x14ac:dyDescent="0.2">
      <c r="A1498" s="172">
        <v>1472</v>
      </c>
      <c r="B1498" s="181">
        <v>3384899551232</v>
      </c>
      <c r="C1498" s="182">
        <v>0</v>
      </c>
      <c r="D1498" s="183" t="s">
        <v>2939</v>
      </c>
      <c r="E1498" s="184">
        <v>0.37629200000000002</v>
      </c>
      <c r="F1498" s="185">
        <v>314.76266500000003</v>
      </c>
      <c r="G1498" s="181">
        <v>7762493022208</v>
      </c>
      <c r="H1498" s="182">
        <v>2</v>
      </c>
      <c r="I1498" s="183" t="s">
        <v>303</v>
      </c>
      <c r="J1498" s="184">
        <v>2.5999999999999998E-5</v>
      </c>
      <c r="K1498" s="185">
        <v>2.13E-4</v>
      </c>
      <c r="L1498" s="181">
        <v>220308676608</v>
      </c>
      <c r="M1498" s="182">
        <v>2</v>
      </c>
      <c r="N1498" s="183" t="s">
        <v>226</v>
      </c>
      <c r="O1498" s="184">
        <v>1.1E-5</v>
      </c>
      <c r="P1498" s="185">
        <v>9.1000000000000003E-5</v>
      </c>
      <c r="S1498" s="175"/>
    </row>
    <row r="1499" spans="1:19" x14ac:dyDescent="0.2">
      <c r="A1499" s="172">
        <v>1473</v>
      </c>
      <c r="B1499" s="181">
        <v>15977102958592</v>
      </c>
      <c r="C1499" s="182">
        <v>0</v>
      </c>
      <c r="D1499" s="183" t="s">
        <v>2940</v>
      </c>
      <c r="E1499" s="184">
        <v>0.37868200000000002</v>
      </c>
      <c r="F1499" s="185">
        <v>317.65979399999998</v>
      </c>
      <c r="G1499" s="181">
        <v>24368752869376</v>
      </c>
      <c r="H1499" s="182">
        <v>2</v>
      </c>
      <c r="I1499" s="183" t="s">
        <v>313</v>
      </c>
      <c r="J1499" s="184">
        <v>6.9999999999999999E-6</v>
      </c>
      <c r="K1499" s="185">
        <v>6.0999999999999999E-5</v>
      </c>
      <c r="L1499" s="181">
        <v>4629103124480</v>
      </c>
      <c r="M1499" s="182">
        <v>0</v>
      </c>
      <c r="N1499" s="183" t="s">
        <v>2772</v>
      </c>
      <c r="O1499" s="184">
        <v>0.37891000000000002</v>
      </c>
      <c r="P1499" s="185">
        <v>317.77479699999998</v>
      </c>
      <c r="S1499" s="175"/>
    </row>
    <row r="1500" spans="1:19" x14ac:dyDescent="0.2">
      <c r="A1500" s="172">
        <v>1474</v>
      </c>
      <c r="B1500" s="181">
        <v>1454137253888</v>
      </c>
      <c r="C1500" s="182">
        <v>2</v>
      </c>
      <c r="D1500" s="183" t="s">
        <v>313</v>
      </c>
      <c r="E1500" s="184">
        <v>3.0000000000000001E-6</v>
      </c>
      <c r="F1500" s="185">
        <v>3.0000000000000001E-5</v>
      </c>
      <c r="G1500" s="181">
        <v>28387484516352</v>
      </c>
      <c r="H1500" s="182">
        <v>2</v>
      </c>
      <c r="I1500" s="183" t="s">
        <v>248</v>
      </c>
      <c r="J1500" s="184">
        <v>5.8999999999999998E-5</v>
      </c>
      <c r="K1500" s="185">
        <v>4.73E-4</v>
      </c>
      <c r="L1500" s="181">
        <v>421684854784</v>
      </c>
      <c r="M1500" s="182">
        <v>2</v>
      </c>
      <c r="N1500" s="183" t="s">
        <v>246</v>
      </c>
      <c r="O1500" s="184">
        <v>0</v>
      </c>
      <c r="P1500" s="185">
        <v>0</v>
      </c>
      <c r="S1500" s="175"/>
    </row>
    <row r="1501" spans="1:19" x14ac:dyDescent="0.2">
      <c r="A1501" s="172">
        <v>1475</v>
      </c>
      <c r="B1501" s="181">
        <v>26398872920064</v>
      </c>
      <c r="C1501" s="182">
        <v>0</v>
      </c>
      <c r="D1501" s="183" t="s">
        <v>2941</v>
      </c>
      <c r="E1501" s="184">
        <v>0.37270199999999998</v>
      </c>
      <c r="F1501" s="185">
        <v>310.27097800000001</v>
      </c>
      <c r="G1501" s="181">
        <v>15600258998272</v>
      </c>
      <c r="H1501" s="182">
        <v>0</v>
      </c>
      <c r="I1501" s="183" t="s">
        <v>2937</v>
      </c>
      <c r="J1501" s="184">
        <v>0.37789600000000001</v>
      </c>
      <c r="K1501" s="185">
        <v>316.53796799999998</v>
      </c>
      <c r="L1501" s="181">
        <v>2805841903616</v>
      </c>
      <c r="M1501" s="182">
        <v>2</v>
      </c>
      <c r="N1501" s="183" t="s">
        <v>239</v>
      </c>
      <c r="O1501" s="184">
        <v>0</v>
      </c>
      <c r="P1501" s="185">
        <v>0</v>
      </c>
      <c r="S1501" s="175"/>
    </row>
    <row r="1502" spans="1:19" x14ac:dyDescent="0.2">
      <c r="A1502" s="172">
        <v>1476</v>
      </c>
      <c r="B1502" s="181">
        <v>16794797572096</v>
      </c>
      <c r="C1502" s="182">
        <v>0</v>
      </c>
      <c r="D1502" s="183" t="s">
        <v>2942</v>
      </c>
      <c r="E1502" s="184">
        <v>0.37299599999999999</v>
      </c>
      <c r="F1502" s="185">
        <v>310.47800999999998</v>
      </c>
      <c r="G1502" s="181">
        <v>22975235399680</v>
      </c>
      <c r="H1502" s="182">
        <v>2</v>
      </c>
      <c r="I1502" s="183" t="s">
        <v>226</v>
      </c>
      <c r="J1502" s="184">
        <v>2.1999999999999999E-5</v>
      </c>
      <c r="K1502" s="185">
        <v>1.83E-4</v>
      </c>
      <c r="L1502" s="181">
        <v>1207271178240</v>
      </c>
      <c r="M1502" s="182">
        <v>0</v>
      </c>
      <c r="N1502" s="183" t="s">
        <v>2774</v>
      </c>
      <c r="O1502" s="184">
        <v>0.37351200000000001</v>
      </c>
      <c r="P1502" s="185">
        <v>311.46859000000001</v>
      </c>
      <c r="S1502" s="175"/>
    </row>
    <row r="1503" spans="1:19" x14ac:dyDescent="0.2">
      <c r="A1503" s="172">
        <v>1477</v>
      </c>
      <c r="B1503" s="181">
        <v>14131260383232</v>
      </c>
      <c r="C1503" s="182">
        <v>1</v>
      </c>
      <c r="D1503" s="183" t="s">
        <v>2943</v>
      </c>
      <c r="E1503" s="184">
        <v>0.50249200000000005</v>
      </c>
      <c r="F1503" s="185">
        <v>684.94663300000002</v>
      </c>
      <c r="G1503" s="181">
        <v>15758167392256</v>
      </c>
      <c r="H1503" s="182">
        <v>2</v>
      </c>
      <c r="I1503" s="183" t="s">
        <v>234</v>
      </c>
      <c r="J1503" s="184">
        <v>3.1999999999999999E-5</v>
      </c>
      <c r="K1503" s="185">
        <v>2.5900000000000001E-4</v>
      </c>
      <c r="L1503" s="181">
        <v>4085989949440</v>
      </c>
      <c r="M1503" s="182">
        <v>1</v>
      </c>
      <c r="N1503" s="183" t="s">
        <v>2775</v>
      </c>
      <c r="O1503" s="184">
        <v>0.48947800000000002</v>
      </c>
      <c r="P1503" s="185">
        <v>663.41036599999995</v>
      </c>
      <c r="S1503" s="175"/>
    </row>
    <row r="1504" spans="1:19" x14ac:dyDescent="0.2">
      <c r="A1504" s="172">
        <v>1478</v>
      </c>
      <c r="B1504" s="181">
        <v>6809888620544</v>
      </c>
      <c r="C1504" s="182">
        <v>1</v>
      </c>
      <c r="D1504" s="183" t="s">
        <v>2944</v>
      </c>
      <c r="E1504" s="184">
        <v>0.50071900000000003</v>
      </c>
      <c r="F1504" s="185">
        <v>686.26049399999999</v>
      </c>
      <c r="G1504" s="181">
        <v>25285268914176</v>
      </c>
      <c r="H1504" s="182">
        <v>2</v>
      </c>
      <c r="I1504" s="183" t="s">
        <v>254</v>
      </c>
      <c r="J1504" s="184">
        <v>9.0000000000000002E-6</v>
      </c>
      <c r="K1504" s="185">
        <v>7.6000000000000004E-5</v>
      </c>
      <c r="L1504" s="181">
        <v>4848767647744</v>
      </c>
      <c r="M1504" s="182">
        <v>1</v>
      </c>
      <c r="N1504" s="183" t="s">
        <v>2776</v>
      </c>
      <c r="O1504" s="184">
        <v>0.50032299999999996</v>
      </c>
      <c r="P1504" s="185">
        <v>680.33964800000001</v>
      </c>
      <c r="S1504" s="175"/>
    </row>
    <row r="1505" spans="1:19" x14ac:dyDescent="0.2">
      <c r="A1505" s="172">
        <v>1479</v>
      </c>
      <c r="B1505" s="181">
        <v>23288410308608</v>
      </c>
      <c r="C1505" s="182">
        <v>0</v>
      </c>
      <c r="D1505" s="183" t="s">
        <v>2945</v>
      </c>
      <c r="E1505" s="184">
        <v>0.373863</v>
      </c>
      <c r="F1505" s="185">
        <v>311.77339799999999</v>
      </c>
      <c r="G1505" s="181">
        <v>19811257884672</v>
      </c>
      <c r="H1505" s="182">
        <v>1</v>
      </c>
      <c r="I1505" s="183" t="s">
        <v>2946</v>
      </c>
      <c r="J1505" s="184">
        <v>0.49736799999999998</v>
      </c>
      <c r="K1505" s="185">
        <v>672.52505099999996</v>
      </c>
      <c r="L1505" s="181">
        <v>1408587816960</v>
      </c>
      <c r="M1505" s="182">
        <v>2</v>
      </c>
      <c r="N1505" s="183" t="s">
        <v>231</v>
      </c>
      <c r="O1505" s="184">
        <v>9.0000000000000002E-6</v>
      </c>
      <c r="P1505" s="185">
        <v>7.6000000000000004E-5</v>
      </c>
      <c r="S1505" s="175"/>
    </row>
    <row r="1506" spans="1:19" x14ac:dyDescent="0.2">
      <c r="A1506" s="172">
        <v>1480</v>
      </c>
      <c r="B1506" s="181">
        <v>14323248939008</v>
      </c>
      <c r="C1506" s="182">
        <v>1</v>
      </c>
      <c r="D1506" s="183" t="s">
        <v>2950</v>
      </c>
      <c r="E1506" s="184">
        <v>0.50399000000000005</v>
      </c>
      <c r="F1506" s="185">
        <v>698.26456099999996</v>
      </c>
      <c r="G1506" s="181">
        <v>23831876501504</v>
      </c>
      <c r="H1506" s="182">
        <v>2</v>
      </c>
      <c r="I1506" s="183" t="s">
        <v>226</v>
      </c>
      <c r="J1506" s="184">
        <v>0</v>
      </c>
      <c r="K1506" s="185">
        <v>0</v>
      </c>
      <c r="L1506" s="181">
        <v>2456830181376</v>
      </c>
      <c r="M1506" s="182">
        <v>2</v>
      </c>
      <c r="N1506" s="183" t="s">
        <v>226</v>
      </c>
      <c r="O1506" s="184">
        <v>0</v>
      </c>
      <c r="P1506" s="185">
        <v>0</v>
      </c>
      <c r="S1506" s="175"/>
    </row>
    <row r="1507" spans="1:19" x14ac:dyDescent="0.2">
      <c r="A1507" s="172">
        <v>1481</v>
      </c>
      <c r="B1507" s="181">
        <v>8094917918720</v>
      </c>
      <c r="C1507" s="182">
        <v>2</v>
      </c>
      <c r="D1507" s="183" t="s">
        <v>300</v>
      </c>
      <c r="E1507" s="184">
        <v>3.4E-5</v>
      </c>
      <c r="F1507" s="185">
        <v>2.7399999999999999E-4</v>
      </c>
      <c r="G1507" s="181">
        <v>19688807129088</v>
      </c>
      <c r="H1507" s="182">
        <v>0</v>
      </c>
      <c r="I1507" s="183" t="s">
        <v>2948</v>
      </c>
      <c r="J1507" s="184">
        <v>0.37230600000000003</v>
      </c>
      <c r="K1507" s="185">
        <v>310.11594300000002</v>
      </c>
      <c r="L1507" s="181">
        <v>3556561207296</v>
      </c>
      <c r="M1507" s="182">
        <v>0</v>
      </c>
      <c r="N1507" s="183" t="s">
        <v>2779</v>
      </c>
      <c r="O1507" s="184">
        <v>0.37553999999999998</v>
      </c>
      <c r="P1507" s="185">
        <v>313.68292300000002</v>
      </c>
      <c r="S1507" s="175"/>
    </row>
    <row r="1508" spans="1:19" x14ac:dyDescent="0.2">
      <c r="A1508" s="172">
        <v>1482</v>
      </c>
      <c r="B1508" s="181">
        <v>12311234584576</v>
      </c>
      <c r="C1508" s="182">
        <v>0</v>
      </c>
      <c r="D1508" s="183" t="s">
        <v>2952</v>
      </c>
      <c r="E1508" s="184">
        <v>0.37048599999999998</v>
      </c>
      <c r="F1508" s="185">
        <v>307.86121100000003</v>
      </c>
      <c r="G1508" s="181">
        <v>14512340074496</v>
      </c>
      <c r="H1508" s="182">
        <v>1</v>
      </c>
      <c r="I1508" s="183" t="s">
        <v>2949</v>
      </c>
      <c r="J1508" s="184">
        <v>0.49713200000000002</v>
      </c>
      <c r="K1508" s="185">
        <v>679.25606900000002</v>
      </c>
      <c r="L1508" s="181">
        <v>578929278976</v>
      </c>
      <c r="M1508" s="182">
        <v>2</v>
      </c>
      <c r="N1508" s="183" t="s">
        <v>239</v>
      </c>
      <c r="O1508" s="184">
        <v>6.9999999999999999E-6</v>
      </c>
      <c r="P1508" s="185">
        <v>6.0999999999999999E-5</v>
      </c>
      <c r="S1508" s="175"/>
    </row>
    <row r="1509" spans="1:19" x14ac:dyDescent="0.2">
      <c r="A1509" s="172">
        <v>1483</v>
      </c>
      <c r="B1509" s="181">
        <v>28207467511808</v>
      </c>
      <c r="C1509" s="182">
        <v>2</v>
      </c>
      <c r="D1509" s="183" t="s">
        <v>313</v>
      </c>
      <c r="E1509" s="184">
        <v>1.1E-5</v>
      </c>
      <c r="F1509" s="185">
        <v>9.1000000000000003E-5</v>
      </c>
      <c r="G1509" s="181">
        <v>6755015311360</v>
      </c>
      <c r="H1509" s="182">
        <v>2</v>
      </c>
      <c r="I1509" s="183" t="s">
        <v>242</v>
      </c>
      <c r="J1509" s="184">
        <v>1.7E-5</v>
      </c>
      <c r="K1509" s="185">
        <v>1.37E-4</v>
      </c>
      <c r="L1509" s="181">
        <v>3667384410112</v>
      </c>
      <c r="M1509" s="182">
        <v>0</v>
      </c>
      <c r="N1509" s="183" t="s">
        <v>2786</v>
      </c>
      <c r="O1509" s="184">
        <v>0.37529899999999999</v>
      </c>
      <c r="P1509" s="185">
        <v>313.30123099999997</v>
      </c>
      <c r="S1509" s="175"/>
    </row>
    <row r="1510" spans="1:19" x14ac:dyDescent="0.2">
      <c r="A1510" s="172">
        <v>1484</v>
      </c>
      <c r="B1510" s="181">
        <v>8365983752192</v>
      </c>
      <c r="C1510" s="182">
        <v>0</v>
      </c>
      <c r="D1510" s="183" t="s">
        <v>2953</v>
      </c>
      <c r="E1510" s="184">
        <v>0.37609599999999999</v>
      </c>
      <c r="F1510" s="185">
        <v>314.75938300000001</v>
      </c>
      <c r="G1510" s="181">
        <v>20807057162240</v>
      </c>
      <c r="H1510" s="182">
        <v>2</v>
      </c>
      <c r="I1510" s="183" t="s">
        <v>242</v>
      </c>
      <c r="J1510" s="184">
        <v>1.7E-5</v>
      </c>
      <c r="K1510" s="185">
        <v>1.37E-4</v>
      </c>
      <c r="L1510" s="181">
        <v>2462418010112</v>
      </c>
      <c r="M1510" s="182">
        <v>0</v>
      </c>
      <c r="N1510" s="183" t="s">
        <v>2787</v>
      </c>
      <c r="O1510" s="184">
        <v>0.37121199999999999</v>
      </c>
      <c r="P1510" s="185">
        <v>307.96318200000002</v>
      </c>
      <c r="S1510" s="175"/>
    </row>
    <row r="1511" spans="1:19" x14ac:dyDescent="0.2">
      <c r="A1511" s="172">
        <v>1485</v>
      </c>
      <c r="B1511" s="181">
        <v>9378232705024</v>
      </c>
      <c r="C1511" s="182">
        <v>0</v>
      </c>
      <c r="D1511" s="183" t="s">
        <v>2954</v>
      </c>
      <c r="E1511" s="184">
        <v>0.37746499999999999</v>
      </c>
      <c r="F1511" s="185">
        <v>316.427729</v>
      </c>
      <c r="G1511" s="181">
        <v>2633348767744</v>
      </c>
      <c r="H1511" s="182">
        <v>0</v>
      </c>
      <c r="I1511" s="183" t="s">
        <v>2955</v>
      </c>
      <c r="J1511" s="184">
        <v>0.37279099999999998</v>
      </c>
      <c r="K1511" s="185">
        <v>310.09320100000002</v>
      </c>
      <c r="L1511" s="181">
        <v>5997853876224</v>
      </c>
      <c r="M1511" s="182">
        <v>0</v>
      </c>
      <c r="N1511" s="183" t="s">
        <v>2788</v>
      </c>
      <c r="O1511" s="184">
        <v>0.37524299999999999</v>
      </c>
      <c r="P1511" s="185">
        <v>313.071056</v>
      </c>
      <c r="S1511" s="175"/>
    </row>
    <row r="1512" spans="1:19" x14ac:dyDescent="0.2">
      <c r="A1512" s="172">
        <v>1486</v>
      </c>
      <c r="B1512" s="181">
        <v>18196779745280</v>
      </c>
      <c r="C1512" s="182">
        <v>2</v>
      </c>
      <c r="D1512" s="183" t="s">
        <v>226</v>
      </c>
      <c r="E1512" s="184">
        <v>1.5E-5</v>
      </c>
      <c r="F1512" s="185">
        <v>1.22E-4</v>
      </c>
      <c r="G1512" s="181">
        <v>11430740787200</v>
      </c>
      <c r="H1512" s="182">
        <v>1</v>
      </c>
      <c r="I1512" s="183" t="s">
        <v>2957</v>
      </c>
      <c r="J1512" s="184">
        <v>0.51065700000000003</v>
      </c>
      <c r="K1512" s="185">
        <v>708.80684199999996</v>
      </c>
      <c r="L1512" s="181">
        <v>5457811513344</v>
      </c>
      <c r="M1512" s="182">
        <v>2</v>
      </c>
      <c r="N1512" s="183" t="s">
        <v>231</v>
      </c>
      <c r="O1512" s="184">
        <v>9.0000000000000002E-6</v>
      </c>
      <c r="P1512" s="185">
        <v>7.6000000000000004E-5</v>
      </c>
      <c r="S1512" s="175"/>
    </row>
    <row r="1513" spans="1:19" x14ac:dyDescent="0.2">
      <c r="A1513" s="172">
        <v>1487</v>
      </c>
      <c r="B1513" s="181">
        <v>27713801445376</v>
      </c>
      <c r="C1513" s="182">
        <v>1</v>
      </c>
      <c r="D1513" s="183" t="s">
        <v>2963</v>
      </c>
      <c r="E1513" s="184">
        <v>0.493593</v>
      </c>
      <c r="F1513" s="185">
        <v>668.84315000000004</v>
      </c>
      <c r="G1513" s="181">
        <v>28413346758656</v>
      </c>
      <c r="H1513" s="182">
        <v>2</v>
      </c>
      <c r="I1513" s="183" t="s">
        <v>226</v>
      </c>
      <c r="J1513" s="184">
        <v>6.9999999999999999E-6</v>
      </c>
      <c r="K1513" s="185">
        <v>6.0999999999999999E-5</v>
      </c>
      <c r="L1513" s="181">
        <v>1803082883072</v>
      </c>
      <c r="M1513" s="182">
        <v>1</v>
      </c>
      <c r="N1513" s="183" t="s">
        <v>2790</v>
      </c>
      <c r="O1513" s="184">
        <v>0.483817</v>
      </c>
      <c r="P1513" s="185">
        <v>650.19642499999998</v>
      </c>
      <c r="S1513" s="175"/>
    </row>
    <row r="1514" spans="1:19" x14ac:dyDescent="0.2">
      <c r="A1514" s="172">
        <v>1488</v>
      </c>
      <c r="B1514" s="181">
        <v>16948819828736</v>
      </c>
      <c r="C1514" s="182">
        <v>2</v>
      </c>
      <c r="D1514" s="183" t="s">
        <v>226</v>
      </c>
      <c r="E1514" s="184">
        <v>0</v>
      </c>
      <c r="F1514" s="185">
        <v>0</v>
      </c>
      <c r="G1514" s="181">
        <v>27978426916864</v>
      </c>
      <c r="H1514" s="182">
        <v>2</v>
      </c>
      <c r="I1514" s="183" t="s">
        <v>179</v>
      </c>
      <c r="J1514" s="184">
        <v>0</v>
      </c>
      <c r="K1514" s="185">
        <v>0</v>
      </c>
      <c r="L1514" s="181">
        <v>5025615486976</v>
      </c>
      <c r="M1514" s="182">
        <v>0</v>
      </c>
      <c r="N1514" s="183" t="s">
        <v>2792</v>
      </c>
      <c r="O1514" s="184">
        <v>0.37519000000000002</v>
      </c>
      <c r="P1514" s="185">
        <v>313.008937</v>
      </c>
      <c r="S1514" s="175"/>
    </row>
    <row r="1515" spans="1:19" x14ac:dyDescent="0.2">
      <c r="A1515" s="172">
        <v>1489</v>
      </c>
      <c r="B1515" s="181">
        <v>7274167066624</v>
      </c>
      <c r="C1515" s="182">
        <v>2</v>
      </c>
      <c r="D1515" s="183" t="s">
        <v>231</v>
      </c>
      <c r="E1515" s="184">
        <v>5.0000000000000004E-6</v>
      </c>
      <c r="F1515" s="185">
        <v>4.5000000000000003E-5</v>
      </c>
      <c r="G1515" s="181">
        <v>23949527220224</v>
      </c>
      <c r="H1515" s="182">
        <v>1</v>
      </c>
      <c r="I1515" s="183" t="s">
        <v>2961</v>
      </c>
      <c r="J1515" s="184">
        <v>0.50164299999999995</v>
      </c>
      <c r="K1515" s="185">
        <v>686.08413299999995</v>
      </c>
      <c r="L1515" s="181">
        <v>1344350814208</v>
      </c>
      <c r="M1515" s="182">
        <v>0</v>
      </c>
      <c r="N1515" s="183" t="s">
        <v>2793</v>
      </c>
      <c r="O1515" s="184">
        <v>0.37170399999999998</v>
      </c>
      <c r="P1515" s="185">
        <v>308.72514000000001</v>
      </c>
      <c r="S1515" s="175"/>
    </row>
    <row r="1516" spans="1:19" x14ac:dyDescent="0.2">
      <c r="A1516" s="172">
        <v>1490</v>
      </c>
      <c r="B1516" s="181">
        <v>7907608698880</v>
      </c>
      <c r="C1516" s="182">
        <v>1</v>
      </c>
      <c r="D1516" s="183" t="s">
        <v>2965</v>
      </c>
      <c r="E1516" s="184">
        <v>0.49799300000000002</v>
      </c>
      <c r="F1516" s="185">
        <v>683.10347899999999</v>
      </c>
      <c r="G1516" s="181">
        <v>15815152517120</v>
      </c>
      <c r="H1516" s="182">
        <v>1</v>
      </c>
      <c r="I1516" s="183" t="s">
        <v>2962</v>
      </c>
      <c r="J1516" s="184">
        <v>0.49806299999999998</v>
      </c>
      <c r="K1516" s="185">
        <v>683.57390399999997</v>
      </c>
      <c r="L1516" s="181">
        <v>4905071091712</v>
      </c>
      <c r="M1516" s="182">
        <v>2</v>
      </c>
      <c r="N1516" s="183" t="s">
        <v>242</v>
      </c>
      <c r="O1516" s="184">
        <v>1.7E-5</v>
      </c>
      <c r="P1516" s="185">
        <v>1.37E-4</v>
      </c>
      <c r="S1516" s="175"/>
    </row>
    <row r="1517" spans="1:19" x14ac:dyDescent="0.2">
      <c r="A1517" s="172">
        <v>1491</v>
      </c>
      <c r="B1517" s="181">
        <v>21071449366528</v>
      </c>
      <c r="C1517" s="182">
        <v>2</v>
      </c>
      <c r="D1517" s="183" t="s">
        <v>303</v>
      </c>
      <c r="E1517" s="184">
        <v>1.1E-5</v>
      </c>
      <c r="F1517" s="185">
        <v>9.1000000000000003E-5</v>
      </c>
      <c r="G1517" s="181">
        <v>11772909412352</v>
      </c>
      <c r="H1517" s="182">
        <v>0</v>
      </c>
      <c r="I1517" s="183" t="s">
        <v>2964</v>
      </c>
      <c r="J1517" s="184">
        <v>0.377641</v>
      </c>
      <c r="K1517" s="185">
        <v>316.601722</v>
      </c>
      <c r="L1517" s="181">
        <v>2556342853632</v>
      </c>
      <c r="M1517" s="182">
        <v>0</v>
      </c>
      <c r="N1517" s="183" t="s">
        <v>2795</v>
      </c>
      <c r="O1517" s="184">
        <v>0.37275199999999997</v>
      </c>
      <c r="P1517" s="185">
        <v>310.28676200000001</v>
      </c>
      <c r="S1517" s="175"/>
    </row>
    <row r="1518" spans="1:19" x14ac:dyDescent="0.2">
      <c r="A1518" s="172">
        <v>1492</v>
      </c>
      <c r="B1518" s="181">
        <v>11088346087424</v>
      </c>
      <c r="C1518" s="182">
        <v>0</v>
      </c>
      <c r="D1518" s="183" t="s">
        <v>2968</v>
      </c>
      <c r="E1518" s="184">
        <v>0.376579</v>
      </c>
      <c r="F1518" s="185">
        <v>315.40689800000001</v>
      </c>
      <c r="G1518" s="181">
        <v>20537228099584</v>
      </c>
      <c r="H1518" s="182">
        <v>2</v>
      </c>
      <c r="I1518" s="183" t="s">
        <v>226</v>
      </c>
      <c r="J1518" s="184">
        <v>2.5999999999999998E-5</v>
      </c>
      <c r="K1518" s="185">
        <v>2.13E-4</v>
      </c>
      <c r="L1518" s="181">
        <v>6581574975488</v>
      </c>
      <c r="M1518" s="182">
        <v>2</v>
      </c>
      <c r="N1518" s="183" t="s">
        <v>246</v>
      </c>
      <c r="O1518" s="184">
        <v>1.5E-5</v>
      </c>
      <c r="P1518" s="185">
        <v>1.22E-4</v>
      </c>
      <c r="S1518" s="175"/>
    </row>
    <row r="1519" spans="1:19" x14ac:dyDescent="0.2">
      <c r="A1519" s="172">
        <v>1493</v>
      </c>
      <c r="B1519" s="181">
        <v>7300275183616</v>
      </c>
      <c r="C1519" s="182">
        <v>0</v>
      </c>
      <c r="D1519" s="183" t="s">
        <v>2970</v>
      </c>
      <c r="E1519" s="184">
        <v>0.37942500000000001</v>
      </c>
      <c r="F1519" s="185">
        <v>318.17530599999998</v>
      </c>
      <c r="G1519" s="181">
        <v>8366446247936</v>
      </c>
      <c r="H1519" s="182">
        <v>0</v>
      </c>
      <c r="I1519" s="183" t="s">
        <v>2967</v>
      </c>
      <c r="J1519" s="184">
        <v>0.37430200000000002</v>
      </c>
      <c r="K1519" s="185">
        <v>312.33968299999998</v>
      </c>
      <c r="L1519" s="181">
        <v>260115259392</v>
      </c>
      <c r="M1519" s="182">
        <v>0</v>
      </c>
      <c r="N1519" s="183" t="s">
        <v>2799</v>
      </c>
      <c r="O1519" s="184">
        <v>0.37565399999999999</v>
      </c>
      <c r="P1519" s="185">
        <v>314.25982900000002</v>
      </c>
      <c r="S1519" s="175"/>
    </row>
    <row r="1520" spans="1:19" x14ac:dyDescent="0.2">
      <c r="A1520" s="172">
        <v>1494</v>
      </c>
      <c r="B1520" s="181">
        <v>12647638286336</v>
      </c>
      <c r="C1520" s="182">
        <v>2</v>
      </c>
      <c r="D1520" s="183" t="s">
        <v>248</v>
      </c>
      <c r="E1520" s="184">
        <v>2.0999999999999999E-5</v>
      </c>
      <c r="F1520" s="185">
        <v>1.6699999999999999E-4</v>
      </c>
      <c r="G1520" s="181">
        <v>17296705691648</v>
      </c>
      <c r="H1520" s="182">
        <v>0</v>
      </c>
      <c r="I1520" s="183" t="s">
        <v>2969</v>
      </c>
      <c r="J1520" s="184">
        <v>0.37503700000000001</v>
      </c>
      <c r="K1520" s="185">
        <v>312.65794399999999</v>
      </c>
      <c r="L1520" s="181">
        <v>3097882238976</v>
      </c>
      <c r="M1520" s="182">
        <v>1</v>
      </c>
      <c r="N1520" s="183" t="s">
        <v>2803</v>
      </c>
      <c r="O1520" s="184">
        <v>0.49069499999999999</v>
      </c>
      <c r="P1520" s="185">
        <v>660.07928200000003</v>
      </c>
      <c r="S1520" s="175"/>
    </row>
    <row r="1521" spans="1:19" x14ac:dyDescent="0.2">
      <c r="A1521" s="172">
        <v>1495</v>
      </c>
      <c r="B1521" s="181">
        <v>16171346206720</v>
      </c>
      <c r="C1521" s="182">
        <v>1</v>
      </c>
      <c r="D1521" s="183" t="s">
        <v>2978</v>
      </c>
      <c r="E1521" s="184">
        <v>0.49666100000000002</v>
      </c>
      <c r="F1521" s="185">
        <v>674.78702499999997</v>
      </c>
      <c r="G1521" s="181">
        <v>14730906763264</v>
      </c>
      <c r="H1521" s="182">
        <v>2</v>
      </c>
      <c r="I1521" s="183" t="s">
        <v>179</v>
      </c>
      <c r="J1521" s="184">
        <v>0</v>
      </c>
      <c r="K1521" s="185">
        <v>0</v>
      </c>
      <c r="L1521" s="181">
        <v>4282362470400</v>
      </c>
      <c r="M1521" s="182">
        <v>0</v>
      </c>
      <c r="N1521" s="183" t="s">
        <v>2804</v>
      </c>
      <c r="O1521" s="184">
        <v>0.37862899999999999</v>
      </c>
      <c r="P1521" s="185">
        <v>317.62757299999998</v>
      </c>
      <c r="S1521" s="175"/>
    </row>
    <row r="1522" spans="1:19" x14ac:dyDescent="0.2">
      <c r="A1522" s="172">
        <v>1496</v>
      </c>
      <c r="B1522" s="181">
        <v>3665806123008</v>
      </c>
      <c r="C1522" s="182">
        <v>2</v>
      </c>
      <c r="D1522" s="183" t="s">
        <v>226</v>
      </c>
      <c r="E1522" s="184">
        <v>3.0000000000000001E-6</v>
      </c>
      <c r="F1522" s="185">
        <v>3.0000000000000001E-5</v>
      </c>
      <c r="G1522" s="181">
        <v>634884333568</v>
      </c>
      <c r="H1522" s="182">
        <v>2</v>
      </c>
      <c r="I1522" s="183" t="s">
        <v>242</v>
      </c>
      <c r="J1522" s="184">
        <v>1.7E-5</v>
      </c>
      <c r="K1522" s="185">
        <v>1.37E-4</v>
      </c>
      <c r="L1522" s="181">
        <v>6056855748608</v>
      </c>
      <c r="M1522" s="182">
        <v>2</v>
      </c>
      <c r="N1522" s="183" t="s">
        <v>226</v>
      </c>
      <c r="O1522" s="184">
        <v>1.5E-5</v>
      </c>
      <c r="P1522" s="185">
        <v>1.22E-4</v>
      </c>
      <c r="S1522" s="175"/>
    </row>
    <row r="1523" spans="1:19" x14ac:dyDescent="0.2">
      <c r="A1523" s="172">
        <v>1497</v>
      </c>
      <c r="B1523" s="181">
        <v>19210297204736</v>
      </c>
      <c r="C1523" s="182">
        <v>0</v>
      </c>
      <c r="D1523" s="183" t="s">
        <v>2982</v>
      </c>
      <c r="E1523" s="184">
        <v>0.37399199999999999</v>
      </c>
      <c r="F1523" s="185">
        <v>312.10773599999999</v>
      </c>
      <c r="G1523" s="181">
        <v>17557596823552</v>
      </c>
      <c r="H1523" s="182">
        <v>0</v>
      </c>
      <c r="I1523" s="183" t="s">
        <v>2971</v>
      </c>
      <c r="J1523" s="184">
        <v>0.37446200000000002</v>
      </c>
      <c r="K1523" s="185">
        <v>312.15902899999998</v>
      </c>
      <c r="L1523" s="181">
        <v>6157523263488</v>
      </c>
      <c r="M1523" s="182">
        <v>0</v>
      </c>
      <c r="N1523" s="183" t="s">
        <v>2810</v>
      </c>
      <c r="O1523" s="184">
        <v>0.37397200000000003</v>
      </c>
      <c r="P1523" s="185">
        <v>312.091095</v>
      </c>
      <c r="S1523" s="175"/>
    </row>
    <row r="1524" spans="1:19" x14ac:dyDescent="0.2">
      <c r="A1524" s="172">
        <v>1498</v>
      </c>
      <c r="B1524" s="181">
        <v>5183094398976</v>
      </c>
      <c r="C1524" s="182">
        <v>0</v>
      </c>
      <c r="D1524" s="183" t="s">
        <v>2986</v>
      </c>
      <c r="E1524" s="184">
        <v>0.37508000000000002</v>
      </c>
      <c r="F1524" s="185">
        <v>312.55779200000001</v>
      </c>
      <c r="G1524" s="181">
        <v>23307552423936</v>
      </c>
      <c r="H1524" s="182">
        <v>2</v>
      </c>
      <c r="I1524" s="183" t="s">
        <v>231</v>
      </c>
      <c r="J1524" s="184">
        <v>9.0000000000000002E-6</v>
      </c>
      <c r="K1524" s="185">
        <v>7.6000000000000004E-5</v>
      </c>
      <c r="L1524" s="181">
        <v>3753920790528</v>
      </c>
      <c r="M1524" s="182">
        <v>1</v>
      </c>
      <c r="N1524" s="183" t="s">
        <v>2813</v>
      </c>
      <c r="O1524" s="184">
        <v>0.49300699999999997</v>
      </c>
      <c r="P1524" s="185">
        <v>671.28683999999998</v>
      </c>
      <c r="S1524" s="175"/>
    </row>
    <row r="1525" spans="1:19" x14ac:dyDescent="0.2">
      <c r="A1525" s="172">
        <v>1499</v>
      </c>
      <c r="B1525" s="181">
        <v>17018013106176</v>
      </c>
      <c r="C1525" s="182">
        <v>0</v>
      </c>
      <c r="D1525" s="183" t="s">
        <v>2987</v>
      </c>
      <c r="E1525" s="184">
        <v>0.37074200000000002</v>
      </c>
      <c r="F1525" s="185">
        <v>308.21281900000002</v>
      </c>
      <c r="G1525" s="181">
        <v>12410133725184</v>
      </c>
      <c r="H1525" s="182">
        <v>0</v>
      </c>
      <c r="I1525" s="183" t="s">
        <v>2976</v>
      </c>
      <c r="J1525" s="184">
        <v>0.37023899999999998</v>
      </c>
      <c r="K1525" s="185">
        <v>307.43657200000001</v>
      </c>
      <c r="L1525" s="181">
        <v>6566239952896</v>
      </c>
      <c r="M1525" s="182">
        <v>2</v>
      </c>
      <c r="N1525" s="183" t="s">
        <v>226</v>
      </c>
      <c r="O1525" s="184">
        <v>6.9999999999999999E-6</v>
      </c>
      <c r="P1525" s="185">
        <v>6.0999999999999999E-5</v>
      </c>
      <c r="S1525" s="175"/>
    </row>
    <row r="1526" spans="1:19" x14ac:dyDescent="0.2">
      <c r="A1526" s="172">
        <v>1500</v>
      </c>
      <c r="B1526" s="181">
        <v>22864639623168</v>
      </c>
      <c r="C1526" s="182">
        <v>2</v>
      </c>
      <c r="D1526" s="183" t="s">
        <v>313</v>
      </c>
      <c r="E1526" s="184">
        <v>1.5E-5</v>
      </c>
      <c r="F1526" s="185">
        <v>1.22E-4</v>
      </c>
      <c r="G1526" s="181">
        <v>14537897484288</v>
      </c>
      <c r="H1526" s="182">
        <v>1</v>
      </c>
      <c r="I1526" s="183" t="s">
        <v>2977</v>
      </c>
      <c r="J1526" s="184">
        <v>0.50262200000000001</v>
      </c>
      <c r="K1526" s="185">
        <v>683.92907600000001</v>
      </c>
      <c r="L1526" s="181">
        <v>3485859135488</v>
      </c>
      <c r="M1526" s="182">
        <v>2</v>
      </c>
      <c r="N1526" s="183" t="s">
        <v>300</v>
      </c>
      <c r="O1526" s="184">
        <v>3.8000000000000002E-5</v>
      </c>
      <c r="P1526" s="185">
        <v>3.0499999999999999E-4</v>
      </c>
      <c r="S1526" s="175"/>
    </row>
    <row r="1527" spans="1:19" x14ac:dyDescent="0.2">
      <c r="A1527" s="172">
        <v>1501</v>
      </c>
      <c r="B1527" s="181">
        <v>25687661379584</v>
      </c>
      <c r="C1527" s="182">
        <v>0</v>
      </c>
      <c r="D1527" s="183" t="s">
        <v>2993</v>
      </c>
      <c r="E1527" s="184">
        <v>0.37506600000000001</v>
      </c>
      <c r="F1527" s="185">
        <v>313.00496500000003</v>
      </c>
      <c r="G1527" s="181">
        <v>18391772479488</v>
      </c>
      <c r="H1527" s="182">
        <v>2</v>
      </c>
      <c r="I1527" s="183" t="s">
        <v>313</v>
      </c>
      <c r="J1527" s="184">
        <v>2.5999999999999998E-5</v>
      </c>
      <c r="K1527" s="185">
        <v>2.13E-4</v>
      </c>
      <c r="L1527" s="181">
        <v>6549030649856</v>
      </c>
      <c r="M1527" s="182">
        <v>0</v>
      </c>
      <c r="N1527" s="183" t="s">
        <v>2815</v>
      </c>
      <c r="O1527" s="184">
        <v>0.37267899999999998</v>
      </c>
      <c r="P1527" s="185">
        <v>310.47961199999997</v>
      </c>
      <c r="S1527" s="175"/>
    </row>
    <row r="1528" spans="1:19" x14ac:dyDescent="0.2">
      <c r="A1528" s="172">
        <v>1502</v>
      </c>
      <c r="B1528" s="181">
        <v>28759540203520</v>
      </c>
      <c r="C1528" s="182">
        <v>2</v>
      </c>
      <c r="D1528" s="183" t="s">
        <v>254</v>
      </c>
      <c r="E1528" s="184">
        <v>1.2999999999999999E-5</v>
      </c>
      <c r="F1528" s="185">
        <v>1.06E-4</v>
      </c>
      <c r="G1528" s="181">
        <v>8133693759488</v>
      </c>
      <c r="H1528" s="182">
        <v>0</v>
      </c>
      <c r="I1528" s="183" t="s">
        <v>2979</v>
      </c>
      <c r="J1528" s="184">
        <v>0.37519599999999997</v>
      </c>
      <c r="K1528" s="185">
        <v>313.70379600000001</v>
      </c>
      <c r="L1528" s="181">
        <v>4791692517376</v>
      </c>
      <c r="M1528" s="182">
        <v>1</v>
      </c>
      <c r="N1528" s="183" t="s">
        <v>2817</v>
      </c>
      <c r="O1528" s="184">
        <v>0.49964799999999998</v>
      </c>
      <c r="P1528" s="185">
        <v>682.12939200000005</v>
      </c>
      <c r="S1528" s="175"/>
    </row>
    <row r="1529" spans="1:19" x14ac:dyDescent="0.2">
      <c r="A1529" s="172">
        <v>1503</v>
      </c>
      <c r="B1529" s="181">
        <v>17543827111936</v>
      </c>
      <c r="C1529" s="182">
        <v>0</v>
      </c>
      <c r="D1529" s="183" t="s">
        <v>2996</v>
      </c>
      <c r="E1529" s="184">
        <v>0.37588100000000002</v>
      </c>
      <c r="F1529" s="185">
        <v>313.82476800000001</v>
      </c>
      <c r="G1529" s="181">
        <v>17283717881856</v>
      </c>
      <c r="H1529" s="182">
        <v>1</v>
      </c>
      <c r="I1529" s="183" t="s">
        <v>2980</v>
      </c>
      <c r="J1529" s="184">
        <v>0.50764100000000001</v>
      </c>
      <c r="K1529" s="185">
        <v>692.81125399999996</v>
      </c>
      <c r="L1529" s="181">
        <v>2446040080384</v>
      </c>
      <c r="M1529" s="182">
        <v>2</v>
      </c>
      <c r="N1529" s="183" t="s">
        <v>239</v>
      </c>
      <c r="O1529" s="184">
        <v>1.1E-5</v>
      </c>
      <c r="P1529" s="185">
        <v>9.1000000000000003E-5</v>
      </c>
      <c r="S1529" s="175"/>
    </row>
    <row r="1530" spans="1:19" x14ac:dyDescent="0.2">
      <c r="A1530" s="172">
        <v>1504</v>
      </c>
      <c r="B1530" s="181">
        <v>23579974975488</v>
      </c>
      <c r="C1530" s="182">
        <v>1</v>
      </c>
      <c r="D1530" s="183" t="s">
        <v>2997</v>
      </c>
      <c r="E1530" s="184">
        <v>0.499253</v>
      </c>
      <c r="F1530" s="185">
        <v>682.89446299999997</v>
      </c>
      <c r="G1530" s="181">
        <v>2973609140224</v>
      </c>
      <c r="H1530" s="182">
        <v>0</v>
      </c>
      <c r="I1530" s="183" t="s">
        <v>2983</v>
      </c>
      <c r="J1530" s="184">
        <v>0.37327900000000003</v>
      </c>
      <c r="K1530" s="185">
        <v>310.69270499999999</v>
      </c>
      <c r="L1530" s="181">
        <v>2927332982784</v>
      </c>
      <c r="M1530" s="182">
        <v>2</v>
      </c>
      <c r="N1530" s="183" t="s">
        <v>234</v>
      </c>
      <c r="O1530" s="184">
        <v>4.6999999999999997E-5</v>
      </c>
      <c r="P1530" s="185">
        <v>3.8099999999999999E-4</v>
      </c>
      <c r="S1530" s="175"/>
    </row>
    <row r="1531" spans="1:19" x14ac:dyDescent="0.2">
      <c r="A1531" s="172">
        <v>1505</v>
      </c>
      <c r="B1531" s="181">
        <v>4834509406208</v>
      </c>
      <c r="C1531" s="182">
        <v>2</v>
      </c>
      <c r="D1531" s="183" t="s">
        <v>303</v>
      </c>
      <c r="E1531" s="184">
        <v>0</v>
      </c>
      <c r="F1531" s="185">
        <v>0</v>
      </c>
      <c r="G1531" s="181">
        <v>4268250562560</v>
      </c>
      <c r="H1531" s="182">
        <v>0</v>
      </c>
      <c r="I1531" s="183" t="s">
        <v>2984</v>
      </c>
      <c r="J1531" s="184">
        <v>0.37640200000000001</v>
      </c>
      <c r="K1531" s="185">
        <v>314.79032000000001</v>
      </c>
      <c r="L1531" s="181">
        <v>1466317996032</v>
      </c>
      <c r="M1531" s="182">
        <v>0</v>
      </c>
      <c r="N1531" s="183" t="s">
        <v>2820</v>
      </c>
      <c r="O1531" s="184">
        <v>0.37423099999999998</v>
      </c>
      <c r="P1531" s="185">
        <v>312.51162499999998</v>
      </c>
      <c r="S1531" s="175"/>
    </row>
    <row r="1532" spans="1:19" x14ac:dyDescent="0.2">
      <c r="A1532" s="172">
        <v>1506</v>
      </c>
      <c r="B1532" s="181">
        <v>27642686685184</v>
      </c>
      <c r="C1532" s="182">
        <v>2</v>
      </c>
      <c r="D1532" s="183" t="s">
        <v>255</v>
      </c>
      <c r="E1532" s="184">
        <v>9.0000000000000002E-6</v>
      </c>
      <c r="F1532" s="185">
        <v>7.6000000000000004E-5</v>
      </c>
      <c r="G1532" s="181">
        <v>29170806095872</v>
      </c>
      <c r="H1532" s="182">
        <v>2</v>
      </c>
      <c r="I1532" s="183" t="s">
        <v>231</v>
      </c>
      <c r="J1532" s="184">
        <v>1.7E-5</v>
      </c>
      <c r="K1532" s="185">
        <v>1.37E-4</v>
      </c>
      <c r="L1532" s="181">
        <v>6468106412032</v>
      </c>
      <c r="M1532" s="182">
        <v>0</v>
      </c>
      <c r="N1532" s="183" t="s">
        <v>2821</v>
      </c>
      <c r="O1532" s="184">
        <v>0.37396499999999999</v>
      </c>
      <c r="P1532" s="185">
        <v>311.81095800000003</v>
      </c>
      <c r="S1532" s="175"/>
    </row>
    <row r="1533" spans="1:19" x14ac:dyDescent="0.2">
      <c r="A1533" s="172">
        <v>1507</v>
      </c>
      <c r="B1533" s="181">
        <v>6771972079616</v>
      </c>
      <c r="C1533" s="182">
        <v>0</v>
      </c>
      <c r="D1533" s="183" t="s">
        <v>3009</v>
      </c>
      <c r="E1533" s="184">
        <v>0.37356699999999998</v>
      </c>
      <c r="F1533" s="185">
        <v>311.17995999999999</v>
      </c>
      <c r="G1533" s="181">
        <v>16514909380608</v>
      </c>
      <c r="H1533" s="182">
        <v>2</v>
      </c>
      <c r="I1533" s="183" t="s">
        <v>254</v>
      </c>
      <c r="J1533" s="184">
        <v>1.7E-5</v>
      </c>
      <c r="K1533" s="185">
        <v>1.37E-4</v>
      </c>
      <c r="L1533" s="181">
        <v>5906495111168</v>
      </c>
      <c r="M1533" s="182">
        <v>2</v>
      </c>
      <c r="N1533" s="183" t="s">
        <v>246</v>
      </c>
      <c r="O1533" s="184">
        <v>2.5999999999999998E-5</v>
      </c>
      <c r="P1533" s="185">
        <v>2.13E-4</v>
      </c>
      <c r="S1533" s="175"/>
    </row>
    <row r="1534" spans="1:19" x14ac:dyDescent="0.2">
      <c r="A1534" s="172">
        <v>1508</v>
      </c>
      <c r="B1534" s="181">
        <v>19971138797568</v>
      </c>
      <c r="C1534" s="182">
        <v>1</v>
      </c>
      <c r="D1534" s="183" t="s">
        <v>3011</v>
      </c>
      <c r="E1534" s="184">
        <v>0.49593700000000002</v>
      </c>
      <c r="F1534" s="185">
        <v>675.357618</v>
      </c>
      <c r="G1534" s="181">
        <v>17364268867584</v>
      </c>
      <c r="H1534" s="182">
        <v>2</v>
      </c>
      <c r="I1534" s="183" t="s">
        <v>292</v>
      </c>
      <c r="J1534" s="184">
        <v>9.0000000000000002E-6</v>
      </c>
      <c r="K1534" s="185">
        <v>7.6000000000000004E-5</v>
      </c>
      <c r="L1534" s="181">
        <v>552677982208</v>
      </c>
      <c r="M1534" s="182">
        <v>2</v>
      </c>
      <c r="N1534" s="183" t="s">
        <v>292</v>
      </c>
      <c r="O1534" s="184">
        <v>5.0000000000000004E-6</v>
      </c>
      <c r="P1534" s="185">
        <v>4.5000000000000003E-5</v>
      </c>
      <c r="S1534" s="175"/>
    </row>
    <row r="1535" spans="1:19" x14ac:dyDescent="0.2">
      <c r="A1535" s="172">
        <v>1509</v>
      </c>
      <c r="B1535" s="181">
        <v>14890158350336</v>
      </c>
      <c r="C1535" s="182">
        <v>1</v>
      </c>
      <c r="D1535" s="183" t="s">
        <v>3017</v>
      </c>
      <c r="E1535" s="184">
        <v>0.50792000000000004</v>
      </c>
      <c r="F1535" s="185">
        <v>699.43212500000004</v>
      </c>
      <c r="G1535" s="181">
        <v>26123432402944</v>
      </c>
      <c r="H1535" s="182">
        <v>0</v>
      </c>
      <c r="I1535" s="183" t="s">
        <v>2990</v>
      </c>
      <c r="J1535" s="184">
        <v>0.37910199999999999</v>
      </c>
      <c r="K1535" s="185">
        <v>317.68935399999998</v>
      </c>
      <c r="L1535" s="181">
        <v>3945027076096</v>
      </c>
      <c r="M1535" s="182">
        <v>1</v>
      </c>
      <c r="N1535" s="183" t="s">
        <v>2831</v>
      </c>
      <c r="O1535" s="184">
        <v>0.49996400000000002</v>
      </c>
      <c r="P1535" s="185">
        <v>680.04481599999997</v>
      </c>
      <c r="S1535" s="175"/>
    </row>
    <row r="1536" spans="1:19" x14ac:dyDescent="0.2">
      <c r="A1536" s="172">
        <v>1510</v>
      </c>
      <c r="B1536" s="181">
        <v>28403629359104</v>
      </c>
      <c r="C1536" s="182">
        <v>1</v>
      </c>
      <c r="D1536" s="183" t="s">
        <v>3020</v>
      </c>
      <c r="E1536" s="184">
        <v>0.50106600000000001</v>
      </c>
      <c r="F1536" s="185">
        <v>683.77686800000004</v>
      </c>
      <c r="G1536" s="181">
        <v>26136388485120</v>
      </c>
      <c r="H1536" s="182">
        <v>2</v>
      </c>
      <c r="I1536" s="183" t="s">
        <v>255</v>
      </c>
      <c r="J1536" s="184">
        <v>5.0000000000000004E-6</v>
      </c>
      <c r="K1536" s="185">
        <v>4.5000000000000003E-5</v>
      </c>
      <c r="L1536" s="181">
        <v>2490575060992</v>
      </c>
      <c r="M1536" s="182">
        <v>2</v>
      </c>
      <c r="N1536" s="183" t="s">
        <v>231</v>
      </c>
      <c r="O1536" s="184">
        <v>1.7E-5</v>
      </c>
      <c r="P1536" s="185">
        <v>1.37E-4</v>
      </c>
      <c r="S1536" s="175"/>
    </row>
    <row r="1537" spans="1:19" x14ac:dyDescent="0.2">
      <c r="A1537" s="172">
        <v>1511</v>
      </c>
      <c r="B1537" s="181">
        <v>20591645573120</v>
      </c>
      <c r="C1537" s="182">
        <v>0</v>
      </c>
      <c r="D1537" s="183" t="s">
        <v>3021</v>
      </c>
      <c r="E1537" s="184">
        <v>0.37265700000000002</v>
      </c>
      <c r="F1537" s="185">
        <v>310.296153</v>
      </c>
      <c r="G1537" s="181">
        <v>6728475369472</v>
      </c>
      <c r="H1537" s="182">
        <v>1</v>
      </c>
      <c r="I1537" s="183" t="s">
        <v>2991</v>
      </c>
      <c r="J1537" s="184">
        <v>0.49380600000000002</v>
      </c>
      <c r="K1537" s="185">
        <v>668.991174</v>
      </c>
      <c r="L1537" s="181">
        <v>5722963599360</v>
      </c>
      <c r="M1537" s="182">
        <v>2</v>
      </c>
      <c r="N1537" s="183" t="s">
        <v>234</v>
      </c>
      <c r="O1537" s="184">
        <v>1.7E-5</v>
      </c>
      <c r="P1537" s="185">
        <v>1.37E-4</v>
      </c>
      <c r="S1537" s="175"/>
    </row>
    <row r="1538" spans="1:19" x14ac:dyDescent="0.2">
      <c r="A1538" s="172">
        <v>1512</v>
      </c>
      <c r="B1538" s="181">
        <v>20570820198400</v>
      </c>
      <c r="C1538" s="182">
        <v>0</v>
      </c>
      <c r="D1538" s="183" t="s">
        <v>3023</v>
      </c>
      <c r="E1538" s="184">
        <v>0.37736599999999998</v>
      </c>
      <c r="F1538" s="185">
        <v>316.443828</v>
      </c>
      <c r="G1538" s="181">
        <v>15835630542848</v>
      </c>
      <c r="H1538" s="182">
        <v>2</v>
      </c>
      <c r="I1538" s="183" t="s">
        <v>231</v>
      </c>
      <c r="J1538" s="184">
        <v>2.0999999999999999E-5</v>
      </c>
      <c r="K1538" s="185">
        <v>1.6699999999999999E-4</v>
      </c>
      <c r="L1538" s="181">
        <v>6327824244736</v>
      </c>
      <c r="M1538" s="182">
        <v>0</v>
      </c>
      <c r="N1538" s="183" t="s">
        <v>2837</v>
      </c>
      <c r="O1538" s="184">
        <v>0.37883299999999998</v>
      </c>
      <c r="P1538" s="185">
        <v>317.78910500000001</v>
      </c>
      <c r="S1538" s="175"/>
    </row>
    <row r="1539" spans="1:19" x14ac:dyDescent="0.2">
      <c r="A1539" s="172">
        <v>1513</v>
      </c>
      <c r="B1539" s="181">
        <v>1196951797760</v>
      </c>
      <c r="C1539" s="182">
        <v>0</v>
      </c>
      <c r="D1539" s="183" t="s">
        <v>3026</v>
      </c>
      <c r="E1539" s="184">
        <v>0.37867800000000001</v>
      </c>
      <c r="F1539" s="185">
        <v>317.24724300000003</v>
      </c>
      <c r="G1539" s="181">
        <v>13616735395840</v>
      </c>
      <c r="H1539" s="182">
        <v>1</v>
      </c>
      <c r="I1539" s="183" t="s">
        <v>2995</v>
      </c>
      <c r="J1539" s="184">
        <v>0.49801899999999999</v>
      </c>
      <c r="K1539" s="185">
        <v>686.55766200000005</v>
      </c>
      <c r="L1539" s="181">
        <v>576855638016</v>
      </c>
      <c r="M1539" s="182">
        <v>0</v>
      </c>
      <c r="N1539" s="183" t="s">
        <v>2839</v>
      </c>
      <c r="O1539" s="184">
        <v>0.37323000000000001</v>
      </c>
      <c r="P1539" s="185">
        <v>310.70386500000001</v>
      </c>
      <c r="S1539" s="175"/>
    </row>
    <row r="1540" spans="1:19" x14ac:dyDescent="0.2">
      <c r="A1540" s="172">
        <v>1514</v>
      </c>
      <c r="B1540" s="181">
        <v>17878068985856</v>
      </c>
      <c r="C1540" s="182">
        <v>2</v>
      </c>
      <c r="D1540" s="183" t="s">
        <v>246</v>
      </c>
      <c r="E1540" s="184">
        <v>1.5E-5</v>
      </c>
      <c r="F1540" s="185">
        <v>1.22E-4</v>
      </c>
      <c r="G1540" s="181">
        <v>2510706933760</v>
      </c>
      <c r="H1540" s="182">
        <v>2</v>
      </c>
      <c r="I1540" s="183" t="s">
        <v>247</v>
      </c>
      <c r="J1540" s="184">
        <v>5.0000000000000004E-6</v>
      </c>
      <c r="K1540" s="185">
        <v>4.5000000000000003E-5</v>
      </c>
      <c r="L1540" s="181">
        <v>1269363703808</v>
      </c>
      <c r="M1540" s="182">
        <v>1</v>
      </c>
      <c r="N1540" s="183" t="s">
        <v>2841</v>
      </c>
      <c r="O1540" s="184">
        <v>0.50480199999999997</v>
      </c>
      <c r="P1540" s="185">
        <v>691.31498599999998</v>
      </c>
      <c r="S1540" s="175"/>
    </row>
    <row r="1541" spans="1:19" x14ac:dyDescent="0.2">
      <c r="A1541" s="172">
        <v>1515</v>
      </c>
      <c r="B1541" s="181">
        <v>25822479491072</v>
      </c>
      <c r="C1541" s="182">
        <v>2</v>
      </c>
      <c r="D1541" s="183" t="s">
        <v>242</v>
      </c>
      <c r="E1541" s="184">
        <v>5.0000000000000004E-6</v>
      </c>
      <c r="F1541" s="185">
        <v>4.5000000000000003E-5</v>
      </c>
      <c r="G1541" s="181">
        <v>29396402675712</v>
      </c>
      <c r="H1541" s="182">
        <v>2</v>
      </c>
      <c r="I1541" s="183" t="s">
        <v>247</v>
      </c>
      <c r="J1541" s="184">
        <v>2.0000000000000002E-5</v>
      </c>
      <c r="K1541" s="185">
        <v>1.6699999999999999E-4</v>
      </c>
      <c r="L1541" s="181">
        <v>139332083712</v>
      </c>
      <c r="M1541" s="182">
        <v>1</v>
      </c>
      <c r="N1541" s="183" t="s">
        <v>2842</v>
      </c>
      <c r="O1541" s="184">
        <v>0.50448000000000004</v>
      </c>
      <c r="P1541" s="185">
        <v>693.95204000000001</v>
      </c>
      <c r="S1541" s="175"/>
    </row>
    <row r="1542" spans="1:19" x14ac:dyDescent="0.2">
      <c r="A1542" s="172">
        <v>1516</v>
      </c>
      <c r="B1542" s="181">
        <v>25639331315712</v>
      </c>
      <c r="C1542" s="182">
        <v>0</v>
      </c>
      <c r="D1542" s="183" t="s">
        <v>3031</v>
      </c>
      <c r="E1542" s="184">
        <v>0.37642199999999998</v>
      </c>
      <c r="F1542" s="185">
        <v>314.91179</v>
      </c>
      <c r="G1542" s="181">
        <v>13666468503552</v>
      </c>
      <c r="H1542" s="182">
        <v>1</v>
      </c>
      <c r="I1542" s="183" t="s">
        <v>2999</v>
      </c>
      <c r="J1542" s="184">
        <v>0.49743399999999999</v>
      </c>
      <c r="K1542" s="185">
        <v>678.77702999999997</v>
      </c>
      <c r="L1542" s="181">
        <v>6344043782144</v>
      </c>
      <c r="M1542" s="182">
        <v>0</v>
      </c>
      <c r="N1542" s="183" t="s">
        <v>2844</v>
      </c>
      <c r="O1542" s="184">
        <v>0.37313299999999999</v>
      </c>
      <c r="P1542" s="185">
        <v>310.72535099999999</v>
      </c>
      <c r="S1542" s="175"/>
    </row>
    <row r="1543" spans="1:19" x14ac:dyDescent="0.2">
      <c r="A1543" s="172">
        <v>1517</v>
      </c>
      <c r="B1543" s="181">
        <v>16311219240960</v>
      </c>
      <c r="C1543" s="182">
        <v>1</v>
      </c>
      <c r="D1543" s="183" t="s">
        <v>3033</v>
      </c>
      <c r="E1543" s="184">
        <v>0.50181200000000004</v>
      </c>
      <c r="F1543" s="185">
        <v>684.23832100000004</v>
      </c>
      <c r="G1543" s="181">
        <v>22720147734528</v>
      </c>
      <c r="H1543" s="182">
        <v>2</v>
      </c>
      <c r="I1543" s="183" t="s">
        <v>255</v>
      </c>
      <c r="J1543" s="184">
        <v>5.0000000000000004E-6</v>
      </c>
      <c r="K1543" s="185">
        <v>4.5000000000000003E-5</v>
      </c>
      <c r="L1543" s="181">
        <v>4358849822720</v>
      </c>
      <c r="M1543" s="182">
        <v>0</v>
      </c>
      <c r="N1543" s="183" t="s">
        <v>2845</v>
      </c>
      <c r="O1543" s="184">
        <v>0.372919</v>
      </c>
      <c r="P1543" s="185">
        <v>310.32435400000003</v>
      </c>
      <c r="S1543" s="175"/>
    </row>
    <row r="1544" spans="1:19" x14ac:dyDescent="0.2">
      <c r="A1544" s="172">
        <v>1518</v>
      </c>
      <c r="B1544" s="181">
        <v>12083303809024</v>
      </c>
      <c r="C1544" s="182">
        <v>2</v>
      </c>
      <c r="D1544" s="183" t="s">
        <v>254</v>
      </c>
      <c r="E1544" s="184">
        <v>2.0999999999999999E-5</v>
      </c>
      <c r="F1544" s="185">
        <v>1.6699999999999999E-4</v>
      </c>
      <c r="G1544" s="181">
        <v>4441970573312</v>
      </c>
      <c r="H1544" s="182">
        <v>1</v>
      </c>
      <c r="I1544" s="183" t="s">
        <v>3001</v>
      </c>
      <c r="J1544" s="184">
        <v>0.49483500000000002</v>
      </c>
      <c r="K1544" s="185">
        <v>668.70591200000001</v>
      </c>
      <c r="L1544" s="181">
        <v>6556209569792</v>
      </c>
      <c r="M1544" s="182">
        <v>1</v>
      </c>
      <c r="N1544" s="183" t="s">
        <v>2846</v>
      </c>
      <c r="O1544" s="184">
        <v>0.50420500000000001</v>
      </c>
      <c r="P1544" s="185">
        <v>689.74456899999996</v>
      </c>
      <c r="S1544" s="175"/>
    </row>
    <row r="1545" spans="1:19" x14ac:dyDescent="0.2">
      <c r="A1545" s="172">
        <v>1519</v>
      </c>
      <c r="B1545" s="181">
        <v>27069060227072</v>
      </c>
      <c r="C1545" s="182">
        <v>2</v>
      </c>
      <c r="D1545" s="183" t="s">
        <v>226</v>
      </c>
      <c r="E1545" s="184">
        <v>0</v>
      </c>
      <c r="F1545" s="185">
        <v>0</v>
      </c>
      <c r="G1545" s="181">
        <v>8964187963392</v>
      </c>
      <c r="H1545" s="182">
        <v>1</v>
      </c>
      <c r="I1545" s="183" t="s">
        <v>3003</v>
      </c>
      <c r="J1545" s="184">
        <v>0.48392800000000002</v>
      </c>
      <c r="K1545" s="185">
        <v>656.37562400000002</v>
      </c>
      <c r="L1545" s="181">
        <v>4210552422400</v>
      </c>
      <c r="M1545" s="182">
        <v>2</v>
      </c>
      <c r="N1545" s="183" t="s">
        <v>239</v>
      </c>
      <c r="O1545" s="184">
        <v>0</v>
      </c>
      <c r="P1545" s="185">
        <v>0</v>
      </c>
      <c r="S1545" s="175"/>
    </row>
    <row r="1546" spans="1:19" x14ac:dyDescent="0.2">
      <c r="A1546" s="172">
        <v>1520</v>
      </c>
      <c r="B1546" s="181">
        <v>343713710080</v>
      </c>
      <c r="C1546" s="182">
        <v>2</v>
      </c>
      <c r="D1546" s="183" t="s">
        <v>239</v>
      </c>
      <c r="E1546" s="184">
        <v>0</v>
      </c>
      <c r="F1546" s="185">
        <v>0</v>
      </c>
      <c r="G1546" s="181">
        <v>26472063672320</v>
      </c>
      <c r="H1546" s="182">
        <v>1</v>
      </c>
      <c r="I1546" s="183" t="s">
        <v>3004</v>
      </c>
      <c r="J1546" s="184">
        <v>0.50851100000000005</v>
      </c>
      <c r="K1546" s="185">
        <v>702.97543099999996</v>
      </c>
      <c r="L1546" s="181">
        <v>2955453284352</v>
      </c>
      <c r="M1546" s="182">
        <v>1</v>
      </c>
      <c r="N1546" s="183" t="s">
        <v>2847</v>
      </c>
      <c r="O1546" s="184">
        <v>0.49968600000000002</v>
      </c>
      <c r="P1546" s="185">
        <v>683.68214399999999</v>
      </c>
      <c r="S1546" s="175"/>
    </row>
    <row r="1547" spans="1:19" x14ac:dyDescent="0.2">
      <c r="A1547" s="172">
        <v>1521</v>
      </c>
      <c r="B1547" s="181">
        <v>28402232016896</v>
      </c>
      <c r="C1547" s="182">
        <v>2</v>
      </c>
      <c r="D1547" s="183" t="s">
        <v>242</v>
      </c>
      <c r="E1547" s="184">
        <v>1.7E-5</v>
      </c>
      <c r="F1547" s="185">
        <v>1.37E-4</v>
      </c>
      <c r="G1547" s="181">
        <v>13481372295168</v>
      </c>
      <c r="H1547" s="182">
        <v>2</v>
      </c>
      <c r="I1547" s="183" t="s">
        <v>303</v>
      </c>
      <c r="J1547" s="184">
        <v>3.0000000000000001E-6</v>
      </c>
      <c r="K1547" s="185">
        <v>3.0000000000000001E-5</v>
      </c>
      <c r="L1547" s="181">
        <v>3636640579584</v>
      </c>
      <c r="M1547" s="182">
        <v>0</v>
      </c>
      <c r="N1547" s="183" t="s">
        <v>2848</v>
      </c>
      <c r="O1547" s="184">
        <v>0.37500800000000001</v>
      </c>
      <c r="P1547" s="185">
        <v>312.89983899999999</v>
      </c>
      <c r="S1547" s="175"/>
    </row>
    <row r="1548" spans="1:19" x14ac:dyDescent="0.2">
      <c r="A1548" s="172">
        <v>1522</v>
      </c>
      <c r="B1548" s="181">
        <v>4117104566272</v>
      </c>
      <c r="C1548" s="182">
        <v>2</v>
      </c>
      <c r="D1548" s="183" t="s">
        <v>300</v>
      </c>
      <c r="E1548" s="184">
        <v>0</v>
      </c>
      <c r="F1548" s="185">
        <v>0</v>
      </c>
      <c r="G1548" s="181">
        <v>3704197734400</v>
      </c>
      <c r="H1548" s="182">
        <v>1</v>
      </c>
      <c r="I1548" s="183" t="s">
        <v>3007</v>
      </c>
      <c r="J1548" s="184">
        <v>0.50075599999999998</v>
      </c>
      <c r="K1548" s="185">
        <v>677.82480599999997</v>
      </c>
      <c r="L1548" s="181">
        <v>1917988249600</v>
      </c>
      <c r="M1548" s="182">
        <v>0</v>
      </c>
      <c r="N1548" s="183" t="s">
        <v>2850</v>
      </c>
      <c r="O1548" s="184">
        <v>0.37394500000000003</v>
      </c>
      <c r="P1548" s="185">
        <v>312.29887200000002</v>
      </c>
      <c r="S1548" s="175"/>
    </row>
    <row r="1549" spans="1:19" x14ac:dyDescent="0.2">
      <c r="A1549" s="172">
        <v>1523</v>
      </c>
      <c r="B1549" s="181">
        <v>1576497446912</v>
      </c>
      <c r="C1549" s="182">
        <v>0</v>
      </c>
      <c r="D1549" s="183" t="s">
        <v>3041</v>
      </c>
      <c r="E1549" s="184">
        <v>0.37260100000000002</v>
      </c>
      <c r="F1549" s="185">
        <v>309.830557</v>
      </c>
      <c r="G1549" s="181">
        <v>13159256023040</v>
      </c>
      <c r="H1549" s="182">
        <v>0</v>
      </c>
      <c r="I1549" s="183" t="s">
        <v>3008</v>
      </c>
      <c r="J1549" s="184">
        <v>0.37214199999999997</v>
      </c>
      <c r="K1549" s="185">
        <v>309.74949700000002</v>
      </c>
      <c r="L1549" s="181">
        <v>1330029805568</v>
      </c>
      <c r="M1549" s="182">
        <v>0</v>
      </c>
      <c r="N1549" s="183" t="s">
        <v>2852</v>
      </c>
      <c r="O1549" s="184">
        <v>0.374116</v>
      </c>
      <c r="P1549" s="185">
        <v>312.19359400000002</v>
      </c>
      <c r="S1549" s="175"/>
    </row>
    <row r="1550" spans="1:19" x14ac:dyDescent="0.2">
      <c r="A1550" s="172">
        <v>1524</v>
      </c>
      <c r="B1550" s="181">
        <v>12494776008704</v>
      </c>
      <c r="C1550" s="182">
        <v>2</v>
      </c>
      <c r="D1550" s="183" t="s">
        <v>231</v>
      </c>
      <c r="E1550" s="184">
        <v>3.6000000000000001E-5</v>
      </c>
      <c r="F1550" s="185">
        <v>2.8899999999999998E-4</v>
      </c>
      <c r="G1550" s="181">
        <v>12452548444160</v>
      </c>
      <c r="H1550" s="182">
        <v>1</v>
      </c>
      <c r="I1550" s="183" t="s">
        <v>3014</v>
      </c>
      <c r="J1550" s="184">
        <v>0.49467800000000001</v>
      </c>
      <c r="K1550" s="185">
        <v>669.00189699999999</v>
      </c>
      <c r="L1550" s="181">
        <v>3865035366400</v>
      </c>
      <c r="M1550" s="182">
        <v>0</v>
      </c>
      <c r="N1550" s="183" t="s">
        <v>2853</v>
      </c>
      <c r="O1550" s="184">
        <v>0.37208999999999998</v>
      </c>
      <c r="P1550" s="185">
        <v>309.47595999999999</v>
      </c>
      <c r="S1550" s="175"/>
    </row>
    <row r="1551" spans="1:19" x14ac:dyDescent="0.2">
      <c r="A1551" s="172">
        <v>1525</v>
      </c>
      <c r="B1551" s="181">
        <v>26089788383232</v>
      </c>
      <c r="C1551" s="182">
        <v>0</v>
      </c>
      <c r="D1551" s="183" t="s">
        <v>3044</v>
      </c>
      <c r="E1551" s="184">
        <v>0.37402099999999999</v>
      </c>
      <c r="F1551" s="185">
        <v>311.70335</v>
      </c>
      <c r="G1551" s="181">
        <v>15931851399168</v>
      </c>
      <c r="H1551" s="182">
        <v>2</v>
      </c>
      <c r="I1551" s="183" t="s">
        <v>248</v>
      </c>
      <c r="J1551" s="184">
        <v>9.0000000000000002E-6</v>
      </c>
      <c r="K1551" s="185">
        <v>7.6000000000000004E-5</v>
      </c>
      <c r="L1551" s="181">
        <v>4786184642560</v>
      </c>
      <c r="M1551" s="182">
        <v>2</v>
      </c>
      <c r="N1551" s="183" t="s">
        <v>313</v>
      </c>
      <c r="O1551" s="184">
        <v>3.0000000000000001E-5</v>
      </c>
      <c r="P1551" s="185">
        <v>2.4399999999999999E-4</v>
      </c>
      <c r="S1551" s="175"/>
    </row>
    <row r="1552" spans="1:19" x14ac:dyDescent="0.2">
      <c r="A1552" s="172">
        <v>1526</v>
      </c>
      <c r="B1552" s="181">
        <v>5944149958656</v>
      </c>
      <c r="C1552" s="182">
        <v>1</v>
      </c>
      <c r="D1552" s="183" t="s">
        <v>3046</v>
      </c>
      <c r="E1552" s="184">
        <v>0.49594300000000002</v>
      </c>
      <c r="F1552" s="185">
        <v>681.38661000000002</v>
      </c>
      <c r="G1552" s="181">
        <v>20190817574912</v>
      </c>
      <c r="H1552" s="182">
        <v>2</v>
      </c>
      <c r="I1552" s="183" t="s">
        <v>179</v>
      </c>
      <c r="J1552" s="184">
        <v>1.5E-5</v>
      </c>
      <c r="K1552" s="185">
        <v>1.22E-4</v>
      </c>
      <c r="L1552" s="181">
        <v>3737768394752</v>
      </c>
      <c r="M1552" s="182">
        <v>1</v>
      </c>
      <c r="N1552" s="183" t="s">
        <v>2856</v>
      </c>
      <c r="O1552" s="184">
        <v>0.50516000000000005</v>
      </c>
      <c r="P1552" s="185">
        <v>692.62403800000004</v>
      </c>
      <c r="S1552" s="175"/>
    </row>
    <row r="1553" spans="1:19" x14ac:dyDescent="0.2">
      <c r="A1553" s="172">
        <v>1527</v>
      </c>
      <c r="B1553" s="181">
        <v>18141749362688</v>
      </c>
      <c r="C1553" s="182">
        <v>0</v>
      </c>
      <c r="D1553" s="183" t="s">
        <v>3047</v>
      </c>
      <c r="E1553" s="184">
        <v>0.37433300000000003</v>
      </c>
      <c r="F1553" s="185">
        <v>312.49624</v>
      </c>
      <c r="G1553" s="181">
        <v>14219446984704</v>
      </c>
      <c r="H1553" s="182">
        <v>2</v>
      </c>
      <c r="I1553" s="183" t="s">
        <v>303</v>
      </c>
      <c r="J1553" s="184">
        <v>0</v>
      </c>
      <c r="K1553" s="185">
        <v>0</v>
      </c>
      <c r="L1553" s="181">
        <v>5831454670848</v>
      </c>
      <c r="M1553" s="182">
        <v>0</v>
      </c>
      <c r="N1553" s="183" t="s">
        <v>2858</v>
      </c>
      <c r="O1553" s="184">
        <v>0.38085000000000002</v>
      </c>
      <c r="P1553" s="185">
        <v>319.72726599999999</v>
      </c>
      <c r="S1553" s="175"/>
    </row>
    <row r="1554" spans="1:19" x14ac:dyDescent="0.2">
      <c r="A1554" s="172">
        <v>1528</v>
      </c>
      <c r="B1554" s="181">
        <v>22270523326464</v>
      </c>
      <c r="C1554" s="182">
        <v>0</v>
      </c>
      <c r="D1554" s="183" t="s">
        <v>3048</v>
      </c>
      <c r="E1554" s="184">
        <v>0.37270599999999998</v>
      </c>
      <c r="F1554" s="185">
        <v>310.28269299999999</v>
      </c>
      <c r="G1554" s="181">
        <v>24001833902080</v>
      </c>
      <c r="H1554" s="182">
        <v>2</v>
      </c>
      <c r="I1554" s="183" t="s">
        <v>224</v>
      </c>
      <c r="J1554" s="184">
        <v>2.1999999999999999E-5</v>
      </c>
      <c r="K1554" s="185">
        <v>1.83E-4</v>
      </c>
      <c r="L1554" s="181">
        <v>501451964416</v>
      </c>
      <c r="M1554" s="182">
        <v>0</v>
      </c>
      <c r="N1554" s="183" t="s">
        <v>2860</v>
      </c>
      <c r="O1554" s="184">
        <v>0.37839400000000001</v>
      </c>
      <c r="P1554" s="185">
        <v>317.75912899999997</v>
      </c>
      <c r="S1554" s="175"/>
    </row>
    <row r="1555" spans="1:19" x14ac:dyDescent="0.2">
      <c r="A1555" s="172">
        <v>1529</v>
      </c>
      <c r="B1555" s="181">
        <v>3180442386432</v>
      </c>
      <c r="C1555" s="182">
        <v>2</v>
      </c>
      <c r="D1555" s="183" t="s">
        <v>303</v>
      </c>
      <c r="E1555" s="184">
        <v>0</v>
      </c>
      <c r="F1555" s="185">
        <v>0</v>
      </c>
      <c r="G1555" s="181">
        <v>24166235897856</v>
      </c>
      <c r="H1555" s="182">
        <v>2</v>
      </c>
      <c r="I1555" s="183" t="s">
        <v>226</v>
      </c>
      <c r="J1555" s="184">
        <v>1.5E-5</v>
      </c>
      <c r="K1555" s="185">
        <v>1.22E-4</v>
      </c>
      <c r="L1555" s="181">
        <v>3935579291648</v>
      </c>
      <c r="M1555" s="182">
        <v>2</v>
      </c>
      <c r="N1555" s="183" t="s">
        <v>254</v>
      </c>
      <c r="O1555" s="184">
        <v>9.0000000000000002E-6</v>
      </c>
      <c r="P1555" s="185">
        <v>7.6000000000000004E-5</v>
      </c>
      <c r="S1555" s="175"/>
    </row>
    <row r="1556" spans="1:19" x14ac:dyDescent="0.2">
      <c r="A1556" s="172">
        <v>1530</v>
      </c>
      <c r="B1556" s="181">
        <v>28941241917440</v>
      </c>
      <c r="C1556" s="182">
        <v>0</v>
      </c>
      <c r="D1556" s="183" t="s">
        <v>3052</v>
      </c>
      <c r="E1556" s="184">
        <v>0.371363</v>
      </c>
      <c r="F1556" s="185">
        <v>308.46468099999998</v>
      </c>
      <c r="G1556" s="181">
        <v>20624232169472</v>
      </c>
      <c r="H1556" s="182">
        <v>2</v>
      </c>
      <c r="I1556" s="183" t="s">
        <v>247</v>
      </c>
      <c r="J1556" s="184">
        <v>2.4000000000000001E-5</v>
      </c>
      <c r="K1556" s="185">
        <v>1.9799999999999999E-4</v>
      </c>
      <c r="L1556" s="181">
        <v>5690734534656</v>
      </c>
      <c r="M1556" s="182">
        <v>1</v>
      </c>
      <c r="N1556" s="183" t="s">
        <v>2861</v>
      </c>
      <c r="O1556" s="184">
        <v>0.51251000000000002</v>
      </c>
      <c r="P1556" s="185">
        <v>709.31853799999999</v>
      </c>
      <c r="S1556" s="175"/>
    </row>
    <row r="1557" spans="1:19" x14ac:dyDescent="0.2">
      <c r="A1557" s="172">
        <v>1531</v>
      </c>
      <c r="B1557" s="181">
        <v>15742414299136</v>
      </c>
      <c r="C1557" s="182">
        <v>2</v>
      </c>
      <c r="D1557" s="183" t="s">
        <v>226</v>
      </c>
      <c r="E1557" s="184">
        <v>3.4E-5</v>
      </c>
      <c r="F1557" s="185">
        <v>2.7399999999999999E-4</v>
      </c>
      <c r="G1557" s="181">
        <v>10902888144896</v>
      </c>
      <c r="H1557" s="182">
        <v>0</v>
      </c>
      <c r="I1557" s="183" t="s">
        <v>3022</v>
      </c>
      <c r="J1557" s="184">
        <v>0.37330000000000002</v>
      </c>
      <c r="K1557" s="185">
        <v>311.20508100000001</v>
      </c>
      <c r="L1557" s="181">
        <v>6505681756160</v>
      </c>
      <c r="M1557" s="182">
        <v>0</v>
      </c>
      <c r="N1557" s="183" t="s">
        <v>2863</v>
      </c>
      <c r="O1557" s="184">
        <v>0.37125599999999997</v>
      </c>
      <c r="P1557" s="185">
        <v>308.93965300000002</v>
      </c>
      <c r="S1557" s="175"/>
    </row>
    <row r="1558" spans="1:19" x14ac:dyDescent="0.2">
      <c r="A1558" s="172">
        <v>1532</v>
      </c>
      <c r="B1558" s="181">
        <v>25145473548288</v>
      </c>
      <c r="C1558" s="182">
        <v>2</v>
      </c>
      <c r="D1558" s="183" t="s">
        <v>300</v>
      </c>
      <c r="E1558" s="184">
        <v>0</v>
      </c>
      <c r="F1558" s="185">
        <v>0</v>
      </c>
      <c r="G1558" s="181">
        <v>131133407232</v>
      </c>
      <c r="H1558" s="182">
        <v>0</v>
      </c>
      <c r="I1558" s="183" t="s">
        <v>3024</v>
      </c>
      <c r="J1558" s="184">
        <v>0.37157299999999999</v>
      </c>
      <c r="K1558" s="185">
        <v>308.970032</v>
      </c>
      <c r="L1558" s="181">
        <v>310690340864</v>
      </c>
      <c r="M1558" s="182">
        <v>1</v>
      </c>
      <c r="N1558" s="183" t="s">
        <v>2865</v>
      </c>
      <c r="O1558" s="184">
        <v>0.50856900000000005</v>
      </c>
      <c r="P1558" s="185">
        <v>697.41147799999999</v>
      </c>
      <c r="S1558" s="175"/>
    </row>
    <row r="1559" spans="1:19" x14ac:dyDescent="0.2">
      <c r="A1559" s="172">
        <v>1533</v>
      </c>
      <c r="B1559" s="181">
        <v>27801189507072</v>
      </c>
      <c r="C1559" s="182">
        <v>0</v>
      </c>
      <c r="D1559" s="183" t="s">
        <v>3055</v>
      </c>
      <c r="E1559" s="184">
        <v>0.377521</v>
      </c>
      <c r="F1559" s="185">
        <v>315.90347400000002</v>
      </c>
      <c r="G1559" s="181">
        <v>4295797137408</v>
      </c>
      <c r="H1559" s="182">
        <v>0</v>
      </c>
      <c r="I1559" s="183" t="s">
        <v>3025</v>
      </c>
      <c r="J1559" s="184">
        <v>0.37719200000000003</v>
      </c>
      <c r="K1559" s="185">
        <v>315.65651700000001</v>
      </c>
      <c r="L1559" s="181">
        <v>5993912647680</v>
      </c>
      <c r="M1559" s="182">
        <v>2</v>
      </c>
      <c r="N1559" s="183" t="s">
        <v>239</v>
      </c>
      <c r="O1559" s="184">
        <v>1.1E-5</v>
      </c>
      <c r="P1559" s="185">
        <v>9.1000000000000003E-5</v>
      </c>
      <c r="S1559" s="175"/>
    </row>
    <row r="1560" spans="1:19" x14ac:dyDescent="0.2">
      <c r="A1560" s="172">
        <v>1534</v>
      </c>
      <c r="B1560" s="181">
        <v>22832744783872</v>
      </c>
      <c r="C1560" s="182">
        <v>2</v>
      </c>
      <c r="D1560" s="183" t="s">
        <v>179</v>
      </c>
      <c r="E1560" s="184">
        <v>6.9999999999999999E-6</v>
      </c>
      <c r="F1560" s="185">
        <v>6.0999999999999999E-5</v>
      </c>
      <c r="G1560" s="181">
        <v>15867977572352</v>
      </c>
      <c r="H1560" s="182">
        <v>2</v>
      </c>
      <c r="I1560" s="183" t="s">
        <v>300</v>
      </c>
      <c r="J1560" s="184">
        <v>2.1999999999999999E-5</v>
      </c>
      <c r="K1560" s="185">
        <v>1.83E-4</v>
      </c>
      <c r="L1560" s="181">
        <v>2428558442496</v>
      </c>
      <c r="M1560" s="182">
        <v>0</v>
      </c>
      <c r="N1560" s="183" t="s">
        <v>2869</v>
      </c>
      <c r="O1560" s="184">
        <v>0.37866499999999997</v>
      </c>
      <c r="P1560" s="185">
        <v>317.48541</v>
      </c>
      <c r="S1560" s="175"/>
    </row>
    <row r="1561" spans="1:19" x14ac:dyDescent="0.2">
      <c r="A1561" s="172">
        <v>1535</v>
      </c>
      <c r="B1561" s="181">
        <v>17721336700928</v>
      </c>
      <c r="C1561" s="182">
        <v>2</v>
      </c>
      <c r="D1561" s="183" t="s">
        <v>239</v>
      </c>
      <c r="E1561" s="184">
        <v>1.5E-5</v>
      </c>
      <c r="F1561" s="185">
        <v>1.22E-4</v>
      </c>
      <c r="G1561" s="181">
        <v>18607760965632</v>
      </c>
      <c r="H1561" s="182">
        <v>1</v>
      </c>
      <c r="I1561" s="183" t="s">
        <v>3030</v>
      </c>
      <c r="J1561" s="184">
        <v>0.50063100000000005</v>
      </c>
      <c r="K1561" s="185">
        <v>686.12143300000002</v>
      </c>
      <c r="L1561" s="181">
        <v>6126619140096</v>
      </c>
      <c r="M1561" s="182">
        <v>0</v>
      </c>
      <c r="N1561" s="183" t="s">
        <v>2872</v>
      </c>
      <c r="O1561" s="184">
        <v>0.37290299999999998</v>
      </c>
      <c r="P1561" s="185">
        <v>310.64913899999999</v>
      </c>
      <c r="S1561" s="175"/>
    </row>
    <row r="1562" spans="1:19" x14ac:dyDescent="0.2">
      <c r="A1562" s="172">
        <v>1536</v>
      </c>
      <c r="B1562" s="181">
        <v>18820051992576</v>
      </c>
      <c r="C1562" s="182">
        <v>0</v>
      </c>
      <c r="D1562" s="183" t="s">
        <v>3061</v>
      </c>
      <c r="E1562" s="184">
        <v>0.37276500000000001</v>
      </c>
      <c r="F1562" s="185">
        <v>310.990633</v>
      </c>
      <c r="G1562" s="181">
        <v>2747944026112</v>
      </c>
      <c r="H1562" s="182">
        <v>0</v>
      </c>
      <c r="I1562" s="183" t="s">
        <v>3032</v>
      </c>
      <c r="J1562" s="184">
        <v>0.37825399999999998</v>
      </c>
      <c r="K1562" s="185">
        <v>317.11620599999998</v>
      </c>
      <c r="L1562" s="181">
        <v>791940300800</v>
      </c>
      <c r="M1562" s="182">
        <v>1</v>
      </c>
      <c r="N1562" s="183" t="s">
        <v>2873</v>
      </c>
      <c r="O1562" s="184">
        <v>0.50727299999999997</v>
      </c>
      <c r="P1562" s="185">
        <v>701.32414500000004</v>
      </c>
      <c r="S1562" s="175"/>
    </row>
    <row r="1563" spans="1:19" x14ac:dyDescent="0.2">
      <c r="A1563" s="172">
        <v>1537</v>
      </c>
      <c r="B1563" s="181">
        <v>29272414896128</v>
      </c>
      <c r="C1563" s="182">
        <v>0</v>
      </c>
      <c r="D1563" s="183" t="s">
        <v>3062</v>
      </c>
      <c r="E1563" s="184">
        <v>0.37287300000000001</v>
      </c>
      <c r="F1563" s="185">
        <v>310.04167699999999</v>
      </c>
      <c r="G1563" s="181">
        <v>19375255347200</v>
      </c>
      <c r="H1563" s="182">
        <v>0</v>
      </c>
      <c r="I1563" s="183" t="s">
        <v>3034</v>
      </c>
      <c r="J1563" s="184">
        <v>0.372726</v>
      </c>
      <c r="K1563" s="185">
        <v>310.09952900000002</v>
      </c>
      <c r="L1563" s="181">
        <v>904961490944</v>
      </c>
      <c r="M1563" s="182">
        <v>2</v>
      </c>
      <c r="N1563" s="183" t="s">
        <v>255</v>
      </c>
      <c r="O1563" s="184">
        <v>9.0000000000000002E-6</v>
      </c>
      <c r="P1563" s="185">
        <v>7.6000000000000004E-5</v>
      </c>
      <c r="S1563" s="175"/>
    </row>
    <row r="1564" spans="1:19" x14ac:dyDescent="0.2">
      <c r="A1564" s="172">
        <v>1538</v>
      </c>
      <c r="B1564" s="181">
        <v>25745882996736</v>
      </c>
      <c r="C1564" s="182">
        <v>0</v>
      </c>
      <c r="D1564" s="183" t="s">
        <v>3064</v>
      </c>
      <c r="E1564" s="184">
        <v>0.37239100000000003</v>
      </c>
      <c r="F1564" s="185">
        <v>310.18164899999999</v>
      </c>
      <c r="G1564" s="181">
        <v>17217142562816</v>
      </c>
      <c r="H1564" s="182">
        <v>2</v>
      </c>
      <c r="I1564" s="183" t="s">
        <v>246</v>
      </c>
      <c r="J1564" s="184">
        <v>3.8000000000000002E-5</v>
      </c>
      <c r="K1564" s="185">
        <v>3.0499999999999999E-4</v>
      </c>
      <c r="L1564" s="181">
        <v>5880778203136</v>
      </c>
      <c r="M1564" s="182">
        <v>0</v>
      </c>
      <c r="N1564" s="183" t="s">
        <v>2877</v>
      </c>
      <c r="O1564" s="184">
        <v>0.37524600000000002</v>
      </c>
      <c r="P1564" s="185">
        <v>313.74384400000002</v>
      </c>
      <c r="S1564" s="175"/>
    </row>
    <row r="1565" spans="1:19" x14ac:dyDescent="0.2">
      <c r="A1565" s="172">
        <v>1539</v>
      </c>
      <c r="B1565" s="181">
        <v>8476541378560</v>
      </c>
      <c r="C1565" s="182">
        <v>1</v>
      </c>
      <c r="D1565" s="183" t="s">
        <v>3066</v>
      </c>
      <c r="E1565" s="184">
        <v>0.49556</v>
      </c>
      <c r="F1565" s="185">
        <v>677.95201799999995</v>
      </c>
      <c r="G1565" s="181">
        <v>26469159763968</v>
      </c>
      <c r="H1565" s="182">
        <v>0</v>
      </c>
      <c r="I1565" s="183" t="s">
        <v>3035</v>
      </c>
      <c r="J1565" s="184">
        <v>0.37597199999999997</v>
      </c>
      <c r="K1565" s="185">
        <v>314.56157200000001</v>
      </c>
      <c r="L1565" s="181">
        <v>5604967849984</v>
      </c>
      <c r="M1565" s="182">
        <v>2</v>
      </c>
      <c r="N1565" s="183" t="s">
        <v>255</v>
      </c>
      <c r="O1565" s="184">
        <v>1.2999999999999999E-5</v>
      </c>
      <c r="P1565" s="185">
        <v>1.06E-4</v>
      </c>
      <c r="S1565" s="175"/>
    </row>
    <row r="1566" spans="1:19" x14ac:dyDescent="0.2">
      <c r="A1566" s="172">
        <v>1540</v>
      </c>
      <c r="B1566" s="181">
        <v>901891252224</v>
      </c>
      <c r="C1566" s="182">
        <v>1</v>
      </c>
      <c r="D1566" s="183" t="s">
        <v>3067</v>
      </c>
      <c r="E1566" s="184">
        <v>0.48936099999999999</v>
      </c>
      <c r="F1566" s="185">
        <v>661.07142399999998</v>
      </c>
      <c r="G1566" s="181">
        <v>16946286665728</v>
      </c>
      <c r="H1566" s="182">
        <v>2</v>
      </c>
      <c r="I1566" s="183" t="s">
        <v>292</v>
      </c>
      <c r="J1566" s="184">
        <v>1.2999999999999999E-5</v>
      </c>
      <c r="K1566" s="185">
        <v>1.06E-4</v>
      </c>
      <c r="L1566" s="181">
        <v>4500084695040</v>
      </c>
      <c r="M1566" s="182">
        <v>1</v>
      </c>
      <c r="N1566" s="183" t="s">
        <v>2878</v>
      </c>
      <c r="O1566" s="184">
        <v>0.50251900000000005</v>
      </c>
      <c r="P1566" s="185">
        <v>688.38926500000002</v>
      </c>
      <c r="S1566" s="175"/>
    </row>
    <row r="1567" spans="1:19" x14ac:dyDescent="0.2">
      <c r="A1567" s="172">
        <v>1541</v>
      </c>
      <c r="B1567" s="181">
        <v>18289706688512</v>
      </c>
      <c r="C1567" s="182">
        <v>0</v>
      </c>
      <c r="D1567" s="183" t="s">
        <v>3068</v>
      </c>
      <c r="E1567" s="184">
        <v>0.37348399999999998</v>
      </c>
      <c r="F1567" s="185">
        <v>311.42428200000001</v>
      </c>
      <c r="G1567" s="181">
        <v>24938141630464</v>
      </c>
      <c r="H1567" s="182">
        <v>2</v>
      </c>
      <c r="I1567" s="183" t="s">
        <v>179</v>
      </c>
      <c r="J1567" s="184">
        <v>2.3E-5</v>
      </c>
      <c r="K1567" s="185">
        <v>1.83E-4</v>
      </c>
      <c r="L1567" s="181">
        <v>3073110532096</v>
      </c>
      <c r="M1567" s="182">
        <v>1</v>
      </c>
      <c r="N1567" s="183" t="s">
        <v>2881</v>
      </c>
      <c r="O1567" s="184">
        <v>0.495147</v>
      </c>
      <c r="P1567" s="185">
        <v>671.64951199999996</v>
      </c>
      <c r="S1567" s="175"/>
    </row>
    <row r="1568" spans="1:19" x14ac:dyDescent="0.2">
      <c r="A1568" s="172">
        <v>1542</v>
      </c>
      <c r="B1568" s="181">
        <v>2025253199872</v>
      </c>
      <c r="C1568" s="182">
        <v>0</v>
      </c>
      <c r="D1568" s="183" t="s">
        <v>3069</v>
      </c>
      <c r="E1568" s="184">
        <v>0.37283100000000002</v>
      </c>
      <c r="F1568" s="185">
        <v>310.17529000000002</v>
      </c>
      <c r="G1568" s="181">
        <v>9132558704640</v>
      </c>
      <c r="H1568" s="182">
        <v>1</v>
      </c>
      <c r="I1568" s="183" t="s">
        <v>3036</v>
      </c>
      <c r="J1568" s="184">
        <v>0.50711899999999999</v>
      </c>
      <c r="K1568" s="185">
        <v>699.52247899999998</v>
      </c>
      <c r="L1568" s="181">
        <v>4218830536704</v>
      </c>
      <c r="M1568" s="182">
        <v>1</v>
      </c>
      <c r="N1568" s="183" t="s">
        <v>2882</v>
      </c>
      <c r="O1568" s="184">
        <v>0.50614499999999996</v>
      </c>
      <c r="P1568" s="185">
        <v>692.65861600000005</v>
      </c>
      <c r="S1568" s="175"/>
    </row>
    <row r="1569" spans="1:19" x14ac:dyDescent="0.2">
      <c r="A1569" s="172">
        <v>1543</v>
      </c>
      <c r="B1569" s="181">
        <v>12002640003072</v>
      </c>
      <c r="C1569" s="182">
        <v>0</v>
      </c>
      <c r="D1569" s="183" t="s">
        <v>3070</v>
      </c>
      <c r="E1569" s="184">
        <v>0.37192399999999998</v>
      </c>
      <c r="F1569" s="185">
        <v>309.351653</v>
      </c>
      <c r="G1569" s="181">
        <v>7318588948480</v>
      </c>
      <c r="H1569" s="182">
        <v>2</v>
      </c>
      <c r="I1569" s="183" t="s">
        <v>303</v>
      </c>
      <c r="J1569" s="184">
        <v>6.9999999999999999E-6</v>
      </c>
      <c r="K1569" s="185">
        <v>6.0999999999999999E-5</v>
      </c>
      <c r="L1569" s="181">
        <v>3145299238912</v>
      </c>
      <c r="M1569" s="182">
        <v>2</v>
      </c>
      <c r="N1569" s="183" t="s">
        <v>292</v>
      </c>
      <c r="O1569" s="184">
        <v>4.0000000000000003E-5</v>
      </c>
      <c r="P1569" s="185">
        <v>3.2000000000000003E-4</v>
      </c>
      <c r="S1569" s="175"/>
    </row>
    <row r="1570" spans="1:19" x14ac:dyDescent="0.2">
      <c r="A1570" s="172">
        <v>1544</v>
      </c>
      <c r="B1570" s="181">
        <v>19260873121792</v>
      </c>
      <c r="C1570" s="182">
        <v>2</v>
      </c>
      <c r="D1570" s="183" t="s">
        <v>248</v>
      </c>
      <c r="E1570" s="184">
        <v>9.0000000000000002E-6</v>
      </c>
      <c r="F1570" s="185">
        <v>7.6000000000000004E-5</v>
      </c>
      <c r="G1570" s="181">
        <v>22300338364416</v>
      </c>
      <c r="H1570" s="182">
        <v>0</v>
      </c>
      <c r="I1570" s="183" t="s">
        <v>3037</v>
      </c>
      <c r="J1570" s="184">
        <v>0.37753900000000001</v>
      </c>
      <c r="K1570" s="185">
        <v>316.33642600000002</v>
      </c>
      <c r="L1570" s="181">
        <v>5113579331584</v>
      </c>
      <c r="M1570" s="182">
        <v>1</v>
      </c>
      <c r="N1570" s="183" t="s">
        <v>2885</v>
      </c>
      <c r="O1570" s="184">
        <v>0.49694300000000002</v>
      </c>
      <c r="P1570" s="185">
        <v>675.779856</v>
      </c>
      <c r="S1570" s="175"/>
    </row>
    <row r="1571" spans="1:19" x14ac:dyDescent="0.2">
      <c r="A1571" s="172">
        <v>1545</v>
      </c>
      <c r="B1571" s="181">
        <v>24290858369024</v>
      </c>
      <c r="C1571" s="182">
        <v>0</v>
      </c>
      <c r="D1571" s="183" t="s">
        <v>3073</v>
      </c>
      <c r="E1571" s="184">
        <v>0.376639</v>
      </c>
      <c r="F1571" s="185">
        <v>315.01084400000002</v>
      </c>
      <c r="G1571" s="181">
        <v>13319581892608</v>
      </c>
      <c r="H1571" s="182">
        <v>1</v>
      </c>
      <c r="I1571" s="183" t="s">
        <v>3039</v>
      </c>
      <c r="J1571" s="184">
        <v>0.49377599999999999</v>
      </c>
      <c r="K1571" s="185">
        <v>668.14171399999998</v>
      </c>
      <c r="L1571" s="181">
        <v>3939923787776</v>
      </c>
      <c r="M1571" s="182">
        <v>2</v>
      </c>
      <c r="N1571" s="183" t="s">
        <v>239</v>
      </c>
      <c r="O1571" s="184">
        <v>1.1E-5</v>
      </c>
      <c r="P1571" s="185">
        <v>9.1000000000000003E-5</v>
      </c>
      <c r="S1571" s="175"/>
    </row>
    <row r="1572" spans="1:19" x14ac:dyDescent="0.2">
      <c r="A1572" s="172">
        <v>1546</v>
      </c>
      <c r="B1572" s="181">
        <v>6237081206784</v>
      </c>
      <c r="C1572" s="182">
        <v>1</v>
      </c>
      <c r="D1572" s="183" t="s">
        <v>3076</v>
      </c>
      <c r="E1572" s="184">
        <v>0.50883599999999996</v>
      </c>
      <c r="F1572" s="185">
        <v>699.40401999999995</v>
      </c>
      <c r="G1572" s="181">
        <v>24984608530432</v>
      </c>
      <c r="H1572" s="182">
        <v>2</v>
      </c>
      <c r="I1572" s="183" t="s">
        <v>303</v>
      </c>
      <c r="J1572" s="184">
        <v>1.1E-5</v>
      </c>
      <c r="K1572" s="185">
        <v>9.1000000000000003E-5</v>
      </c>
      <c r="L1572" s="181">
        <v>2697360547840</v>
      </c>
      <c r="M1572" s="182">
        <v>0</v>
      </c>
      <c r="N1572" s="183" t="s">
        <v>2890</v>
      </c>
      <c r="O1572" s="184">
        <v>0.37628</v>
      </c>
      <c r="P1572" s="185">
        <v>314.39364</v>
      </c>
      <c r="S1572" s="175"/>
    </row>
    <row r="1573" spans="1:19" x14ac:dyDescent="0.2">
      <c r="A1573" s="172">
        <v>1547</v>
      </c>
      <c r="B1573" s="181">
        <v>13396783874048</v>
      </c>
      <c r="C1573" s="182">
        <v>1</v>
      </c>
      <c r="D1573" s="183" t="s">
        <v>3077</v>
      </c>
      <c r="E1573" s="184">
        <v>0.49042799999999998</v>
      </c>
      <c r="F1573" s="185">
        <v>663.75484700000004</v>
      </c>
      <c r="G1573" s="181">
        <v>16563508158464</v>
      </c>
      <c r="H1573" s="182">
        <v>2</v>
      </c>
      <c r="I1573" s="183" t="s">
        <v>313</v>
      </c>
      <c r="J1573" s="184">
        <v>1.5E-5</v>
      </c>
      <c r="K1573" s="185">
        <v>1.22E-4</v>
      </c>
      <c r="L1573" s="181">
        <v>2914361196544</v>
      </c>
      <c r="M1573" s="182">
        <v>0</v>
      </c>
      <c r="N1573" s="183" t="s">
        <v>2896</v>
      </c>
      <c r="O1573" s="184">
        <v>0.37201499999999998</v>
      </c>
      <c r="P1573" s="185">
        <v>309.44240500000001</v>
      </c>
      <c r="S1573" s="175"/>
    </row>
    <row r="1574" spans="1:19" x14ac:dyDescent="0.2">
      <c r="A1574" s="172">
        <v>1548</v>
      </c>
      <c r="B1574" s="181">
        <v>22248400035840</v>
      </c>
      <c r="C1574" s="182">
        <v>0</v>
      </c>
      <c r="D1574" s="183" t="s">
        <v>3082</v>
      </c>
      <c r="E1574" s="184">
        <v>0.37629499999999999</v>
      </c>
      <c r="F1574" s="185">
        <v>314.99721099999999</v>
      </c>
      <c r="G1574" s="181">
        <v>12744875335680</v>
      </c>
      <c r="H1574" s="182">
        <v>0</v>
      </c>
      <c r="I1574" s="183" t="s">
        <v>3050</v>
      </c>
      <c r="J1574" s="184">
        <v>0.37394100000000002</v>
      </c>
      <c r="K1574" s="185">
        <v>311.59907199999998</v>
      </c>
      <c r="L1574" s="181">
        <v>422393364480</v>
      </c>
      <c r="M1574" s="182">
        <v>2</v>
      </c>
      <c r="N1574" s="183" t="s">
        <v>226</v>
      </c>
      <c r="O1574" s="184">
        <v>3.0000000000000001E-6</v>
      </c>
      <c r="P1574" s="185">
        <v>3.0000000000000001E-5</v>
      </c>
      <c r="S1574" s="175"/>
    </row>
    <row r="1575" spans="1:19" x14ac:dyDescent="0.2">
      <c r="A1575" s="172">
        <v>1549</v>
      </c>
      <c r="B1575" s="181">
        <v>5275582939136</v>
      </c>
      <c r="C1575" s="182">
        <v>0</v>
      </c>
      <c r="D1575" s="183" t="s">
        <v>3087</v>
      </c>
      <c r="E1575" s="184">
        <v>0.37751099999999999</v>
      </c>
      <c r="F1575" s="185">
        <v>316.23118399999998</v>
      </c>
      <c r="G1575" s="181">
        <v>20471903780864</v>
      </c>
      <c r="H1575" s="182">
        <v>1</v>
      </c>
      <c r="I1575" s="183" t="s">
        <v>3053</v>
      </c>
      <c r="J1575" s="184">
        <v>0.49546000000000001</v>
      </c>
      <c r="K1575" s="185">
        <v>668.57218699999999</v>
      </c>
      <c r="L1575" s="181">
        <v>3689499238400</v>
      </c>
      <c r="M1575" s="182">
        <v>2</v>
      </c>
      <c r="N1575" s="183" t="s">
        <v>226</v>
      </c>
      <c r="O1575" s="184">
        <v>1.1E-5</v>
      </c>
      <c r="P1575" s="185">
        <v>9.1000000000000003E-5</v>
      </c>
      <c r="S1575" s="175"/>
    </row>
    <row r="1576" spans="1:19" x14ac:dyDescent="0.2">
      <c r="A1576" s="172">
        <v>1550</v>
      </c>
      <c r="B1576" s="181">
        <v>27825440751616</v>
      </c>
      <c r="C1576" s="182">
        <v>2</v>
      </c>
      <c r="D1576" s="183" t="s">
        <v>239</v>
      </c>
      <c r="E1576" s="184">
        <v>6.9999999999999999E-6</v>
      </c>
      <c r="F1576" s="185">
        <v>6.0999999999999999E-5</v>
      </c>
      <c r="G1576" s="181">
        <v>4700432334848</v>
      </c>
      <c r="H1576" s="182">
        <v>0</v>
      </c>
      <c r="I1576" s="183" t="s">
        <v>3054</v>
      </c>
      <c r="J1576" s="184">
        <v>0.37325799999999998</v>
      </c>
      <c r="K1576" s="185">
        <v>311.10806100000002</v>
      </c>
      <c r="L1576" s="181">
        <v>4591373500416</v>
      </c>
      <c r="M1576" s="182">
        <v>1</v>
      </c>
      <c r="N1576" s="183" t="s">
        <v>2898</v>
      </c>
      <c r="O1576" s="184">
        <v>0.50534400000000002</v>
      </c>
      <c r="P1576" s="185">
        <v>692.71426199999996</v>
      </c>
      <c r="S1576" s="175"/>
    </row>
    <row r="1577" spans="1:19" x14ac:dyDescent="0.2">
      <c r="A1577" s="172">
        <v>1551</v>
      </c>
      <c r="B1577" s="181">
        <v>9511608852480</v>
      </c>
      <c r="C1577" s="182">
        <v>0</v>
      </c>
      <c r="D1577" s="183" t="s">
        <v>3089</v>
      </c>
      <c r="E1577" s="184">
        <v>0.37707600000000002</v>
      </c>
      <c r="F1577" s="185">
        <v>315.35260799999998</v>
      </c>
      <c r="G1577" s="181">
        <v>11638942056448</v>
      </c>
      <c r="H1577" s="182">
        <v>0</v>
      </c>
      <c r="I1577" s="183" t="s">
        <v>3056</v>
      </c>
      <c r="J1577" s="184">
        <v>0.375749</v>
      </c>
      <c r="K1577" s="185">
        <v>314.19429000000002</v>
      </c>
      <c r="L1577" s="181">
        <v>544623509504</v>
      </c>
      <c r="M1577" s="182">
        <v>0</v>
      </c>
      <c r="N1577" s="183" t="s">
        <v>2899</v>
      </c>
      <c r="O1577" s="184">
        <v>0.376249</v>
      </c>
      <c r="P1577" s="185">
        <v>314.72634599999998</v>
      </c>
      <c r="S1577" s="175"/>
    </row>
    <row r="1578" spans="1:19" x14ac:dyDescent="0.2">
      <c r="A1578" s="172">
        <v>1552</v>
      </c>
      <c r="B1578" s="181">
        <v>4791086948352</v>
      </c>
      <c r="C1578" s="182">
        <v>1</v>
      </c>
      <c r="D1578" s="183" t="s">
        <v>3090</v>
      </c>
      <c r="E1578" s="184">
        <v>0.49996600000000002</v>
      </c>
      <c r="F1578" s="185">
        <v>680.59026800000004</v>
      </c>
      <c r="G1578" s="181">
        <v>26839243800576</v>
      </c>
      <c r="H1578" s="182">
        <v>0</v>
      </c>
      <c r="I1578" s="183" t="s">
        <v>3059</v>
      </c>
      <c r="J1578" s="184">
        <v>0.37376100000000001</v>
      </c>
      <c r="K1578" s="185">
        <v>312.16373099999998</v>
      </c>
      <c r="L1578" s="181">
        <v>3396301250560</v>
      </c>
      <c r="M1578" s="182">
        <v>2</v>
      </c>
      <c r="N1578" s="183" t="s">
        <v>242</v>
      </c>
      <c r="O1578" s="184">
        <v>2.4000000000000001E-5</v>
      </c>
      <c r="P1578" s="185">
        <v>1.9799999999999999E-4</v>
      </c>
      <c r="S1578" s="175"/>
    </row>
    <row r="1579" spans="1:19" x14ac:dyDescent="0.2">
      <c r="A1579" s="172">
        <v>1553</v>
      </c>
      <c r="B1579" s="181">
        <v>2440507342848</v>
      </c>
      <c r="C1579" s="182">
        <v>0</v>
      </c>
      <c r="D1579" s="183" t="s">
        <v>3092</v>
      </c>
      <c r="E1579" s="184">
        <v>0.37480599999999997</v>
      </c>
      <c r="F1579" s="185">
        <v>312.76880599999998</v>
      </c>
      <c r="G1579" s="181">
        <v>24163733209088</v>
      </c>
      <c r="H1579" s="182">
        <v>0</v>
      </c>
      <c r="I1579" s="183" t="s">
        <v>3063</v>
      </c>
      <c r="J1579" s="184">
        <v>0.37695600000000001</v>
      </c>
      <c r="K1579" s="185">
        <v>315.50741099999999</v>
      </c>
      <c r="L1579" s="181">
        <v>5641419448320</v>
      </c>
      <c r="M1579" s="182">
        <v>0</v>
      </c>
      <c r="N1579" s="183" t="s">
        <v>2903</v>
      </c>
      <c r="O1579" s="184">
        <v>0.37649100000000002</v>
      </c>
      <c r="P1579" s="185">
        <v>315.11967900000002</v>
      </c>
      <c r="S1579" s="175"/>
    </row>
    <row r="1580" spans="1:19" x14ac:dyDescent="0.2">
      <c r="A1580" s="172">
        <v>1554</v>
      </c>
      <c r="B1580" s="181">
        <v>4303009243136</v>
      </c>
      <c r="C1580" s="182">
        <v>1</v>
      </c>
      <c r="D1580" s="183" t="s">
        <v>3094</v>
      </c>
      <c r="E1580" s="184">
        <v>0.50397400000000003</v>
      </c>
      <c r="F1580" s="185">
        <v>686.25154199999997</v>
      </c>
      <c r="G1580" s="181">
        <v>234506338304</v>
      </c>
      <c r="H1580" s="182">
        <v>2</v>
      </c>
      <c r="I1580" s="183" t="s">
        <v>234</v>
      </c>
      <c r="J1580" s="184">
        <v>1.7E-5</v>
      </c>
      <c r="K1580" s="185">
        <v>1.37E-4</v>
      </c>
      <c r="L1580" s="181">
        <v>1196445794304</v>
      </c>
      <c r="M1580" s="182">
        <v>1</v>
      </c>
      <c r="N1580" s="183" t="s">
        <v>2905</v>
      </c>
      <c r="O1580" s="184">
        <v>0.50169799999999998</v>
      </c>
      <c r="P1580" s="185">
        <v>682.23382800000002</v>
      </c>
      <c r="S1580" s="175"/>
    </row>
    <row r="1581" spans="1:19" x14ac:dyDescent="0.2">
      <c r="A1581" s="172">
        <v>1555</v>
      </c>
      <c r="B1581" s="181">
        <v>24802439110656</v>
      </c>
      <c r="C1581" s="182">
        <v>2</v>
      </c>
      <c r="D1581" s="183" t="s">
        <v>231</v>
      </c>
      <c r="E1581" s="184">
        <v>1.2999999999999999E-5</v>
      </c>
      <c r="F1581" s="185">
        <v>1.06E-4</v>
      </c>
      <c r="G1581" s="181">
        <v>9087034998784</v>
      </c>
      <c r="H1581" s="182">
        <v>2</v>
      </c>
      <c r="I1581" s="183" t="s">
        <v>242</v>
      </c>
      <c r="J1581" s="184">
        <v>2.0999999999999999E-5</v>
      </c>
      <c r="K1581" s="185">
        <v>1.6699999999999999E-4</v>
      </c>
      <c r="L1581" s="181">
        <v>1307956568064</v>
      </c>
      <c r="M1581" s="182">
        <v>2</v>
      </c>
      <c r="N1581" s="183" t="s">
        <v>224</v>
      </c>
      <c r="O1581" s="184">
        <v>6.9999999999999999E-6</v>
      </c>
      <c r="P1581" s="185">
        <v>6.0999999999999999E-5</v>
      </c>
      <c r="S1581" s="175"/>
    </row>
    <row r="1582" spans="1:19" x14ac:dyDescent="0.2">
      <c r="A1582" s="172">
        <v>1556</v>
      </c>
      <c r="B1582" s="181">
        <v>1971281846272</v>
      </c>
      <c r="C1582" s="182">
        <v>0</v>
      </c>
      <c r="D1582" s="183" t="s">
        <v>3098</v>
      </c>
      <c r="E1582" s="184">
        <v>0.374</v>
      </c>
      <c r="F1582" s="185">
        <v>311.63988999999998</v>
      </c>
      <c r="G1582" s="181">
        <v>29133830201344</v>
      </c>
      <c r="H1582" s="182">
        <v>0</v>
      </c>
      <c r="I1582" s="183" t="s">
        <v>3072</v>
      </c>
      <c r="J1582" s="184">
        <v>0.37551600000000002</v>
      </c>
      <c r="K1582" s="185">
        <v>313.47277500000001</v>
      </c>
      <c r="L1582" s="181">
        <v>4071034454016</v>
      </c>
      <c r="M1582" s="182">
        <v>2</v>
      </c>
      <c r="N1582" s="183" t="s">
        <v>248</v>
      </c>
      <c r="O1582" s="184">
        <v>5.0000000000000004E-6</v>
      </c>
      <c r="P1582" s="185">
        <v>4.5000000000000003E-5</v>
      </c>
      <c r="S1582" s="175"/>
    </row>
    <row r="1583" spans="1:19" x14ac:dyDescent="0.2">
      <c r="A1583" s="172">
        <v>1557</v>
      </c>
      <c r="B1583" s="181">
        <v>22630154412032</v>
      </c>
      <c r="C1583" s="182">
        <v>1</v>
      </c>
      <c r="D1583" s="183" t="s">
        <v>3102</v>
      </c>
      <c r="E1583" s="184">
        <v>0.50553400000000004</v>
      </c>
      <c r="F1583" s="185">
        <v>699.207762</v>
      </c>
      <c r="G1583" s="181">
        <v>18134211289088</v>
      </c>
      <c r="H1583" s="182">
        <v>0</v>
      </c>
      <c r="I1583" s="183" t="s">
        <v>3074</v>
      </c>
      <c r="J1583" s="184">
        <v>0.37809500000000001</v>
      </c>
      <c r="K1583" s="185">
        <v>316.93639200000001</v>
      </c>
      <c r="L1583" s="181">
        <v>4205562765312</v>
      </c>
      <c r="M1583" s="182">
        <v>2</v>
      </c>
      <c r="N1583" s="183" t="s">
        <v>255</v>
      </c>
      <c r="O1583" s="184">
        <v>5.0000000000000004E-6</v>
      </c>
      <c r="P1583" s="185">
        <v>4.5000000000000003E-5</v>
      </c>
      <c r="S1583" s="175"/>
    </row>
    <row r="1584" spans="1:19" x14ac:dyDescent="0.2">
      <c r="A1584" s="172">
        <v>1558</v>
      </c>
      <c r="B1584" s="181">
        <v>5155020652544</v>
      </c>
      <c r="C1584" s="182">
        <v>0</v>
      </c>
      <c r="D1584" s="183" t="s">
        <v>3106</v>
      </c>
      <c r="E1584" s="184">
        <v>0.369952</v>
      </c>
      <c r="F1584" s="185">
        <v>307.19746500000002</v>
      </c>
      <c r="G1584" s="181">
        <v>24288851681280</v>
      </c>
      <c r="H1584" s="182">
        <v>0</v>
      </c>
      <c r="I1584" s="183" t="s">
        <v>3075</v>
      </c>
      <c r="J1584" s="184">
        <v>0.374527</v>
      </c>
      <c r="K1584" s="185">
        <v>312.22101700000002</v>
      </c>
      <c r="L1584" s="181">
        <v>3184020815872</v>
      </c>
      <c r="M1584" s="182">
        <v>2</v>
      </c>
      <c r="N1584" s="183" t="s">
        <v>226</v>
      </c>
      <c r="O1584" s="184">
        <v>2.5999999999999998E-5</v>
      </c>
      <c r="P1584" s="185">
        <v>2.13E-4</v>
      </c>
      <c r="S1584" s="175"/>
    </row>
    <row r="1585" spans="1:19" x14ac:dyDescent="0.2">
      <c r="A1585" s="172">
        <v>1559</v>
      </c>
      <c r="B1585" s="181">
        <v>29165181100032</v>
      </c>
      <c r="C1585" s="182">
        <v>0</v>
      </c>
      <c r="D1585" s="183" t="s">
        <v>3109</v>
      </c>
      <c r="E1585" s="184">
        <v>0.377135</v>
      </c>
      <c r="F1585" s="185">
        <v>315.41341</v>
      </c>
      <c r="G1585" s="181">
        <v>19469472530432</v>
      </c>
      <c r="H1585" s="182">
        <v>2</v>
      </c>
      <c r="I1585" s="183" t="s">
        <v>226</v>
      </c>
      <c r="J1585" s="184">
        <v>3.0000000000000001E-6</v>
      </c>
      <c r="K1585" s="185">
        <v>3.0000000000000001E-5</v>
      </c>
      <c r="L1585" s="181">
        <v>777320194048</v>
      </c>
      <c r="M1585" s="182">
        <v>0</v>
      </c>
      <c r="N1585" s="183" t="s">
        <v>2917</v>
      </c>
      <c r="O1585" s="184">
        <v>0.373803</v>
      </c>
      <c r="P1585" s="185">
        <v>311.59335099999998</v>
      </c>
      <c r="S1585" s="175"/>
    </row>
    <row r="1586" spans="1:19" x14ac:dyDescent="0.2">
      <c r="A1586" s="172">
        <v>1560</v>
      </c>
      <c r="B1586" s="181">
        <v>12188977905664</v>
      </c>
      <c r="C1586" s="182">
        <v>2</v>
      </c>
      <c r="D1586" s="183" t="s">
        <v>255</v>
      </c>
      <c r="E1586" s="184">
        <v>1.7E-5</v>
      </c>
      <c r="F1586" s="185">
        <v>1.37E-4</v>
      </c>
      <c r="G1586" s="181">
        <v>5006419419136</v>
      </c>
      <c r="H1586" s="182">
        <v>0</v>
      </c>
      <c r="I1586" s="183" t="s">
        <v>3080</v>
      </c>
      <c r="J1586" s="184">
        <v>0.37625700000000001</v>
      </c>
      <c r="K1586" s="185">
        <v>314.782377</v>
      </c>
      <c r="L1586" s="181">
        <v>2580495867904</v>
      </c>
      <c r="M1586" s="182">
        <v>2</v>
      </c>
      <c r="N1586" s="183" t="s">
        <v>313</v>
      </c>
      <c r="O1586" s="184">
        <v>0</v>
      </c>
      <c r="P1586" s="185">
        <v>0</v>
      </c>
      <c r="S1586" s="175"/>
    </row>
    <row r="1587" spans="1:19" x14ac:dyDescent="0.2">
      <c r="A1587" s="172">
        <v>1561</v>
      </c>
      <c r="B1587" s="181">
        <v>7895788101632</v>
      </c>
      <c r="C1587" s="182">
        <v>0</v>
      </c>
      <c r="D1587" s="183" t="s">
        <v>3110</v>
      </c>
      <c r="E1587" s="184">
        <v>0.37539699999999998</v>
      </c>
      <c r="F1587" s="185">
        <v>313.22839299999998</v>
      </c>
      <c r="G1587" s="181">
        <v>5731747266560</v>
      </c>
      <c r="H1587" s="182">
        <v>2</v>
      </c>
      <c r="I1587" s="183" t="s">
        <v>254</v>
      </c>
      <c r="J1587" s="184">
        <v>5.0000000000000004E-6</v>
      </c>
      <c r="K1587" s="185">
        <v>4.5000000000000003E-5</v>
      </c>
      <c r="L1587" s="181">
        <v>5123496067072</v>
      </c>
      <c r="M1587" s="182">
        <v>0</v>
      </c>
      <c r="N1587" s="183" t="s">
        <v>2919</v>
      </c>
      <c r="O1587" s="184">
        <v>0.37464599999999998</v>
      </c>
      <c r="P1587" s="185">
        <v>312.60495600000002</v>
      </c>
      <c r="S1587" s="175"/>
    </row>
    <row r="1588" spans="1:19" x14ac:dyDescent="0.2">
      <c r="A1588" s="172">
        <v>1562</v>
      </c>
      <c r="B1588" s="181">
        <v>10829351378944</v>
      </c>
      <c r="C1588" s="182">
        <v>0</v>
      </c>
      <c r="D1588" s="183" t="s">
        <v>3113</v>
      </c>
      <c r="E1588" s="184">
        <v>0.374029</v>
      </c>
      <c r="F1588" s="185">
        <v>312.237865</v>
      </c>
      <c r="G1588" s="181">
        <v>12225910415360</v>
      </c>
      <c r="H1588" s="182">
        <v>0</v>
      </c>
      <c r="I1588" s="183" t="s">
        <v>3086</v>
      </c>
      <c r="J1588" s="184">
        <v>0.37290800000000002</v>
      </c>
      <c r="K1588" s="185">
        <v>310.22470499999997</v>
      </c>
      <c r="L1588" s="181">
        <v>3063758094336</v>
      </c>
      <c r="M1588" s="182">
        <v>1</v>
      </c>
      <c r="N1588" s="183" t="s">
        <v>2921</v>
      </c>
      <c r="O1588" s="184">
        <v>0.497367</v>
      </c>
      <c r="P1588" s="185">
        <v>673.01245400000005</v>
      </c>
      <c r="S1588" s="175"/>
    </row>
    <row r="1589" spans="1:19" x14ac:dyDescent="0.2">
      <c r="A1589" s="172">
        <v>1563</v>
      </c>
      <c r="B1589" s="181">
        <v>2722773090304</v>
      </c>
      <c r="C1589" s="182">
        <v>2</v>
      </c>
      <c r="D1589" s="183" t="s">
        <v>226</v>
      </c>
      <c r="E1589" s="184">
        <v>6.9999999999999999E-6</v>
      </c>
      <c r="F1589" s="185">
        <v>6.0999999999999999E-5</v>
      </c>
      <c r="G1589" s="181">
        <v>22327800053760</v>
      </c>
      <c r="H1589" s="182">
        <v>0</v>
      </c>
      <c r="I1589" s="183" t="s">
        <v>3088</v>
      </c>
      <c r="J1589" s="184">
        <v>0.376112</v>
      </c>
      <c r="K1589" s="185">
        <v>314.34090500000002</v>
      </c>
      <c r="L1589" s="181">
        <v>525411319808</v>
      </c>
      <c r="M1589" s="182">
        <v>2</v>
      </c>
      <c r="N1589" s="183" t="s">
        <v>254</v>
      </c>
      <c r="O1589" s="184">
        <v>2.4000000000000001E-5</v>
      </c>
      <c r="P1589" s="185">
        <v>1.9799999999999999E-4</v>
      </c>
      <c r="S1589" s="175"/>
    </row>
    <row r="1590" spans="1:19" x14ac:dyDescent="0.2">
      <c r="A1590" s="172">
        <v>1564</v>
      </c>
      <c r="B1590" s="181">
        <v>24218241236992</v>
      </c>
      <c r="C1590" s="182">
        <v>0</v>
      </c>
      <c r="D1590" s="183" t="s">
        <v>3116</v>
      </c>
      <c r="E1590" s="184">
        <v>0.37305300000000002</v>
      </c>
      <c r="F1590" s="185">
        <v>311.159965</v>
      </c>
      <c r="G1590" s="181">
        <v>15579679629312</v>
      </c>
      <c r="H1590" s="182">
        <v>0</v>
      </c>
      <c r="I1590" s="183" t="s">
        <v>3096</v>
      </c>
      <c r="J1590" s="184">
        <v>0.37700299999999998</v>
      </c>
      <c r="K1590" s="185">
        <v>315.45413600000001</v>
      </c>
      <c r="L1590" s="181">
        <v>565951217664</v>
      </c>
      <c r="M1590" s="182">
        <v>0</v>
      </c>
      <c r="N1590" s="183" t="s">
        <v>2922</v>
      </c>
      <c r="O1590" s="184">
        <v>0.37836900000000001</v>
      </c>
      <c r="P1590" s="185">
        <v>317.10300000000001</v>
      </c>
      <c r="S1590" s="175"/>
    </row>
    <row r="1591" spans="1:19" x14ac:dyDescent="0.2">
      <c r="A1591" s="172">
        <v>1565</v>
      </c>
      <c r="B1591" s="181">
        <v>22485338767360</v>
      </c>
      <c r="C1591" s="182">
        <v>2</v>
      </c>
      <c r="D1591" s="183" t="s">
        <v>234</v>
      </c>
      <c r="E1591" s="184">
        <v>2.4000000000000001E-5</v>
      </c>
      <c r="F1591" s="185">
        <v>1.9799999999999999E-4</v>
      </c>
      <c r="G1591" s="181">
        <v>18831636496384</v>
      </c>
      <c r="H1591" s="182">
        <v>0</v>
      </c>
      <c r="I1591" s="183" t="s">
        <v>3097</v>
      </c>
      <c r="J1591" s="184">
        <v>0.38145299999999999</v>
      </c>
      <c r="K1591" s="185">
        <v>320.504839</v>
      </c>
      <c r="L1591" s="181">
        <v>1727989047296</v>
      </c>
      <c r="M1591" s="182">
        <v>1</v>
      </c>
      <c r="N1591" s="183" t="s">
        <v>2923</v>
      </c>
      <c r="O1591" s="184">
        <v>0.49354900000000002</v>
      </c>
      <c r="P1591" s="185">
        <v>664.3809</v>
      </c>
      <c r="S1591" s="175"/>
    </row>
    <row r="1592" spans="1:19" x14ac:dyDescent="0.2">
      <c r="A1592" s="172">
        <v>1566</v>
      </c>
      <c r="B1592" s="181">
        <v>6118870163456</v>
      </c>
      <c r="C1592" s="182">
        <v>2</v>
      </c>
      <c r="D1592" s="183" t="s">
        <v>224</v>
      </c>
      <c r="E1592" s="184">
        <v>2.5999999999999998E-5</v>
      </c>
      <c r="F1592" s="185">
        <v>2.13E-4</v>
      </c>
      <c r="G1592" s="181">
        <v>29165841383424</v>
      </c>
      <c r="H1592" s="182">
        <v>0</v>
      </c>
      <c r="I1592" s="183" t="s">
        <v>3099</v>
      </c>
      <c r="J1592" s="184">
        <v>0.37783600000000001</v>
      </c>
      <c r="K1592" s="185">
        <v>316.03209900000002</v>
      </c>
      <c r="L1592" s="181">
        <v>2963950862336</v>
      </c>
      <c r="M1592" s="182">
        <v>2</v>
      </c>
      <c r="N1592" s="183" t="s">
        <v>179</v>
      </c>
      <c r="O1592" s="184">
        <v>2.1999999999999999E-5</v>
      </c>
      <c r="P1592" s="185">
        <v>1.83E-4</v>
      </c>
      <c r="S1592" s="175"/>
    </row>
    <row r="1593" spans="1:19" x14ac:dyDescent="0.2">
      <c r="A1593" s="172">
        <v>1567</v>
      </c>
      <c r="B1593" s="181">
        <v>21253472919552</v>
      </c>
      <c r="C1593" s="182">
        <v>0</v>
      </c>
      <c r="D1593" s="183" t="s">
        <v>3120</v>
      </c>
      <c r="E1593" s="184">
        <v>0.37547199999999997</v>
      </c>
      <c r="F1593" s="185">
        <v>314.53918099999999</v>
      </c>
      <c r="G1593" s="181">
        <v>6316530253824</v>
      </c>
      <c r="H1593" s="182">
        <v>1</v>
      </c>
      <c r="I1593" s="183" t="s">
        <v>3100</v>
      </c>
      <c r="J1593" s="184">
        <v>0.50212800000000002</v>
      </c>
      <c r="K1593" s="185">
        <v>694.11114799999996</v>
      </c>
      <c r="L1593" s="181">
        <v>3166646616064</v>
      </c>
      <c r="M1593" s="182">
        <v>2</v>
      </c>
      <c r="N1593" s="183" t="s">
        <v>242</v>
      </c>
      <c r="O1593" s="184">
        <v>1.2999999999999999E-5</v>
      </c>
      <c r="P1593" s="185">
        <v>1.06E-4</v>
      </c>
      <c r="S1593" s="175"/>
    </row>
    <row r="1594" spans="1:19" x14ac:dyDescent="0.2">
      <c r="A1594" s="172">
        <v>1568</v>
      </c>
      <c r="B1594" s="181">
        <v>14731320270848</v>
      </c>
      <c r="C1594" s="182">
        <v>2</v>
      </c>
      <c r="D1594" s="183" t="s">
        <v>234</v>
      </c>
      <c r="E1594" s="184">
        <v>9.0000000000000002E-6</v>
      </c>
      <c r="F1594" s="185">
        <v>7.6000000000000004E-5</v>
      </c>
      <c r="G1594" s="181">
        <v>16303216287744</v>
      </c>
      <c r="H1594" s="182">
        <v>0</v>
      </c>
      <c r="I1594" s="183" t="s">
        <v>3101</v>
      </c>
      <c r="J1594" s="184">
        <v>0.37614999999999998</v>
      </c>
      <c r="K1594" s="185">
        <v>314.605728</v>
      </c>
      <c r="L1594" s="181">
        <v>2012557352960</v>
      </c>
      <c r="M1594" s="182">
        <v>1</v>
      </c>
      <c r="N1594" s="183" t="s">
        <v>2930</v>
      </c>
      <c r="O1594" s="184">
        <v>0.50304499999999996</v>
      </c>
      <c r="P1594" s="185">
        <v>687.45590400000003</v>
      </c>
      <c r="S1594" s="175"/>
    </row>
    <row r="1595" spans="1:19" x14ac:dyDescent="0.2">
      <c r="A1595" s="172">
        <v>1569</v>
      </c>
      <c r="B1595" s="181">
        <v>28463616098304</v>
      </c>
      <c r="C1595" s="182">
        <v>1</v>
      </c>
      <c r="D1595" s="183" t="s">
        <v>3122</v>
      </c>
      <c r="E1595" s="184">
        <v>0.504938</v>
      </c>
      <c r="F1595" s="185">
        <v>693.54076999999995</v>
      </c>
      <c r="G1595" s="181">
        <v>2153608609792</v>
      </c>
      <c r="H1595" s="182">
        <v>2</v>
      </c>
      <c r="I1595" s="183" t="s">
        <v>224</v>
      </c>
      <c r="J1595" s="184">
        <v>2.5999999999999998E-5</v>
      </c>
      <c r="K1595" s="185">
        <v>2.13E-4</v>
      </c>
      <c r="L1595" s="181">
        <v>4352552280064</v>
      </c>
      <c r="M1595" s="182">
        <v>0</v>
      </c>
      <c r="N1595" s="183" t="s">
        <v>2932</v>
      </c>
      <c r="O1595" s="184">
        <v>0.37633499999999998</v>
      </c>
      <c r="P1595" s="185">
        <v>314.53904199999999</v>
      </c>
      <c r="S1595" s="175"/>
    </row>
    <row r="1596" spans="1:19" x14ac:dyDescent="0.2">
      <c r="A1596" s="172">
        <v>1570</v>
      </c>
      <c r="B1596" s="181">
        <v>22361106169856</v>
      </c>
      <c r="C1596" s="182">
        <v>2</v>
      </c>
      <c r="D1596" s="183" t="s">
        <v>255</v>
      </c>
      <c r="E1596" s="184">
        <v>5.0000000000000004E-6</v>
      </c>
      <c r="F1596" s="185">
        <v>4.5000000000000003E-5</v>
      </c>
      <c r="G1596" s="181">
        <v>28347557928960</v>
      </c>
      <c r="H1596" s="182">
        <v>0</v>
      </c>
      <c r="I1596" s="183" t="s">
        <v>3105</v>
      </c>
      <c r="J1596" s="184">
        <v>0.37417099999999998</v>
      </c>
      <c r="K1596" s="185">
        <v>312.09572400000002</v>
      </c>
      <c r="L1596" s="181">
        <v>2216572526592</v>
      </c>
      <c r="M1596" s="182">
        <v>2</v>
      </c>
      <c r="N1596" s="183" t="s">
        <v>234</v>
      </c>
      <c r="O1596" s="184">
        <v>3.6000000000000001E-5</v>
      </c>
      <c r="P1596" s="185">
        <v>2.8899999999999998E-4</v>
      </c>
      <c r="S1596" s="175"/>
    </row>
    <row r="1597" spans="1:19" x14ac:dyDescent="0.2">
      <c r="A1597" s="172">
        <v>1571</v>
      </c>
      <c r="B1597" s="181">
        <v>8728334475264</v>
      </c>
      <c r="C1597" s="182">
        <v>1</v>
      </c>
      <c r="D1597" s="183" t="s">
        <v>3127</v>
      </c>
      <c r="E1597" s="184">
        <v>0.49365999999999999</v>
      </c>
      <c r="F1597" s="185">
        <v>672.81106599999998</v>
      </c>
      <c r="G1597" s="181">
        <v>8941774618624</v>
      </c>
      <c r="H1597" s="182">
        <v>2</v>
      </c>
      <c r="I1597" s="183" t="s">
        <v>292</v>
      </c>
      <c r="J1597" s="184">
        <v>5.0000000000000004E-6</v>
      </c>
      <c r="K1597" s="185">
        <v>4.5000000000000003E-5</v>
      </c>
      <c r="L1597" s="181">
        <v>2224159399936</v>
      </c>
      <c r="M1597" s="182">
        <v>2</v>
      </c>
      <c r="N1597" s="183" t="s">
        <v>224</v>
      </c>
      <c r="O1597" s="184">
        <v>0</v>
      </c>
      <c r="P1597" s="185">
        <v>0</v>
      </c>
      <c r="S1597" s="175"/>
    </row>
    <row r="1598" spans="1:19" x14ac:dyDescent="0.2">
      <c r="A1598" s="172">
        <v>1572</v>
      </c>
      <c r="B1598" s="181">
        <v>2358077063168</v>
      </c>
      <c r="C1598" s="182">
        <v>2</v>
      </c>
      <c r="D1598" s="183" t="s">
        <v>226</v>
      </c>
      <c r="E1598" s="184">
        <v>1.1E-5</v>
      </c>
      <c r="F1598" s="185">
        <v>9.1000000000000003E-5</v>
      </c>
      <c r="G1598" s="181">
        <v>4270456430592</v>
      </c>
      <c r="H1598" s="182">
        <v>2</v>
      </c>
      <c r="I1598" s="183" t="s">
        <v>247</v>
      </c>
      <c r="J1598" s="184">
        <v>2.8E-5</v>
      </c>
      <c r="K1598" s="185">
        <v>2.2800000000000001E-4</v>
      </c>
      <c r="L1598" s="181">
        <v>1568511197184</v>
      </c>
      <c r="M1598" s="182">
        <v>0</v>
      </c>
      <c r="N1598" s="183" t="s">
        <v>2934</v>
      </c>
      <c r="O1598" s="184">
        <v>0.37355899999999997</v>
      </c>
      <c r="P1598" s="185">
        <v>311.26230199999998</v>
      </c>
      <c r="S1598" s="175"/>
    </row>
    <row r="1599" spans="1:19" x14ac:dyDescent="0.2">
      <c r="A1599" s="172">
        <v>1573</v>
      </c>
      <c r="B1599" s="181">
        <v>14620494856192</v>
      </c>
      <c r="C1599" s="182">
        <v>0</v>
      </c>
      <c r="D1599" s="183" t="s">
        <v>3131</v>
      </c>
      <c r="E1599" s="184">
        <v>0.37434499999999998</v>
      </c>
      <c r="F1599" s="185">
        <v>311.90526199999999</v>
      </c>
      <c r="G1599" s="181">
        <v>13446141583360</v>
      </c>
      <c r="H1599" s="182">
        <v>0</v>
      </c>
      <c r="I1599" s="183" t="s">
        <v>3112</v>
      </c>
      <c r="J1599" s="184">
        <v>0.37498199999999998</v>
      </c>
      <c r="K1599" s="185">
        <v>312.56451800000002</v>
      </c>
      <c r="L1599" s="181">
        <v>5378731950080</v>
      </c>
      <c r="M1599" s="182">
        <v>0</v>
      </c>
      <c r="N1599" s="183" t="s">
        <v>2936</v>
      </c>
      <c r="O1599" s="184">
        <v>0.37152600000000002</v>
      </c>
      <c r="P1599" s="185">
        <v>309.21920699999998</v>
      </c>
      <c r="S1599" s="175"/>
    </row>
    <row r="1600" spans="1:19" x14ac:dyDescent="0.2">
      <c r="A1600" s="172">
        <v>1574</v>
      </c>
      <c r="B1600" s="181">
        <v>3861699911680</v>
      </c>
      <c r="C1600" s="182">
        <v>1</v>
      </c>
      <c r="D1600" s="183" t="s">
        <v>3133</v>
      </c>
      <c r="E1600" s="184">
        <v>0.50024299999999999</v>
      </c>
      <c r="F1600" s="185">
        <v>680.31452999999999</v>
      </c>
      <c r="G1600" s="181">
        <v>323333857280</v>
      </c>
      <c r="H1600" s="182">
        <v>2</v>
      </c>
      <c r="I1600" s="183" t="s">
        <v>313</v>
      </c>
      <c r="J1600" s="184">
        <v>1.9000000000000001E-5</v>
      </c>
      <c r="K1600" s="185">
        <v>1.5200000000000001E-4</v>
      </c>
      <c r="L1600" s="181">
        <v>5289537110016</v>
      </c>
      <c r="M1600" s="182">
        <v>2</v>
      </c>
      <c r="N1600" s="183" t="s">
        <v>292</v>
      </c>
      <c r="O1600" s="184">
        <v>2.4000000000000001E-5</v>
      </c>
      <c r="P1600" s="185">
        <v>1.9799999999999999E-4</v>
      </c>
      <c r="S1600" s="175"/>
    </row>
    <row r="1601" spans="1:19" x14ac:dyDescent="0.2">
      <c r="A1601" s="172">
        <v>1575</v>
      </c>
      <c r="B1601" s="181">
        <v>21961162997760</v>
      </c>
      <c r="C1601" s="182">
        <v>2</v>
      </c>
      <c r="D1601" s="183" t="s">
        <v>292</v>
      </c>
      <c r="E1601" s="184">
        <v>2.8E-5</v>
      </c>
      <c r="F1601" s="185">
        <v>2.2800000000000001E-4</v>
      </c>
      <c r="G1601" s="181">
        <v>27844864958464</v>
      </c>
      <c r="H1601" s="182">
        <v>0</v>
      </c>
      <c r="I1601" s="183" t="s">
        <v>3114</v>
      </c>
      <c r="J1601" s="184">
        <v>0.372172</v>
      </c>
      <c r="K1601" s="185">
        <v>309.73238099999998</v>
      </c>
      <c r="L1601" s="181">
        <v>2262128918528</v>
      </c>
      <c r="M1601" s="182">
        <v>0</v>
      </c>
      <c r="N1601" s="183" t="s">
        <v>2938</v>
      </c>
      <c r="O1601" s="184">
        <v>0.37701000000000001</v>
      </c>
      <c r="P1601" s="185">
        <v>315.03796899999998</v>
      </c>
      <c r="S1601" s="175"/>
    </row>
    <row r="1602" spans="1:19" x14ac:dyDescent="0.2">
      <c r="A1602" s="172">
        <v>1576</v>
      </c>
      <c r="B1602" s="181">
        <v>4114045960192</v>
      </c>
      <c r="C1602" s="182">
        <v>0</v>
      </c>
      <c r="D1602" s="183" t="s">
        <v>3134</v>
      </c>
      <c r="E1602" s="184">
        <v>0.37673099999999998</v>
      </c>
      <c r="F1602" s="185">
        <v>314.93793899999997</v>
      </c>
      <c r="G1602" s="181">
        <v>22881293303808</v>
      </c>
      <c r="H1602" s="182">
        <v>0</v>
      </c>
      <c r="I1602" s="183" t="s">
        <v>3117</v>
      </c>
      <c r="J1602" s="184">
        <v>0.37327700000000003</v>
      </c>
      <c r="K1602" s="185">
        <v>311.04710299999999</v>
      </c>
      <c r="L1602" s="181">
        <v>4914146713600</v>
      </c>
      <c r="M1602" s="182">
        <v>2</v>
      </c>
      <c r="N1602" s="183" t="s">
        <v>313</v>
      </c>
      <c r="O1602" s="184">
        <v>1.1E-5</v>
      </c>
      <c r="P1602" s="185">
        <v>9.1000000000000003E-5</v>
      </c>
      <c r="S1602" s="175"/>
    </row>
    <row r="1603" spans="1:19" x14ac:dyDescent="0.2">
      <c r="A1603" s="172">
        <v>1577</v>
      </c>
      <c r="B1603" s="181">
        <v>26861283549184</v>
      </c>
      <c r="C1603" s="182">
        <v>0</v>
      </c>
      <c r="D1603" s="183" t="s">
        <v>3135</v>
      </c>
      <c r="E1603" s="184">
        <v>0.37279200000000001</v>
      </c>
      <c r="F1603" s="185">
        <v>310.247027</v>
      </c>
      <c r="G1603" s="181">
        <v>25734910435328</v>
      </c>
      <c r="H1603" s="182">
        <v>2</v>
      </c>
      <c r="I1603" s="183" t="s">
        <v>226</v>
      </c>
      <c r="J1603" s="184">
        <v>0</v>
      </c>
      <c r="K1603" s="185">
        <v>0</v>
      </c>
      <c r="L1603" s="181">
        <v>6518572154880</v>
      </c>
      <c r="M1603" s="182">
        <v>1</v>
      </c>
      <c r="N1603" s="183" t="s">
        <v>2947</v>
      </c>
      <c r="O1603" s="184">
        <v>0.49482900000000002</v>
      </c>
      <c r="P1603" s="185">
        <v>672.40848600000004</v>
      </c>
      <c r="S1603" s="175"/>
    </row>
    <row r="1604" spans="1:19" x14ac:dyDescent="0.2">
      <c r="A1604" s="172">
        <v>1578</v>
      </c>
      <c r="B1604" s="181">
        <v>2519683424256</v>
      </c>
      <c r="C1604" s="182">
        <v>2</v>
      </c>
      <c r="D1604" s="183" t="s">
        <v>179</v>
      </c>
      <c r="E1604" s="184">
        <v>1.5E-5</v>
      </c>
      <c r="F1604" s="185">
        <v>1.22E-4</v>
      </c>
      <c r="G1604" s="181">
        <v>17912531730432</v>
      </c>
      <c r="H1604" s="182">
        <v>0</v>
      </c>
      <c r="I1604" s="183" t="s">
        <v>3119</v>
      </c>
      <c r="J1604" s="184">
        <v>0.37389499999999998</v>
      </c>
      <c r="K1604" s="185">
        <v>311.649901</v>
      </c>
      <c r="L1604" s="181">
        <v>1896276410368</v>
      </c>
      <c r="M1604" s="182">
        <v>2</v>
      </c>
      <c r="N1604" s="183" t="s">
        <v>303</v>
      </c>
      <c r="O1604" s="184">
        <v>3.0000000000000001E-6</v>
      </c>
      <c r="P1604" s="185">
        <v>3.0000000000000001E-5</v>
      </c>
      <c r="S1604" s="175"/>
    </row>
    <row r="1605" spans="1:19" x14ac:dyDescent="0.2">
      <c r="A1605" s="172">
        <v>1579</v>
      </c>
      <c r="B1605" s="181">
        <v>11531379081216</v>
      </c>
      <c r="C1605" s="182">
        <v>0</v>
      </c>
      <c r="D1605" s="183" t="s">
        <v>3136</v>
      </c>
      <c r="E1605" s="184">
        <v>0.37446400000000002</v>
      </c>
      <c r="F1605" s="185">
        <v>312.26456000000002</v>
      </c>
      <c r="G1605" s="181">
        <v>8612535042048</v>
      </c>
      <c r="H1605" s="182">
        <v>2</v>
      </c>
      <c r="I1605" s="183" t="s">
        <v>234</v>
      </c>
      <c r="J1605" s="184">
        <v>2.8E-5</v>
      </c>
      <c r="K1605" s="185">
        <v>2.2800000000000001E-4</v>
      </c>
      <c r="L1605" s="181">
        <v>5962741030912</v>
      </c>
      <c r="M1605" s="182">
        <v>1</v>
      </c>
      <c r="N1605" s="183" t="s">
        <v>2951</v>
      </c>
      <c r="O1605" s="184">
        <v>0.50736499999999995</v>
      </c>
      <c r="P1605" s="185">
        <v>696.32362899999998</v>
      </c>
      <c r="S1605" s="175"/>
    </row>
    <row r="1606" spans="1:19" x14ac:dyDescent="0.2">
      <c r="A1606" s="172">
        <v>1580</v>
      </c>
      <c r="B1606" s="181">
        <v>2195653623808</v>
      </c>
      <c r="C1606" s="182">
        <v>2</v>
      </c>
      <c r="D1606" s="183" t="s">
        <v>224</v>
      </c>
      <c r="E1606" s="184">
        <v>0</v>
      </c>
      <c r="F1606" s="185">
        <v>0</v>
      </c>
      <c r="G1606" s="181">
        <v>21621980020736</v>
      </c>
      <c r="H1606" s="182">
        <v>1</v>
      </c>
      <c r="I1606" s="183" t="s">
        <v>3121</v>
      </c>
      <c r="J1606" s="184">
        <v>0.50015200000000004</v>
      </c>
      <c r="K1606" s="185">
        <v>678.22305200000005</v>
      </c>
      <c r="L1606" s="181">
        <v>74733158400</v>
      </c>
      <c r="M1606" s="182">
        <v>1</v>
      </c>
      <c r="N1606" s="183" t="s">
        <v>2956</v>
      </c>
      <c r="O1606" s="184">
        <v>0.49367</v>
      </c>
      <c r="P1606" s="185">
        <v>667.07530599999996</v>
      </c>
      <c r="S1606" s="175"/>
    </row>
    <row r="1607" spans="1:19" x14ac:dyDescent="0.2">
      <c r="A1607" s="172">
        <v>1581</v>
      </c>
      <c r="B1607" s="181">
        <v>20208938655744</v>
      </c>
      <c r="C1607" s="182">
        <v>2</v>
      </c>
      <c r="D1607" s="183" t="s">
        <v>246</v>
      </c>
      <c r="E1607" s="184">
        <v>0</v>
      </c>
      <c r="F1607" s="185">
        <v>0</v>
      </c>
      <c r="G1607" s="181">
        <v>676135534592</v>
      </c>
      <c r="H1607" s="182">
        <v>2</v>
      </c>
      <c r="I1607" s="183" t="s">
        <v>300</v>
      </c>
      <c r="J1607" s="184">
        <v>1.1E-5</v>
      </c>
      <c r="K1607" s="185">
        <v>9.1000000000000003E-5</v>
      </c>
      <c r="L1607" s="181">
        <v>3139879395328</v>
      </c>
      <c r="M1607" s="182">
        <v>2</v>
      </c>
      <c r="N1607" s="183" t="s">
        <v>242</v>
      </c>
      <c r="O1607" s="184">
        <v>5.0000000000000004E-6</v>
      </c>
      <c r="P1607" s="185">
        <v>4.5000000000000003E-5</v>
      </c>
      <c r="S1607" s="175"/>
    </row>
    <row r="1608" spans="1:19" x14ac:dyDescent="0.2">
      <c r="A1608" s="172">
        <v>1582</v>
      </c>
      <c r="B1608" s="181">
        <v>17016276361216</v>
      </c>
      <c r="C1608" s="182">
        <v>0</v>
      </c>
      <c r="D1608" s="183" t="s">
        <v>3140</v>
      </c>
      <c r="E1608" s="184">
        <v>0.37689699999999998</v>
      </c>
      <c r="F1608" s="185">
        <v>315.16038099999997</v>
      </c>
      <c r="G1608" s="181">
        <v>28543347015680</v>
      </c>
      <c r="H1608" s="182">
        <v>0</v>
      </c>
      <c r="I1608" s="183" t="s">
        <v>3123</v>
      </c>
      <c r="J1608" s="184">
        <v>0.37723200000000001</v>
      </c>
      <c r="K1608" s="185">
        <v>315.65391699999998</v>
      </c>
      <c r="L1608" s="181">
        <v>288130605056</v>
      </c>
      <c r="M1608" s="182">
        <v>0</v>
      </c>
      <c r="N1608" s="183" t="s">
        <v>2958</v>
      </c>
      <c r="O1608" s="184">
        <v>0.37513299999999999</v>
      </c>
      <c r="P1608" s="185">
        <v>313.353859</v>
      </c>
      <c r="S1608" s="175"/>
    </row>
    <row r="1609" spans="1:19" x14ac:dyDescent="0.2">
      <c r="A1609" s="172">
        <v>1583</v>
      </c>
      <c r="B1609" s="181">
        <v>12043389214720</v>
      </c>
      <c r="C1609" s="182">
        <v>0</v>
      </c>
      <c r="D1609" s="183" t="s">
        <v>3141</v>
      </c>
      <c r="E1609" s="184">
        <v>0.369116</v>
      </c>
      <c r="F1609" s="185">
        <v>305.99235499999998</v>
      </c>
      <c r="G1609" s="181">
        <v>26843168186368</v>
      </c>
      <c r="H1609" s="182">
        <v>2</v>
      </c>
      <c r="I1609" s="183" t="s">
        <v>179</v>
      </c>
      <c r="J1609" s="184">
        <v>1.1E-5</v>
      </c>
      <c r="K1609" s="185">
        <v>9.1000000000000003E-5</v>
      </c>
      <c r="L1609" s="181">
        <v>3395925966848</v>
      </c>
      <c r="M1609" s="182">
        <v>0</v>
      </c>
      <c r="N1609" s="183" t="s">
        <v>2959</v>
      </c>
      <c r="O1609" s="184">
        <v>0.37218600000000002</v>
      </c>
      <c r="P1609" s="185">
        <v>309.990094</v>
      </c>
      <c r="S1609" s="175"/>
    </row>
    <row r="1610" spans="1:19" x14ac:dyDescent="0.2">
      <c r="A1610" s="172">
        <v>1584</v>
      </c>
      <c r="B1610" s="181">
        <v>16826140303360</v>
      </c>
      <c r="C1610" s="182">
        <v>1</v>
      </c>
      <c r="D1610" s="183" t="s">
        <v>3145</v>
      </c>
      <c r="E1610" s="184">
        <v>0.500529</v>
      </c>
      <c r="F1610" s="185">
        <v>684.37086299999999</v>
      </c>
      <c r="G1610" s="181">
        <v>21647252971520</v>
      </c>
      <c r="H1610" s="182">
        <v>0</v>
      </c>
      <c r="I1610" s="183" t="s">
        <v>3130</v>
      </c>
      <c r="J1610" s="184">
        <v>0.37840499999999999</v>
      </c>
      <c r="K1610" s="185">
        <v>317.55058000000002</v>
      </c>
      <c r="L1610" s="181">
        <v>5247925723136</v>
      </c>
      <c r="M1610" s="182">
        <v>2</v>
      </c>
      <c r="N1610" s="183" t="s">
        <v>300</v>
      </c>
      <c r="O1610" s="184">
        <v>6.9999999999999999E-6</v>
      </c>
      <c r="P1610" s="185">
        <v>6.0999999999999999E-5</v>
      </c>
      <c r="S1610" s="175"/>
    </row>
    <row r="1611" spans="1:19" x14ac:dyDescent="0.2">
      <c r="A1611" s="172">
        <v>1585</v>
      </c>
      <c r="B1611" s="181">
        <v>11413168398336</v>
      </c>
      <c r="C1611" s="182">
        <v>0</v>
      </c>
      <c r="D1611" s="183" t="s">
        <v>3147</v>
      </c>
      <c r="E1611" s="184">
        <v>0.37486999999999998</v>
      </c>
      <c r="F1611" s="185">
        <v>312.91460799999999</v>
      </c>
      <c r="G1611" s="181">
        <v>6000115875840</v>
      </c>
      <c r="H1611" s="182">
        <v>2</v>
      </c>
      <c r="I1611" s="183" t="s">
        <v>239</v>
      </c>
      <c r="J1611" s="184">
        <v>0</v>
      </c>
      <c r="K1611" s="185">
        <v>0</v>
      </c>
      <c r="L1611" s="181">
        <v>3056466575360</v>
      </c>
      <c r="M1611" s="182">
        <v>1</v>
      </c>
      <c r="N1611" s="183" t="s">
        <v>2960</v>
      </c>
      <c r="O1611" s="184">
        <v>0.48758400000000002</v>
      </c>
      <c r="P1611" s="185">
        <v>658.71173499999998</v>
      </c>
      <c r="S1611" s="175"/>
    </row>
    <row r="1612" spans="1:19" x14ac:dyDescent="0.2">
      <c r="A1612" s="172">
        <v>1586</v>
      </c>
      <c r="B1612" s="181">
        <v>8450349203456</v>
      </c>
      <c r="C1612" s="182">
        <v>2</v>
      </c>
      <c r="D1612" s="183" t="s">
        <v>313</v>
      </c>
      <c r="E1612" s="184">
        <v>3.0000000000000001E-6</v>
      </c>
      <c r="F1612" s="185">
        <v>3.0000000000000001E-5</v>
      </c>
      <c r="G1612" s="181">
        <v>28326484115456</v>
      </c>
      <c r="H1612" s="182">
        <v>0</v>
      </c>
      <c r="I1612" s="183" t="s">
        <v>3132</v>
      </c>
      <c r="J1612" s="184">
        <v>0.37714199999999998</v>
      </c>
      <c r="K1612" s="185">
        <v>315.567091</v>
      </c>
      <c r="L1612" s="181">
        <v>3818901012480</v>
      </c>
      <c r="M1612" s="182">
        <v>2</v>
      </c>
      <c r="N1612" s="183" t="s">
        <v>179</v>
      </c>
      <c r="O1612" s="184">
        <v>1.9000000000000001E-5</v>
      </c>
      <c r="P1612" s="185">
        <v>1.5200000000000001E-4</v>
      </c>
      <c r="S1612" s="175"/>
    </row>
    <row r="1613" spans="1:19" x14ac:dyDescent="0.2">
      <c r="A1613" s="172">
        <v>1587</v>
      </c>
      <c r="B1613" s="181">
        <v>2699273216000</v>
      </c>
      <c r="C1613" s="182">
        <v>2</v>
      </c>
      <c r="D1613" s="183" t="s">
        <v>179</v>
      </c>
      <c r="E1613" s="184">
        <v>1.9000000000000001E-5</v>
      </c>
      <c r="F1613" s="185">
        <v>1.5200000000000001E-4</v>
      </c>
      <c r="G1613" s="181">
        <v>19540239360000</v>
      </c>
      <c r="H1613" s="182">
        <v>2</v>
      </c>
      <c r="I1613" s="183" t="s">
        <v>300</v>
      </c>
      <c r="J1613" s="184">
        <v>0</v>
      </c>
      <c r="K1613" s="185">
        <v>0</v>
      </c>
      <c r="L1613" s="181">
        <v>1839013224448</v>
      </c>
      <c r="M1613" s="182">
        <v>2</v>
      </c>
      <c r="N1613" s="183" t="s">
        <v>254</v>
      </c>
      <c r="O1613" s="184">
        <v>1.7E-5</v>
      </c>
      <c r="P1613" s="185">
        <v>1.37E-4</v>
      </c>
      <c r="S1613" s="175"/>
    </row>
    <row r="1614" spans="1:19" x14ac:dyDescent="0.2">
      <c r="A1614" s="172">
        <v>1588</v>
      </c>
      <c r="B1614" s="181">
        <v>27542855999488</v>
      </c>
      <c r="C1614" s="182">
        <v>1</v>
      </c>
      <c r="D1614" s="183" t="s">
        <v>3152</v>
      </c>
      <c r="E1614" s="184">
        <v>0.49600899999999998</v>
      </c>
      <c r="F1614" s="185">
        <v>670.900261</v>
      </c>
      <c r="G1614" s="181">
        <v>9502160953344</v>
      </c>
      <c r="H1614" s="182">
        <v>2</v>
      </c>
      <c r="I1614" s="183" t="s">
        <v>292</v>
      </c>
      <c r="J1614" s="184">
        <v>9.9999999999999995E-7</v>
      </c>
      <c r="K1614" s="185">
        <v>1.5E-5</v>
      </c>
      <c r="L1614" s="181">
        <v>3096883126272</v>
      </c>
      <c r="M1614" s="182">
        <v>2</v>
      </c>
      <c r="N1614" s="183" t="s">
        <v>179</v>
      </c>
      <c r="O1614" s="184">
        <v>4.1E-5</v>
      </c>
      <c r="P1614" s="185">
        <v>3.3500000000000001E-4</v>
      </c>
      <c r="S1614" s="175"/>
    </row>
    <row r="1615" spans="1:19" x14ac:dyDescent="0.2">
      <c r="A1615" s="172">
        <v>1589</v>
      </c>
      <c r="B1615" s="181">
        <v>1112579383296</v>
      </c>
      <c r="C1615" s="182">
        <v>2</v>
      </c>
      <c r="D1615" s="183" t="s">
        <v>234</v>
      </c>
      <c r="E1615" s="184">
        <v>1.7E-5</v>
      </c>
      <c r="F1615" s="185">
        <v>1.37E-4</v>
      </c>
      <c r="G1615" s="181">
        <v>1855560646656</v>
      </c>
      <c r="H1615" s="182">
        <v>0</v>
      </c>
      <c r="I1615" s="183" t="s">
        <v>3142</v>
      </c>
      <c r="J1615" s="184">
        <v>0.37519000000000002</v>
      </c>
      <c r="K1615" s="185">
        <v>313.87087600000001</v>
      </c>
      <c r="L1615" s="181">
        <v>404292616192</v>
      </c>
      <c r="M1615" s="182">
        <v>2</v>
      </c>
      <c r="N1615" s="183" t="s">
        <v>234</v>
      </c>
      <c r="O1615" s="184">
        <v>2.0999999999999999E-5</v>
      </c>
      <c r="P1615" s="185">
        <v>1.6699999999999999E-4</v>
      </c>
      <c r="S1615" s="175"/>
    </row>
    <row r="1616" spans="1:19" x14ac:dyDescent="0.2">
      <c r="A1616" s="172">
        <v>1590</v>
      </c>
      <c r="B1616" s="181">
        <v>19637197135872</v>
      </c>
      <c r="C1616" s="182">
        <v>0</v>
      </c>
      <c r="D1616" s="183" t="s">
        <v>3155</v>
      </c>
      <c r="E1616" s="184">
        <v>0.37676500000000002</v>
      </c>
      <c r="F1616" s="185">
        <v>315.35397999999998</v>
      </c>
      <c r="G1616" s="181">
        <v>16920945360896</v>
      </c>
      <c r="H1616" s="182">
        <v>0</v>
      </c>
      <c r="I1616" s="183" t="s">
        <v>3146</v>
      </c>
      <c r="J1616" s="184">
        <v>0.373583</v>
      </c>
      <c r="K1616" s="185">
        <v>311.36174399999999</v>
      </c>
      <c r="L1616" s="181">
        <v>2189239902208</v>
      </c>
      <c r="M1616" s="182">
        <v>0</v>
      </c>
      <c r="N1616" s="183" t="s">
        <v>2966</v>
      </c>
      <c r="O1616" s="184">
        <v>0.37605499999999997</v>
      </c>
      <c r="P1616" s="185">
        <v>314.23922299999998</v>
      </c>
      <c r="S1616" s="175"/>
    </row>
    <row r="1617" spans="1:19" x14ac:dyDescent="0.2">
      <c r="A1617" s="172">
        <v>1591</v>
      </c>
      <c r="B1617" s="181">
        <v>2004278026240</v>
      </c>
      <c r="C1617" s="182">
        <v>0</v>
      </c>
      <c r="D1617" s="183" t="s">
        <v>3156</v>
      </c>
      <c r="E1617" s="184">
        <v>0.373803</v>
      </c>
      <c r="F1617" s="185">
        <v>311.31525699999997</v>
      </c>
      <c r="G1617" s="181">
        <v>23059472359424</v>
      </c>
      <c r="H1617" s="182">
        <v>0</v>
      </c>
      <c r="I1617" s="183" t="s">
        <v>3148</v>
      </c>
      <c r="J1617" s="184">
        <v>0.37585099999999999</v>
      </c>
      <c r="K1617" s="185">
        <v>313.99731400000002</v>
      </c>
      <c r="L1617" s="181">
        <v>455651483648</v>
      </c>
      <c r="M1617" s="182">
        <v>2</v>
      </c>
      <c r="N1617" s="183" t="s">
        <v>248</v>
      </c>
      <c r="O1617" s="184">
        <v>2.4000000000000001E-5</v>
      </c>
      <c r="P1617" s="185">
        <v>1.9799999999999999E-4</v>
      </c>
      <c r="S1617" s="175"/>
    </row>
    <row r="1618" spans="1:19" x14ac:dyDescent="0.2">
      <c r="A1618" s="172">
        <v>1592</v>
      </c>
      <c r="B1618" s="181">
        <v>8829080199168</v>
      </c>
      <c r="C1618" s="182">
        <v>1</v>
      </c>
      <c r="D1618" s="183" t="s">
        <v>3159</v>
      </c>
      <c r="E1618" s="184">
        <v>0.498253</v>
      </c>
      <c r="F1618" s="185">
        <v>682.37873400000001</v>
      </c>
      <c r="G1618" s="181">
        <v>29664186990592</v>
      </c>
      <c r="H1618" s="182">
        <v>0</v>
      </c>
      <c r="I1618" s="183" t="s">
        <v>3149</v>
      </c>
      <c r="J1618" s="184">
        <v>0.37202299999999999</v>
      </c>
      <c r="K1618" s="185">
        <v>309.92654499999998</v>
      </c>
      <c r="L1618" s="181">
        <v>1941258960896</v>
      </c>
      <c r="M1618" s="182">
        <v>2</v>
      </c>
      <c r="N1618" s="183" t="s">
        <v>224</v>
      </c>
      <c r="O1618" s="184">
        <v>2.1999999999999999E-5</v>
      </c>
      <c r="P1618" s="185">
        <v>1.83E-4</v>
      </c>
      <c r="S1618" s="175"/>
    </row>
    <row r="1619" spans="1:19" x14ac:dyDescent="0.2">
      <c r="A1619" s="172">
        <v>1593</v>
      </c>
      <c r="B1619" s="181">
        <v>25634250899456</v>
      </c>
      <c r="C1619" s="182">
        <v>0</v>
      </c>
      <c r="D1619" s="183" t="s">
        <v>3160</v>
      </c>
      <c r="E1619" s="184">
        <v>0.37297999999999998</v>
      </c>
      <c r="F1619" s="185">
        <v>310.27683300000001</v>
      </c>
      <c r="G1619" s="181">
        <v>25582861492224</v>
      </c>
      <c r="H1619" s="182">
        <v>1</v>
      </c>
      <c r="I1619" s="183" t="s">
        <v>3150</v>
      </c>
      <c r="J1619" s="184">
        <v>0.49236400000000002</v>
      </c>
      <c r="K1619" s="185">
        <v>664.74986200000001</v>
      </c>
      <c r="L1619" s="181">
        <v>6534443589632</v>
      </c>
      <c r="M1619" s="182">
        <v>0</v>
      </c>
      <c r="N1619" s="183" t="s">
        <v>2972</v>
      </c>
      <c r="O1619" s="184">
        <v>0.37638700000000003</v>
      </c>
      <c r="P1619" s="185">
        <v>313.96744699999999</v>
      </c>
      <c r="S1619" s="175"/>
    </row>
    <row r="1620" spans="1:19" x14ac:dyDescent="0.2">
      <c r="A1620" s="172">
        <v>1594</v>
      </c>
      <c r="B1620" s="181">
        <v>12169680527360</v>
      </c>
      <c r="C1620" s="182">
        <v>0</v>
      </c>
      <c r="D1620" s="183" t="s">
        <v>3161</v>
      </c>
      <c r="E1620" s="184">
        <v>0.37607499999999999</v>
      </c>
      <c r="F1620" s="185">
        <v>313.87080900000001</v>
      </c>
      <c r="G1620" s="181">
        <v>3333178679296</v>
      </c>
      <c r="H1620" s="182">
        <v>2</v>
      </c>
      <c r="I1620" s="183" t="s">
        <v>234</v>
      </c>
      <c r="J1620" s="184">
        <v>1.7E-5</v>
      </c>
      <c r="K1620" s="185">
        <v>1.37E-4</v>
      </c>
      <c r="L1620" s="181">
        <v>3757816922112</v>
      </c>
      <c r="M1620" s="182">
        <v>0</v>
      </c>
      <c r="N1620" s="183" t="s">
        <v>2973</v>
      </c>
      <c r="O1620" s="184">
        <v>0.37459700000000001</v>
      </c>
      <c r="P1620" s="185">
        <v>312.12983100000002</v>
      </c>
      <c r="S1620" s="175"/>
    </row>
    <row r="1621" spans="1:19" x14ac:dyDescent="0.2">
      <c r="A1621" s="172">
        <v>1595</v>
      </c>
      <c r="B1621" s="181">
        <v>23059326943232</v>
      </c>
      <c r="C1621" s="182">
        <v>2</v>
      </c>
      <c r="D1621" s="183" t="s">
        <v>255</v>
      </c>
      <c r="E1621" s="184">
        <v>5.0000000000000004E-6</v>
      </c>
      <c r="F1621" s="185">
        <v>4.5000000000000003E-5</v>
      </c>
      <c r="G1621" s="181">
        <v>16781349969920</v>
      </c>
      <c r="H1621" s="182">
        <v>2</v>
      </c>
      <c r="I1621" s="183" t="s">
        <v>242</v>
      </c>
      <c r="J1621" s="184">
        <v>3.1999999999999999E-5</v>
      </c>
      <c r="K1621" s="185">
        <v>2.5900000000000001E-4</v>
      </c>
      <c r="L1621" s="181">
        <v>3361692999680</v>
      </c>
      <c r="M1621" s="182">
        <v>1</v>
      </c>
      <c r="N1621" s="183" t="s">
        <v>2974</v>
      </c>
      <c r="O1621" s="184">
        <v>0.49936000000000003</v>
      </c>
      <c r="P1621" s="185">
        <v>675.34769300000005</v>
      </c>
      <c r="S1621" s="175"/>
    </row>
    <row r="1622" spans="1:19" x14ac:dyDescent="0.2">
      <c r="A1622" s="172">
        <v>1596</v>
      </c>
      <c r="B1622" s="181">
        <v>6434489008128</v>
      </c>
      <c r="C1622" s="182">
        <v>2</v>
      </c>
      <c r="D1622" s="183" t="s">
        <v>247</v>
      </c>
      <c r="E1622" s="184">
        <v>9.9999999999999995E-7</v>
      </c>
      <c r="F1622" s="185">
        <v>1.5E-5</v>
      </c>
      <c r="G1622" s="181">
        <v>21472751206400</v>
      </c>
      <c r="H1622" s="182">
        <v>0</v>
      </c>
      <c r="I1622" s="183" t="s">
        <v>3153</v>
      </c>
      <c r="J1622" s="184">
        <v>0.37429299999999999</v>
      </c>
      <c r="K1622" s="185">
        <v>312.312749</v>
      </c>
      <c r="L1622" s="181">
        <v>3318145835008</v>
      </c>
      <c r="M1622" s="182">
        <v>0</v>
      </c>
      <c r="N1622" s="183" t="s">
        <v>2975</v>
      </c>
      <c r="O1622" s="184">
        <v>0.37626100000000001</v>
      </c>
      <c r="P1622" s="185">
        <v>314.47299800000002</v>
      </c>
      <c r="S1622" s="175"/>
    </row>
    <row r="1623" spans="1:19" x14ac:dyDescent="0.2">
      <c r="A1623" s="172">
        <v>1597</v>
      </c>
      <c r="B1623" s="181">
        <v>12570647003136</v>
      </c>
      <c r="C1623" s="182">
        <v>0</v>
      </c>
      <c r="D1623" s="183" t="s">
        <v>3162</v>
      </c>
      <c r="E1623" s="184">
        <v>0.37169999999999997</v>
      </c>
      <c r="F1623" s="185">
        <v>309.43196699999999</v>
      </c>
      <c r="G1623" s="181">
        <v>27227718336512</v>
      </c>
      <c r="H1623" s="182">
        <v>0</v>
      </c>
      <c r="I1623" s="183" t="s">
        <v>3158</v>
      </c>
      <c r="J1623" s="184">
        <v>0.37012299999999998</v>
      </c>
      <c r="K1623" s="185">
        <v>307.436981</v>
      </c>
      <c r="L1623" s="181">
        <v>3022401699840</v>
      </c>
      <c r="M1623" s="182">
        <v>1</v>
      </c>
      <c r="N1623" s="183" t="s">
        <v>2981</v>
      </c>
      <c r="O1623" s="184">
        <v>0.50256400000000001</v>
      </c>
      <c r="P1623" s="185">
        <v>686.28535399999998</v>
      </c>
      <c r="S1623" s="175"/>
    </row>
    <row r="1624" spans="1:19" x14ac:dyDescent="0.2">
      <c r="A1624" s="172">
        <v>1598</v>
      </c>
      <c r="B1624" s="181">
        <v>18392792588288</v>
      </c>
      <c r="C1624" s="182">
        <v>0</v>
      </c>
      <c r="D1624" s="183" t="s">
        <v>3163</v>
      </c>
      <c r="E1624" s="184">
        <v>0.37375700000000001</v>
      </c>
      <c r="F1624" s="185">
        <v>311.324253</v>
      </c>
      <c r="G1624" s="181">
        <v>5947186495488</v>
      </c>
      <c r="H1624" s="182">
        <v>2</v>
      </c>
      <c r="I1624" s="183" t="s">
        <v>248</v>
      </c>
      <c r="J1624" s="184">
        <v>1.2999999999999999E-5</v>
      </c>
      <c r="K1624" s="185">
        <v>1.06E-4</v>
      </c>
      <c r="L1624" s="181">
        <v>3015532601344</v>
      </c>
      <c r="M1624" s="182">
        <v>0</v>
      </c>
      <c r="N1624" s="183" t="s">
        <v>2985</v>
      </c>
      <c r="O1624" s="184">
        <v>0.37712000000000001</v>
      </c>
      <c r="P1624" s="185">
        <v>315.64400599999999</v>
      </c>
      <c r="S1624" s="175"/>
    </row>
    <row r="1625" spans="1:19" x14ac:dyDescent="0.2">
      <c r="A1625" s="172">
        <v>1599</v>
      </c>
      <c r="B1625" s="181">
        <v>25793784406016</v>
      </c>
      <c r="C1625" s="182">
        <v>1</v>
      </c>
      <c r="D1625" s="183" t="s">
        <v>3165</v>
      </c>
      <c r="E1625" s="184">
        <v>0.49651800000000001</v>
      </c>
      <c r="F1625" s="185">
        <v>673.02216699999997</v>
      </c>
      <c r="G1625" s="181">
        <v>15932785278976</v>
      </c>
      <c r="H1625" s="182">
        <v>2</v>
      </c>
      <c r="I1625" s="183" t="s">
        <v>179</v>
      </c>
      <c r="J1625" s="184">
        <v>3.0000000000000001E-5</v>
      </c>
      <c r="K1625" s="185">
        <v>2.4399999999999999E-4</v>
      </c>
      <c r="L1625" s="181">
        <v>392060395520</v>
      </c>
      <c r="M1625" s="182">
        <v>2</v>
      </c>
      <c r="N1625" s="183" t="s">
        <v>300</v>
      </c>
      <c r="O1625" s="184">
        <v>1.9000000000000001E-5</v>
      </c>
      <c r="P1625" s="185">
        <v>1.5200000000000001E-4</v>
      </c>
      <c r="S1625" s="175"/>
    </row>
    <row r="1626" spans="1:19" x14ac:dyDescent="0.2">
      <c r="A1626" s="172">
        <v>1600</v>
      </c>
      <c r="B1626" s="181">
        <v>14751843622912</v>
      </c>
      <c r="C1626" s="182">
        <v>0</v>
      </c>
      <c r="D1626" s="183" t="s">
        <v>3166</v>
      </c>
      <c r="E1626" s="184">
        <v>0.37638199999999999</v>
      </c>
      <c r="F1626" s="185">
        <v>314.47895899999997</v>
      </c>
      <c r="G1626" s="181">
        <v>16724520656896</v>
      </c>
      <c r="H1626" s="182">
        <v>2</v>
      </c>
      <c r="I1626" s="183" t="s">
        <v>254</v>
      </c>
      <c r="J1626" s="184">
        <v>2.0999999999999999E-5</v>
      </c>
      <c r="K1626" s="185">
        <v>1.6699999999999999E-4</v>
      </c>
      <c r="L1626" s="181">
        <v>5573441683456</v>
      </c>
      <c r="M1626" s="182">
        <v>0</v>
      </c>
      <c r="N1626" s="183" t="s">
        <v>2988</v>
      </c>
      <c r="O1626" s="184">
        <v>0.37262099999999998</v>
      </c>
      <c r="P1626" s="185">
        <v>310.51781599999998</v>
      </c>
      <c r="S1626" s="175"/>
    </row>
    <row r="1627" spans="1:19" x14ac:dyDescent="0.2">
      <c r="A1627" s="172">
        <v>1601</v>
      </c>
      <c r="B1627" s="181">
        <v>5179257602048</v>
      </c>
      <c r="C1627" s="182">
        <v>0</v>
      </c>
      <c r="D1627" s="183" t="s">
        <v>3167</v>
      </c>
      <c r="E1627" s="184">
        <v>0.37928800000000001</v>
      </c>
      <c r="F1627" s="185">
        <v>318.22018400000002</v>
      </c>
      <c r="G1627" s="181">
        <v>14792433123328</v>
      </c>
      <c r="H1627" s="182">
        <v>2</v>
      </c>
      <c r="I1627" s="183" t="s">
        <v>224</v>
      </c>
      <c r="J1627" s="184">
        <v>0</v>
      </c>
      <c r="K1627" s="185">
        <v>0</v>
      </c>
      <c r="L1627" s="181">
        <v>1351238311936</v>
      </c>
      <c r="M1627" s="182">
        <v>2</v>
      </c>
      <c r="N1627" s="183" t="s">
        <v>224</v>
      </c>
      <c r="O1627" s="184">
        <v>0</v>
      </c>
      <c r="P1627" s="185">
        <v>0</v>
      </c>
      <c r="S1627" s="175"/>
    </row>
    <row r="1628" spans="1:19" x14ac:dyDescent="0.2">
      <c r="A1628" s="172">
        <v>1602</v>
      </c>
      <c r="B1628" s="181">
        <v>14689643429888</v>
      </c>
      <c r="C1628" s="182">
        <v>0</v>
      </c>
      <c r="D1628" s="183" t="s">
        <v>3169</v>
      </c>
      <c r="E1628" s="184">
        <v>0.37535200000000002</v>
      </c>
      <c r="F1628" s="185">
        <v>313.929982</v>
      </c>
      <c r="G1628" s="181">
        <v>28486121701376</v>
      </c>
      <c r="H1628" s="182">
        <v>2</v>
      </c>
      <c r="I1628" s="183" t="s">
        <v>246</v>
      </c>
      <c r="J1628" s="184">
        <v>0</v>
      </c>
      <c r="K1628" s="185">
        <v>0</v>
      </c>
      <c r="L1628" s="181">
        <v>4153592700928</v>
      </c>
      <c r="M1628" s="182">
        <v>0</v>
      </c>
      <c r="N1628" s="183" t="s">
        <v>2989</v>
      </c>
      <c r="O1628" s="184">
        <v>0.37612400000000001</v>
      </c>
      <c r="P1628" s="185">
        <v>314.79852499999998</v>
      </c>
      <c r="S1628" s="175"/>
    </row>
    <row r="1629" spans="1:19" x14ac:dyDescent="0.2">
      <c r="A1629" s="172">
        <v>1603</v>
      </c>
      <c r="B1629" s="181">
        <v>27798790144000</v>
      </c>
      <c r="C1629" s="182">
        <v>2</v>
      </c>
      <c r="D1629" s="183" t="s">
        <v>226</v>
      </c>
      <c r="E1629" s="184">
        <v>0</v>
      </c>
      <c r="F1629" s="185">
        <v>0</v>
      </c>
      <c r="G1629" s="181">
        <v>9649928904704</v>
      </c>
      <c r="H1629" s="182">
        <v>0</v>
      </c>
      <c r="I1629" s="183" t="s">
        <v>3168</v>
      </c>
      <c r="J1629" s="184">
        <v>0.377832</v>
      </c>
      <c r="K1629" s="185">
        <v>316.62206700000002</v>
      </c>
      <c r="L1629" s="181">
        <v>4834811658240</v>
      </c>
      <c r="M1629" s="182">
        <v>0</v>
      </c>
      <c r="N1629" s="183" t="s">
        <v>2992</v>
      </c>
      <c r="O1629" s="184">
        <v>0.37712299999999999</v>
      </c>
      <c r="P1629" s="185">
        <v>315.81388500000003</v>
      </c>
      <c r="S1629" s="175"/>
    </row>
    <row r="1630" spans="1:19" x14ac:dyDescent="0.2">
      <c r="A1630" s="172">
        <v>1604</v>
      </c>
      <c r="B1630" s="181">
        <v>20327040483328</v>
      </c>
      <c r="C1630" s="182">
        <v>2</v>
      </c>
      <c r="D1630" s="183" t="s">
        <v>303</v>
      </c>
      <c r="E1630" s="184">
        <v>1.1E-5</v>
      </c>
      <c r="F1630" s="185">
        <v>9.1000000000000003E-5</v>
      </c>
      <c r="G1630" s="181">
        <v>4478041235456</v>
      </c>
      <c r="H1630" s="182">
        <v>2</v>
      </c>
      <c r="I1630" s="183" t="s">
        <v>303</v>
      </c>
      <c r="J1630" s="184">
        <v>2.1999999999999999E-5</v>
      </c>
      <c r="K1630" s="185">
        <v>1.83E-4</v>
      </c>
      <c r="L1630" s="181">
        <v>4404320362496</v>
      </c>
      <c r="M1630" s="182">
        <v>0</v>
      </c>
      <c r="N1630" s="183" t="s">
        <v>2994</v>
      </c>
      <c r="O1630" s="184">
        <v>0.37417099999999998</v>
      </c>
      <c r="P1630" s="185">
        <v>312.03200800000002</v>
      </c>
      <c r="S1630" s="175"/>
    </row>
    <row r="1631" spans="1:19" x14ac:dyDescent="0.2">
      <c r="A1631" s="172">
        <v>1605</v>
      </c>
      <c r="B1631" s="181">
        <v>11267981484032</v>
      </c>
      <c r="C1631" s="182">
        <v>0</v>
      </c>
      <c r="D1631" s="183" t="s">
        <v>3172</v>
      </c>
      <c r="E1631" s="184">
        <v>0.376197</v>
      </c>
      <c r="F1631" s="185">
        <v>314.42883599999999</v>
      </c>
      <c r="G1631" s="181">
        <v>26286372929536</v>
      </c>
      <c r="H1631" s="182">
        <v>1</v>
      </c>
      <c r="I1631" s="183" t="s">
        <v>3170</v>
      </c>
      <c r="J1631" s="184">
        <v>0.49528</v>
      </c>
      <c r="K1631" s="185">
        <v>676.21834100000001</v>
      </c>
      <c r="L1631" s="181">
        <v>272143106048</v>
      </c>
      <c r="M1631" s="182">
        <v>0</v>
      </c>
      <c r="N1631" s="183" t="s">
        <v>2998</v>
      </c>
      <c r="O1631" s="184">
        <v>0.37682900000000003</v>
      </c>
      <c r="P1631" s="185">
        <v>315.65071599999999</v>
      </c>
      <c r="S1631" s="175"/>
    </row>
    <row r="1632" spans="1:19" x14ac:dyDescent="0.2">
      <c r="A1632" s="172">
        <v>1606</v>
      </c>
      <c r="B1632" s="181">
        <v>25977417375744</v>
      </c>
      <c r="C1632" s="182">
        <v>0</v>
      </c>
      <c r="D1632" s="183" t="s">
        <v>3175</v>
      </c>
      <c r="E1632" s="184">
        <v>0.37930700000000001</v>
      </c>
      <c r="F1632" s="185">
        <v>318.374863</v>
      </c>
      <c r="G1632" s="181">
        <v>22088070905856</v>
      </c>
      <c r="H1632" s="182">
        <v>1</v>
      </c>
      <c r="I1632" s="183" t="s">
        <v>3171</v>
      </c>
      <c r="J1632" s="184">
        <v>0.49226999999999999</v>
      </c>
      <c r="K1632" s="185">
        <v>664.59979099999998</v>
      </c>
      <c r="L1632" s="181">
        <v>5717737021440</v>
      </c>
      <c r="M1632" s="182">
        <v>1</v>
      </c>
      <c r="N1632" s="183" t="s">
        <v>3000</v>
      </c>
      <c r="O1632" s="184">
        <v>0.50951000000000002</v>
      </c>
      <c r="P1632" s="185">
        <v>704.58688500000005</v>
      </c>
      <c r="S1632" s="175"/>
    </row>
    <row r="1633" spans="1:19" x14ac:dyDescent="0.2">
      <c r="A1633" s="172">
        <v>1607</v>
      </c>
      <c r="B1633" s="181">
        <v>11440840990720</v>
      </c>
      <c r="C1633" s="182">
        <v>0</v>
      </c>
      <c r="D1633" s="183" t="s">
        <v>3177</v>
      </c>
      <c r="E1633" s="184">
        <v>0.376718</v>
      </c>
      <c r="F1633" s="185">
        <v>315.159671</v>
      </c>
      <c r="G1633" s="181">
        <v>21446987874304</v>
      </c>
      <c r="H1633" s="182">
        <v>2</v>
      </c>
      <c r="I1633" s="183" t="s">
        <v>313</v>
      </c>
      <c r="J1633" s="184">
        <v>6.9999999999999999E-6</v>
      </c>
      <c r="K1633" s="185">
        <v>6.0999999999999999E-5</v>
      </c>
      <c r="L1633" s="181">
        <v>1141196537856</v>
      </c>
      <c r="M1633" s="182">
        <v>1</v>
      </c>
      <c r="N1633" s="183" t="s">
        <v>3002</v>
      </c>
      <c r="O1633" s="184">
        <v>0.50101700000000005</v>
      </c>
      <c r="P1633" s="185">
        <v>688.40516700000001</v>
      </c>
      <c r="S1633" s="175"/>
    </row>
    <row r="1634" spans="1:19" x14ac:dyDescent="0.2">
      <c r="A1634" s="172">
        <v>1608</v>
      </c>
      <c r="B1634" s="181">
        <v>10072293343232</v>
      </c>
      <c r="C1634" s="182">
        <v>2</v>
      </c>
      <c r="D1634" s="183" t="s">
        <v>292</v>
      </c>
      <c r="E1634" s="184">
        <v>2.4000000000000001E-5</v>
      </c>
      <c r="F1634" s="185">
        <v>1.9799999999999999E-4</v>
      </c>
      <c r="G1634" s="181">
        <v>11938446426112</v>
      </c>
      <c r="H1634" s="182">
        <v>1</v>
      </c>
      <c r="I1634" s="183" t="s">
        <v>3173</v>
      </c>
      <c r="J1634" s="184">
        <v>0.50399700000000003</v>
      </c>
      <c r="K1634" s="185">
        <v>687.95229800000004</v>
      </c>
      <c r="L1634" s="181">
        <v>3454657503232</v>
      </c>
      <c r="M1634" s="182">
        <v>2</v>
      </c>
      <c r="N1634" s="183" t="s">
        <v>303</v>
      </c>
      <c r="O1634" s="184">
        <v>6.9999999999999999E-6</v>
      </c>
      <c r="P1634" s="185">
        <v>6.0999999999999999E-5</v>
      </c>
      <c r="S1634" s="175"/>
    </row>
    <row r="1635" spans="1:19" x14ac:dyDescent="0.2">
      <c r="A1635" s="172">
        <v>1609</v>
      </c>
      <c r="B1635" s="181">
        <v>28840562081792</v>
      </c>
      <c r="C1635" s="182">
        <v>0</v>
      </c>
      <c r="D1635" s="183" t="s">
        <v>3179</v>
      </c>
      <c r="E1635" s="184">
        <v>0.373054</v>
      </c>
      <c r="F1635" s="185">
        <v>310.86195199999997</v>
      </c>
      <c r="G1635" s="181">
        <v>5681184563200</v>
      </c>
      <c r="H1635" s="182">
        <v>2</v>
      </c>
      <c r="I1635" s="183" t="s">
        <v>255</v>
      </c>
      <c r="J1635" s="184">
        <v>2.4000000000000001E-5</v>
      </c>
      <c r="K1635" s="185">
        <v>1.9799999999999999E-4</v>
      </c>
      <c r="L1635" s="181">
        <v>6247509278720</v>
      </c>
      <c r="M1635" s="182">
        <v>1</v>
      </c>
      <c r="N1635" s="183" t="s">
        <v>3005</v>
      </c>
      <c r="O1635" s="184">
        <v>0.49971300000000002</v>
      </c>
      <c r="P1635" s="185">
        <v>678.90022499999998</v>
      </c>
      <c r="S1635" s="175"/>
    </row>
    <row r="1636" spans="1:19" x14ac:dyDescent="0.2">
      <c r="A1636" s="172">
        <v>1610</v>
      </c>
      <c r="B1636" s="181">
        <v>15916743303168</v>
      </c>
      <c r="C1636" s="182">
        <v>2</v>
      </c>
      <c r="D1636" s="183" t="s">
        <v>292</v>
      </c>
      <c r="E1636" s="184">
        <v>5.0000000000000004E-6</v>
      </c>
      <c r="F1636" s="185">
        <v>4.5000000000000003E-5</v>
      </c>
      <c r="G1636" s="181">
        <v>5446967508992</v>
      </c>
      <c r="H1636" s="182">
        <v>2</v>
      </c>
      <c r="I1636" s="183" t="s">
        <v>246</v>
      </c>
      <c r="J1636" s="184">
        <v>6.9999999999999999E-6</v>
      </c>
      <c r="K1636" s="185">
        <v>6.0999999999999999E-5</v>
      </c>
      <c r="L1636" s="181">
        <v>3772688556032</v>
      </c>
      <c r="M1636" s="182">
        <v>0</v>
      </c>
      <c r="N1636" s="183" t="s">
        <v>3006</v>
      </c>
      <c r="O1636" s="184">
        <v>0.37391099999999999</v>
      </c>
      <c r="P1636" s="185">
        <v>312.353341</v>
      </c>
      <c r="S1636" s="175"/>
    </row>
    <row r="1637" spans="1:19" x14ac:dyDescent="0.2">
      <c r="A1637" s="172">
        <v>1611</v>
      </c>
      <c r="B1637" s="181">
        <v>13191463936000</v>
      </c>
      <c r="C1637" s="182">
        <v>2</v>
      </c>
      <c r="D1637" s="183" t="s">
        <v>300</v>
      </c>
      <c r="E1637" s="184">
        <v>2.1999999999999999E-5</v>
      </c>
      <c r="F1637" s="185">
        <v>1.83E-4</v>
      </c>
      <c r="G1637" s="181">
        <v>446532255744</v>
      </c>
      <c r="H1637" s="182">
        <v>2</v>
      </c>
      <c r="I1637" s="183" t="s">
        <v>300</v>
      </c>
      <c r="J1637" s="184">
        <v>3.4E-5</v>
      </c>
      <c r="K1637" s="185">
        <v>2.7399999999999999E-4</v>
      </c>
      <c r="L1637" s="181">
        <v>3387451703296</v>
      </c>
      <c r="M1637" s="182">
        <v>0</v>
      </c>
      <c r="N1637" s="183" t="s">
        <v>3010</v>
      </c>
      <c r="O1637" s="184">
        <v>0.37755</v>
      </c>
      <c r="P1637" s="185">
        <v>316.13043800000003</v>
      </c>
      <c r="S1637" s="175"/>
    </row>
    <row r="1638" spans="1:19" x14ac:dyDescent="0.2">
      <c r="A1638" s="172">
        <v>1612</v>
      </c>
      <c r="B1638" s="181">
        <v>3714517114880</v>
      </c>
      <c r="C1638" s="182">
        <v>1</v>
      </c>
      <c r="D1638" s="183" t="s">
        <v>3187</v>
      </c>
      <c r="E1638" s="184">
        <v>0.496116</v>
      </c>
      <c r="F1638" s="185">
        <v>673.88122599999997</v>
      </c>
      <c r="G1638" s="181">
        <v>8616371372032</v>
      </c>
      <c r="H1638" s="182">
        <v>0</v>
      </c>
      <c r="I1638" s="183" t="s">
        <v>3181</v>
      </c>
      <c r="J1638" s="184">
        <v>0.37611699999999998</v>
      </c>
      <c r="K1638" s="185">
        <v>314.33332100000001</v>
      </c>
      <c r="L1638" s="181">
        <v>342792003584</v>
      </c>
      <c r="M1638" s="182">
        <v>0</v>
      </c>
      <c r="N1638" s="183" t="s">
        <v>3012</v>
      </c>
      <c r="O1638" s="184">
        <v>0.37251899999999999</v>
      </c>
      <c r="P1638" s="185">
        <v>309.69633700000003</v>
      </c>
      <c r="S1638" s="175"/>
    </row>
    <row r="1639" spans="1:19" x14ac:dyDescent="0.2">
      <c r="A1639" s="172">
        <v>1613</v>
      </c>
      <c r="B1639" s="181">
        <v>20484042211328</v>
      </c>
      <c r="C1639" s="182">
        <v>1</v>
      </c>
      <c r="D1639" s="183" t="s">
        <v>3188</v>
      </c>
      <c r="E1639" s="184">
        <v>0.49957800000000002</v>
      </c>
      <c r="F1639" s="185">
        <v>682.86350500000003</v>
      </c>
      <c r="G1639" s="181">
        <v>3251626016768</v>
      </c>
      <c r="H1639" s="182">
        <v>0</v>
      </c>
      <c r="I1639" s="183" t="s">
        <v>3182</v>
      </c>
      <c r="J1639" s="184">
        <v>0.37548500000000001</v>
      </c>
      <c r="K1639" s="185">
        <v>313.70427599999999</v>
      </c>
      <c r="L1639" s="181">
        <v>4798406754304</v>
      </c>
      <c r="M1639" s="182">
        <v>0</v>
      </c>
      <c r="N1639" s="183" t="s">
        <v>3013</v>
      </c>
      <c r="O1639" s="184">
        <v>0.37308000000000002</v>
      </c>
      <c r="P1639" s="185">
        <v>310.67143199999998</v>
      </c>
      <c r="S1639" s="175"/>
    </row>
    <row r="1640" spans="1:19" x14ac:dyDescent="0.2">
      <c r="A1640" s="172">
        <v>1614</v>
      </c>
      <c r="B1640" s="181">
        <v>27234880266240</v>
      </c>
      <c r="C1640" s="182">
        <v>1</v>
      </c>
      <c r="D1640" s="183" t="s">
        <v>3192</v>
      </c>
      <c r="E1640" s="184">
        <v>0.49330800000000002</v>
      </c>
      <c r="F1640" s="185">
        <v>667.47622899999999</v>
      </c>
      <c r="G1640" s="181">
        <v>16188751716352</v>
      </c>
      <c r="H1640" s="182">
        <v>0</v>
      </c>
      <c r="I1640" s="183" t="s">
        <v>3183</v>
      </c>
      <c r="J1640" s="184">
        <v>0.371666</v>
      </c>
      <c r="K1640" s="185">
        <v>309.11413199999998</v>
      </c>
      <c r="L1640" s="181">
        <v>4295409229824</v>
      </c>
      <c r="M1640" s="182">
        <v>0</v>
      </c>
      <c r="N1640" s="183" t="s">
        <v>3015</v>
      </c>
      <c r="O1640" s="184">
        <v>0.37470999999999999</v>
      </c>
      <c r="P1640" s="185">
        <v>312.67875500000002</v>
      </c>
      <c r="S1640" s="175"/>
    </row>
    <row r="1641" spans="1:19" x14ac:dyDescent="0.2">
      <c r="A1641" s="172">
        <v>1615</v>
      </c>
      <c r="B1641" s="181">
        <v>19371083653120</v>
      </c>
      <c r="C1641" s="182">
        <v>1</v>
      </c>
      <c r="D1641" s="183" t="s">
        <v>3194</v>
      </c>
      <c r="E1641" s="184">
        <v>0.49356299999999997</v>
      </c>
      <c r="F1641" s="185">
        <v>665.00497800000005</v>
      </c>
      <c r="G1641" s="181">
        <v>5601827651584</v>
      </c>
      <c r="H1641" s="182">
        <v>1</v>
      </c>
      <c r="I1641" s="183" t="s">
        <v>3193</v>
      </c>
      <c r="J1641" s="184">
        <v>0.50116499999999997</v>
      </c>
      <c r="K1641" s="185">
        <v>685.26466500000004</v>
      </c>
      <c r="L1641" s="181">
        <v>3178405568512</v>
      </c>
      <c r="M1641" s="182">
        <v>0</v>
      </c>
      <c r="N1641" s="183" t="s">
        <v>3016</v>
      </c>
      <c r="O1641" s="184">
        <v>0.37151899999999999</v>
      </c>
      <c r="P1641" s="185">
        <v>309.07978600000001</v>
      </c>
      <c r="S1641" s="175"/>
    </row>
    <row r="1642" spans="1:19" x14ac:dyDescent="0.2">
      <c r="A1642" s="172">
        <v>1616</v>
      </c>
      <c r="B1642" s="181">
        <v>28501416697856</v>
      </c>
      <c r="C1642" s="182">
        <v>2</v>
      </c>
      <c r="D1642" s="183" t="s">
        <v>234</v>
      </c>
      <c r="E1642" s="184">
        <v>9.0000000000000002E-6</v>
      </c>
      <c r="F1642" s="185">
        <v>7.6000000000000004E-5</v>
      </c>
      <c r="G1642" s="181">
        <v>19781591908352</v>
      </c>
      <c r="H1642" s="182">
        <v>2</v>
      </c>
      <c r="I1642" s="183" t="s">
        <v>313</v>
      </c>
      <c r="J1642" s="184">
        <v>1.5E-5</v>
      </c>
      <c r="K1642" s="185">
        <v>1.22E-4</v>
      </c>
      <c r="L1642" s="181">
        <v>3991336304640</v>
      </c>
      <c r="M1642" s="182">
        <v>1</v>
      </c>
      <c r="N1642" s="183" t="s">
        <v>3018</v>
      </c>
      <c r="O1642" s="184">
        <v>0.50752299999999995</v>
      </c>
      <c r="P1642" s="185">
        <v>702.37245099999996</v>
      </c>
      <c r="S1642" s="175"/>
    </row>
    <row r="1643" spans="1:19" x14ac:dyDescent="0.2">
      <c r="A1643" s="172">
        <v>1617</v>
      </c>
      <c r="B1643" s="181">
        <v>4872526282752</v>
      </c>
      <c r="C1643" s="182">
        <v>0</v>
      </c>
      <c r="D1643" s="183" t="s">
        <v>3196</v>
      </c>
      <c r="E1643" s="184">
        <v>0.36777100000000001</v>
      </c>
      <c r="F1643" s="185">
        <v>304.20883300000003</v>
      </c>
      <c r="G1643" s="181">
        <v>13556481622016</v>
      </c>
      <c r="H1643" s="182">
        <v>0</v>
      </c>
      <c r="I1643" s="183" t="s">
        <v>3195</v>
      </c>
      <c r="J1643" s="184">
        <v>0.37795800000000002</v>
      </c>
      <c r="K1643" s="185">
        <v>316.745093</v>
      </c>
      <c r="L1643" s="181">
        <v>560292790272</v>
      </c>
      <c r="M1643" s="182">
        <v>0</v>
      </c>
      <c r="N1643" s="183" t="s">
        <v>3019</v>
      </c>
      <c r="O1643" s="184">
        <v>0.37020500000000001</v>
      </c>
      <c r="P1643" s="185">
        <v>307.55229400000002</v>
      </c>
      <c r="S1643" s="175"/>
    </row>
    <row r="1644" spans="1:19" x14ac:dyDescent="0.2">
      <c r="A1644" s="172">
        <v>1618</v>
      </c>
      <c r="B1644" s="181">
        <v>16316867584000</v>
      </c>
      <c r="C1644" s="182">
        <v>2</v>
      </c>
      <c r="D1644" s="183" t="s">
        <v>226</v>
      </c>
      <c r="E1644" s="184">
        <v>0</v>
      </c>
      <c r="F1644" s="185">
        <v>0</v>
      </c>
      <c r="G1644" s="181">
        <v>20723554607104</v>
      </c>
      <c r="H1644" s="182">
        <v>2</v>
      </c>
      <c r="I1644" s="183" t="s">
        <v>179</v>
      </c>
      <c r="J1644" s="184">
        <v>1.5E-5</v>
      </c>
      <c r="K1644" s="185">
        <v>1.22E-4</v>
      </c>
      <c r="L1644" s="181">
        <v>5353983893504</v>
      </c>
      <c r="M1644" s="182">
        <v>2</v>
      </c>
      <c r="N1644" s="183" t="s">
        <v>239</v>
      </c>
      <c r="O1644" s="184">
        <v>0</v>
      </c>
      <c r="P1644" s="185">
        <v>0</v>
      </c>
      <c r="S1644" s="175"/>
    </row>
    <row r="1645" spans="1:19" x14ac:dyDescent="0.2">
      <c r="A1645" s="172">
        <v>1619</v>
      </c>
      <c r="B1645" s="181">
        <v>24913354219520</v>
      </c>
      <c r="C1645" s="182">
        <v>1</v>
      </c>
      <c r="D1645" s="183" t="s">
        <v>3204</v>
      </c>
      <c r="E1645" s="184">
        <v>0.496369</v>
      </c>
      <c r="F1645" s="185">
        <v>678.37959699999999</v>
      </c>
      <c r="G1645" s="181">
        <v>4153595486208</v>
      </c>
      <c r="H1645" s="182">
        <v>1</v>
      </c>
      <c r="I1645" s="183" t="s">
        <v>3197</v>
      </c>
      <c r="J1645" s="184">
        <v>0.50095299999999998</v>
      </c>
      <c r="K1645" s="185">
        <v>682.39699800000005</v>
      </c>
      <c r="L1645" s="181">
        <v>1174847684608</v>
      </c>
      <c r="M1645" s="182">
        <v>2</v>
      </c>
      <c r="N1645" s="183" t="s">
        <v>231</v>
      </c>
      <c r="O1645" s="184">
        <v>2.4000000000000001E-5</v>
      </c>
      <c r="P1645" s="185">
        <v>1.9799999999999999E-4</v>
      </c>
      <c r="S1645" s="175"/>
    </row>
    <row r="1646" spans="1:19" x14ac:dyDescent="0.2">
      <c r="A1646" s="172">
        <v>1620</v>
      </c>
      <c r="B1646" s="181">
        <v>28583233191936</v>
      </c>
      <c r="C1646" s="182">
        <v>2</v>
      </c>
      <c r="D1646" s="183" t="s">
        <v>246</v>
      </c>
      <c r="E1646" s="184">
        <v>2.5999999999999998E-5</v>
      </c>
      <c r="F1646" s="185">
        <v>2.13E-4</v>
      </c>
      <c r="G1646" s="181">
        <v>25569708695552</v>
      </c>
      <c r="H1646" s="182">
        <v>0</v>
      </c>
      <c r="I1646" s="183" t="s">
        <v>3198</v>
      </c>
      <c r="J1646" s="184">
        <v>0.37496800000000002</v>
      </c>
      <c r="K1646" s="185">
        <v>312.34724499999999</v>
      </c>
      <c r="L1646" s="181">
        <v>5199154413568</v>
      </c>
      <c r="M1646" s="182">
        <v>0</v>
      </c>
      <c r="N1646" s="183" t="s">
        <v>3027</v>
      </c>
      <c r="O1646" s="184">
        <v>0.36928899999999998</v>
      </c>
      <c r="P1646" s="185">
        <v>306.14147500000001</v>
      </c>
      <c r="S1646" s="175"/>
    </row>
    <row r="1647" spans="1:19" x14ac:dyDescent="0.2">
      <c r="A1647" s="172">
        <v>1621</v>
      </c>
      <c r="B1647" s="181">
        <v>21230545444864</v>
      </c>
      <c r="C1647" s="182">
        <v>2</v>
      </c>
      <c r="D1647" s="183" t="s">
        <v>246</v>
      </c>
      <c r="E1647" s="184">
        <v>3.8000000000000002E-5</v>
      </c>
      <c r="F1647" s="185">
        <v>3.0499999999999999E-4</v>
      </c>
      <c r="G1647" s="181">
        <v>15375630614528</v>
      </c>
      <c r="H1647" s="182">
        <v>0</v>
      </c>
      <c r="I1647" s="183" t="s">
        <v>3201</v>
      </c>
      <c r="J1647" s="184">
        <v>0.37237300000000001</v>
      </c>
      <c r="K1647" s="185">
        <v>309.55178699999999</v>
      </c>
      <c r="L1647" s="181">
        <v>4410416734208</v>
      </c>
      <c r="M1647" s="182">
        <v>2</v>
      </c>
      <c r="N1647" s="183" t="s">
        <v>179</v>
      </c>
      <c r="O1647" s="184">
        <v>3.0000000000000001E-6</v>
      </c>
      <c r="P1647" s="185">
        <v>3.0000000000000001E-5</v>
      </c>
      <c r="S1647" s="175"/>
    </row>
    <row r="1648" spans="1:19" x14ac:dyDescent="0.2">
      <c r="A1648" s="172">
        <v>1622</v>
      </c>
      <c r="B1648" s="181">
        <v>6296335245312</v>
      </c>
      <c r="C1648" s="182">
        <v>1</v>
      </c>
      <c r="D1648" s="183" t="s">
        <v>3206</v>
      </c>
      <c r="E1648" s="184">
        <v>0.50112299999999999</v>
      </c>
      <c r="F1648" s="185">
        <v>687.17213700000002</v>
      </c>
      <c r="G1648" s="181">
        <v>24389105369088</v>
      </c>
      <c r="H1648" s="182">
        <v>1</v>
      </c>
      <c r="I1648" s="183" t="s">
        <v>3202</v>
      </c>
      <c r="J1648" s="184">
        <v>0.50643300000000002</v>
      </c>
      <c r="K1648" s="185">
        <v>699.05648099999996</v>
      </c>
      <c r="L1648" s="181">
        <v>5200685940736</v>
      </c>
      <c r="M1648" s="182">
        <v>2</v>
      </c>
      <c r="N1648" s="183" t="s">
        <v>292</v>
      </c>
      <c r="O1648" s="184">
        <v>9.9999999999999995E-7</v>
      </c>
      <c r="P1648" s="185">
        <v>1.5E-5</v>
      </c>
      <c r="S1648" s="175"/>
    </row>
    <row r="1649" spans="1:19" x14ac:dyDescent="0.2">
      <c r="A1649" s="172">
        <v>1623</v>
      </c>
      <c r="B1649" s="181">
        <v>20679734222848</v>
      </c>
      <c r="C1649" s="182">
        <v>2</v>
      </c>
      <c r="D1649" s="183" t="s">
        <v>246</v>
      </c>
      <c r="E1649" s="184">
        <v>2.5999999999999998E-5</v>
      </c>
      <c r="F1649" s="185">
        <v>2.13E-4</v>
      </c>
      <c r="G1649" s="181">
        <v>7684534050816</v>
      </c>
      <c r="H1649" s="182">
        <v>2</v>
      </c>
      <c r="I1649" s="183" t="s">
        <v>248</v>
      </c>
      <c r="J1649" s="184">
        <v>1.7E-5</v>
      </c>
      <c r="K1649" s="185">
        <v>1.37E-4</v>
      </c>
      <c r="L1649" s="181">
        <v>2829509115904</v>
      </c>
      <c r="M1649" s="182">
        <v>0</v>
      </c>
      <c r="N1649" s="183" t="s">
        <v>3028</v>
      </c>
      <c r="O1649" s="184">
        <v>0.37619000000000002</v>
      </c>
      <c r="P1649" s="185">
        <v>314.3442</v>
      </c>
      <c r="S1649" s="175"/>
    </row>
    <row r="1650" spans="1:19" x14ac:dyDescent="0.2">
      <c r="A1650" s="172">
        <v>1624</v>
      </c>
      <c r="B1650" s="181">
        <v>11189651267584</v>
      </c>
      <c r="C1650" s="182">
        <v>0</v>
      </c>
      <c r="D1650" s="183" t="s">
        <v>3208</v>
      </c>
      <c r="E1650" s="184">
        <v>0.37301000000000001</v>
      </c>
      <c r="F1650" s="185">
        <v>310.40170000000001</v>
      </c>
      <c r="G1650" s="181">
        <v>26936344526848</v>
      </c>
      <c r="H1650" s="182">
        <v>0</v>
      </c>
      <c r="I1650" s="183" t="s">
        <v>3210</v>
      </c>
      <c r="J1650" s="184">
        <v>0.37131500000000001</v>
      </c>
      <c r="K1650" s="185">
        <v>309.24412100000001</v>
      </c>
      <c r="L1650" s="181">
        <v>6013752705024</v>
      </c>
      <c r="M1650" s="182">
        <v>0</v>
      </c>
      <c r="N1650" s="183" t="s">
        <v>3029</v>
      </c>
      <c r="O1650" s="184">
        <v>0.37556699999999998</v>
      </c>
      <c r="P1650" s="185">
        <v>314.14275700000002</v>
      </c>
      <c r="S1650" s="175"/>
    </row>
    <row r="1651" spans="1:19" x14ac:dyDescent="0.2">
      <c r="A1651" s="172">
        <v>1625</v>
      </c>
      <c r="B1651" s="181">
        <v>15458302197760</v>
      </c>
      <c r="C1651" s="182">
        <v>0</v>
      </c>
      <c r="D1651" s="183" t="s">
        <v>3212</v>
      </c>
      <c r="E1651" s="184">
        <v>0.37556899999999999</v>
      </c>
      <c r="F1651" s="185">
        <v>313.65705300000002</v>
      </c>
      <c r="G1651" s="181">
        <v>11451864301568</v>
      </c>
      <c r="H1651" s="182">
        <v>1</v>
      </c>
      <c r="I1651" s="183" t="s">
        <v>3211</v>
      </c>
      <c r="J1651" s="184">
        <v>0.50934900000000005</v>
      </c>
      <c r="K1651" s="185">
        <v>704.07799599999998</v>
      </c>
      <c r="L1651" s="181">
        <v>4659098198016</v>
      </c>
      <c r="M1651" s="182">
        <v>2</v>
      </c>
      <c r="N1651" s="183" t="s">
        <v>234</v>
      </c>
      <c r="O1651" s="184">
        <v>9.0000000000000002E-6</v>
      </c>
      <c r="P1651" s="185">
        <v>7.6000000000000004E-5</v>
      </c>
      <c r="S1651" s="175"/>
    </row>
    <row r="1652" spans="1:19" x14ac:dyDescent="0.2">
      <c r="A1652" s="172">
        <v>1626</v>
      </c>
      <c r="B1652" s="181">
        <v>21149793402880</v>
      </c>
      <c r="C1652" s="182">
        <v>2</v>
      </c>
      <c r="D1652" s="183" t="s">
        <v>292</v>
      </c>
      <c r="E1652" s="184">
        <v>1.2999999999999999E-5</v>
      </c>
      <c r="F1652" s="185">
        <v>1.06E-4</v>
      </c>
      <c r="G1652" s="181">
        <v>6948451663872</v>
      </c>
      <c r="H1652" s="182">
        <v>2</v>
      </c>
      <c r="I1652" s="183" t="s">
        <v>242</v>
      </c>
      <c r="J1652" s="184">
        <v>1.7E-5</v>
      </c>
      <c r="K1652" s="185">
        <v>1.37E-4</v>
      </c>
      <c r="L1652" s="181">
        <v>4935432232960</v>
      </c>
      <c r="M1652" s="182">
        <v>0</v>
      </c>
      <c r="N1652" s="183" t="s">
        <v>3038</v>
      </c>
      <c r="O1652" s="184">
        <v>0.37376599999999999</v>
      </c>
      <c r="P1652" s="185">
        <v>311.48627399999998</v>
      </c>
      <c r="S1652" s="175"/>
    </row>
    <row r="1653" spans="1:19" x14ac:dyDescent="0.2">
      <c r="A1653" s="172">
        <v>1627</v>
      </c>
      <c r="B1653" s="181">
        <v>22058782310400</v>
      </c>
      <c r="C1653" s="182">
        <v>2</v>
      </c>
      <c r="D1653" s="183" t="s">
        <v>255</v>
      </c>
      <c r="E1653" s="184">
        <v>5.0000000000000004E-6</v>
      </c>
      <c r="F1653" s="185">
        <v>4.5000000000000003E-5</v>
      </c>
      <c r="G1653" s="181">
        <v>19146806697984</v>
      </c>
      <c r="H1653" s="182">
        <v>2</v>
      </c>
      <c r="I1653" s="183" t="s">
        <v>239</v>
      </c>
      <c r="J1653" s="184">
        <v>0</v>
      </c>
      <c r="K1653" s="185">
        <v>0</v>
      </c>
      <c r="L1653" s="181">
        <v>5365432672256</v>
      </c>
      <c r="M1653" s="182">
        <v>0</v>
      </c>
      <c r="N1653" s="183" t="s">
        <v>3040</v>
      </c>
      <c r="O1653" s="184">
        <v>0.37583800000000001</v>
      </c>
      <c r="P1653" s="185">
        <v>314.57740200000001</v>
      </c>
      <c r="S1653" s="175"/>
    </row>
    <row r="1654" spans="1:19" x14ac:dyDescent="0.2">
      <c r="A1654" s="172">
        <v>1628</v>
      </c>
      <c r="B1654" s="181">
        <v>10021478891520</v>
      </c>
      <c r="C1654" s="182">
        <v>2</v>
      </c>
      <c r="D1654" s="183" t="s">
        <v>242</v>
      </c>
      <c r="E1654" s="184">
        <v>2.0999999999999999E-5</v>
      </c>
      <c r="F1654" s="185">
        <v>1.6699999999999999E-4</v>
      </c>
      <c r="G1654" s="181">
        <v>6666734166016</v>
      </c>
      <c r="H1654" s="182">
        <v>0</v>
      </c>
      <c r="I1654" s="183" t="s">
        <v>3216</v>
      </c>
      <c r="J1654" s="184">
        <v>0.37306</v>
      </c>
      <c r="K1654" s="185">
        <v>310.474985</v>
      </c>
      <c r="L1654" s="181">
        <v>4235030904832</v>
      </c>
      <c r="M1654" s="182">
        <v>2</v>
      </c>
      <c r="N1654" s="183" t="s">
        <v>247</v>
      </c>
      <c r="O1654" s="184">
        <v>4.0000000000000003E-5</v>
      </c>
      <c r="P1654" s="185">
        <v>3.2000000000000003E-4</v>
      </c>
      <c r="S1654" s="175"/>
    </row>
    <row r="1655" spans="1:19" x14ac:dyDescent="0.2">
      <c r="A1655" s="172">
        <v>1629</v>
      </c>
      <c r="B1655" s="181">
        <v>6045811703808</v>
      </c>
      <c r="C1655" s="182">
        <v>1</v>
      </c>
      <c r="D1655" s="183" t="s">
        <v>3214</v>
      </c>
      <c r="E1655" s="184">
        <v>0.50483699999999998</v>
      </c>
      <c r="F1655" s="185">
        <v>695.251712</v>
      </c>
      <c r="G1655" s="181">
        <v>494620033024</v>
      </c>
      <c r="H1655" s="182">
        <v>2</v>
      </c>
      <c r="I1655" s="183" t="s">
        <v>254</v>
      </c>
      <c r="J1655" s="184">
        <v>4.6999999999999997E-5</v>
      </c>
      <c r="K1655" s="185">
        <v>3.8099999999999999E-4</v>
      </c>
      <c r="L1655" s="181">
        <v>2340555825152</v>
      </c>
      <c r="M1655" s="182">
        <v>1</v>
      </c>
      <c r="N1655" s="183" t="s">
        <v>3042</v>
      </c>
      <c r="O1655" s="184">
        <v>0.49437500000000001</v>
      </c>
      <c r="P1655" s="185">
        <v>670.55773099999999</v>
      </c>
      <c r="S1655" s="175"/>
    </row>
    <row r="1656" spans="1:19" x14ac:dyDescent="0.2">
      <c r="A1656" s="172">
        <v>1630</v>
      </c>
      <c r="B1656" s="181">
        <v>8916649459712</v>
      </c>
      <c r="C1656" s="182">
        <v>0</v>
      </c>
      <c r="D1656" s="183" t="s">
        <v>3215</v>
      </c>
      <c r="E1656" s="184">
        <v>0.37268099999999998</v>
      </c>
      <c r="F1656" s="185">
        <v>310.602172</v>
      </c>
      <c r="G1656" s="181">
        <v>14926909186048</v>
      </c>
      <c r="H1656" s="182">
        <v>1</v>
      </c>
      <c r="I1656" s="183" t="s">
        <v>3218</v>
      </c>
      <c r="J1656" s="184">
        <v>0.50360700000000003</v>
      </c>
      <c r="K1656" s="185">
        <v>688.45061599999997</v>
      </c>
      <c r="L1656" s="181">
        <v>3443216515072</v>
      </c>
      <c r="M1656" s="182">
        <v>0</v>
      </c>
      <c r="N1656" s="183" t="s">
        <v>3043</v>
      </c>
      <c r="O1656" s="184">
        <v>0.37818400000000002</v>
      </c>
      <c r="P1656" s="185">
        <v>317.36154499999998</v>
      </c>
      <c r="S1656" s="175"/>
    </row>
    <row r="1657" spans="1:19" x14ac:dyDescent="0.2">
      <c r="A1657" s="172">
        <v>1631</v>
      </c>
      <c r="B1657" s="181">
        <v>15176386461696</v>
      </c>
      <c r="C1657" s="182">
        <v>0</v>
      </c>
      <c r="D1657" s="183" t="s">
        <v>3217</v>
      </c>
      <c r="E1657" s="184">
        <v>0.37298900000000001</v>
      </c>
      <c r="F1657" s="185">
        <v>310.56101799999999</v>
      </c>
      <c r="G1657" s="181">
        <v>23528994783232</v>
      </c>
      <c r="H1657" s="182">
        <v>2</v>
      </c>
      <c r="I1657" s="183" t="s">
        <v>255</v>
      </c>
      <c r="J1657" s="184">
        <v>1.2999999999999999E-5</v>
      </c>
      <c r="K1657" s="185">
        <v>1.06E-4</v>
      </c>
      <c r="L1657" s="181">
        <v>31270346752</v>
      </c>
      <c r="M1657" s="182">
        <v>0</v>
      </c>
      <c r="N1657" s="183" t="s">
        <v>3045</v>
      </c>
      <c r="O1657" s="184">
        <v>0.37107000000000001</v>
      </c>
      <c r="P1657" s="185">
        <v>308.306894</v>
      </c>
      <c r="S1657" s="175"/>
    </row>
    <row r="1658" spans="1:19" x14ac:dyDescent="0.2">
      <c r="A1658" s="172">
        <v>1632</v>
      </c>
      <c r="B1658" s="181">
        <v>214097108992</v>
      </c>
      <c r="C1658" s="182">
        <v>0</v>
      </c>
      <c r="D1658" s="183" t="s">
        <v>3219</v>
      </c>
      <c r="E1658" s="184">
        <v>0.37297799999999998</v>
      </c>
      <c r="F1658" s="185">
        <v>310.17827599999998</v>
      </c>
      <c r="G1658" s="181">
        <v>12974888992768</v>
      </c>
      <c r="H1658" s="182">
        <v>2</v>
      </c>
      <c r="I1658" s="183" t="s">
        <v>292</v>
      </c>
      <c r="J1658" s="184">
        <v>2.0999999999999999E-5</v>
      </c>
      <c r="K1658" s="185">
        <v>1.6699999999999999E-4</v>
      </c>
      <c r="L1658" s="181">
        <v>2379104829440</v>
      </c>
      <c r="M1658" s="182">
        <v>2</v>
      </c>
      <c r="N1658" s="183" t="s">
        <v>255</v>
      </c>
      <c r="O1658" s="184">
        <v>9.0000000000000002E-6</v>
      </c>
      <c r="P1658" s="185">
        <v>7.6000000000000004E-5</v>
      </c>
      <c r="S1658" s="175"/>
    </row>
    <row r="1659" spans="1:19" x14ac:dyDescent="0.2">
      <c r="A1659" s="172">
        <v>1633</v>
      </c>
      <c r="B1659" s="181">
        <v>10412378857472</v>
      </c>
      <c r="C1659" s="182">
        <v>2</v>
      </c>
      <c r="D1659" s="183" t="s">
        <v>234</v>
      </c>
      <c r="E1659" s="184">
        <v>2.8E-5</v>
      </c>
      <c r="F1659" s="185">
        <v>2.2800000000000001E-4</v>
      </c>
      <c r="G1659" s="181">
        <v>6269177520128</v>
      </c>
      <c r="H1659" s="182">
        <v>2</v>
      </c>
      <c r="I1659" s="183" t="s">
        <v>255</v>
      </c>
      <c r="J1659" s="184">
        <v>9.0000000000000002E-6</v>
      </c>
      <c r="K1659" s="185">
        <v>7.6000000000000004E-5</v>
      </c>
      <c r="L1659" s="181">
        <v>901046951936</v>
      </c>
      <c r="M1659" s="182">
        <v>0</v>
      </c>
      <c r="N1659" s="183" t="s">
        <v>3049</v>
      </c>
      <c r="O1659" s="184">
        <v>0.373394</v>
      </c>
      <c r="P1659" s="185">
        <v>311.27429000000001</v>
      </c>
      <c r="S1659" s="175"/>
    </row>
    <row r="1660" spans="1:19" x14ac:dyDescent="0.2">
      <c r="A1660" s="172">
        <v>1634</v>
      </c>
      <c r="B1660" s="181">
        <v>16521178054656</v>
      </c>
      <c r="C1660" s="182">
        <v>2</v>
      </c>
      <c r="D1660" s="183" t="s">
        <v>239</v>
      </c>
      <c r="E1660" s="184">
        <v>6.9999999999999999E-6</v>
      </c>
      <c r="F1660" s="185">
        <v>6.0999999999999999E-5</v>
      </c>
      <c r="G1660" s="181">
        <v>21715257876480</v>
      </c>
      <c r="H1660" s="182">
        <v>2</v>
      </c>
      <c r="I1660" s="183" t="s">
        <v>303</v>
      </c>
      <c r="J1660" s="184">
        <v>1.1E-5</v>
      </c>
      <c r="K1660" s="185">
        <v>9.1000000000000003E-5</v>
      </c>
      <c r="L1660" s="181">
        <v>416381861888</v>
      </c>
      <c r="M1660" s="182">
        <v>0</v>
      </c>
      <c r="N1660" s="183" t="s">
        <v>3051</v>
      </c>
      <c r="O1660" s="184">
        <v>0.37644899999999998</v>
      </c>
      <c r="P1660" s="185">
        <v>314.96880499999997</v>
      </c>
      <c r="S1660" s="175"/>
    </row>
    <row r="1661" spans="1:19" x14ac:dyDescent="0.2">
      <c r="A1661" s="172">
        <v>1635</v>
      </c>
      <c r="B1661" s="181">
        <v>27510015590400</v>
      </c>
      <c r="C1661" s="182">
        <v>2</v>
      </c>
      <c r="D1661" s="183" t="s">
        <v>179</v>
      </c>
      <c r="E1661" s="184">
        <v>2.1999999999999999E-5</v>
      </c>
      <c r="F1661" s="185">
        <v>1.83E-4</v>
      </c>
      <c r="G1661" s="181">
        <v>21454955716608</v>
      </c>
      <c r="H1661" s="182">
        <v>1</v>
      </c>
      <c r="I1661" s="183" t="s">
        <v>3227</v>
      </c>
      <c r="J1661" s="184">
        <v>0.485823</v>
      </c>
      <c r="K1661" s="185">
        <v>653.68024500000001</v>
      </c>
      <c r="L1661" s="181">
        <v>5200415481856</v>
      </c>
      <c r="M1661" s="182">
        <v>2</v>
      </c>
      <c r="N1661" s="183" t="s">
        <v>246</v>
      </c>
      <c r="O1661" s="184">
        <v>3.0000000000000001E-5</v>
      </c>
      <c r="P1661" s="185">
        <v>2.4399999999999999E-4</v>
      </c>
      <c r="S1661" s="175"/>
    </row>
    <row r="1662" spans="1:19" x14ac:dyDescent="0.2">
      <c r="A1662" s="172">
        <v>1636</v>
      </c>
      <c r="B1662" s="181">
        <v>23887636815872</v>
      </c>
      <c r="C1662" s="182">
        <v>1</v>
      </c>
      <c r="D1662" s="183" t="s">
        <v>3231</v>
      </c>
      <c r="E1662" s="184">
        <v>0.50139599999999995</v>
      </c>
      <c r="F1662" s="185">
        <v>691.67026299999998</v>
      </c>
      <c r="G1662" s="181">
        <v>19181222395904</v>
      </c>
      <c r="H1662" s="182">
        <v>0</v>
      </c>
      <c r="I1662" s="183" t="s">
        <v>3228</v>
      </c>
      <c r="J1662" s="184">
        <v>0.37368099999999999</v>
      </c>
      <c r="K1662" s="185">
        <v>311.729376</v>
      </c>
      <c r="L1662" s="181">
        <v>4035794763776</v>
      </c>
      <c r="M1662" s="182">
        <v>2</v>
      </c>
      <c r="N1662" s="183" t="s">
        <v>179</v>
      </c>
      <c r="O1662" s="184">
        <v>1.9000000000000001E-5</v>
      </c>
      <c r="P1662" s="185">
        <v>1.5200000000000001E-4</v>
      </c>
      <c r="S1662" s="175"/>
    </row>
    <row r="1663" spans="1:19" x14ac:dyDescent="0.2">
      <c r="A1663" s="172">
        <v>1637</v>
      </c>
      <c r="B1663" s="181">
        <v>26697348038656</v>
      </c>
      <c r="C1663" s="182">
        <v>2</v>
      </c>
      <c r="D1663" s="183" t="s">
        <v>300</v>
      </c>
      <c r="E1663" s="184">
        <v>1.1E-5</v>
      </c>
      <c r="F1663" s="185">
        <v>9.1000000000000003E-5</v>
      </c>
      <c r="G1663" s="181">
        <v>17564290965504</v>
      </c>
      <c r="H1663" s="182">
        <v>2</v>
      </c>
      <c r="I1663" s="183" t="s">
        <v>248</v>
      </c>
      <c r="J1663" s="184">
        <v>9.0000000000000002E-6</v>
      </c>
      <c r="K1663" s="185">
        <v>7.6000000000000004E-5</v>
      </c>
      <c r="L1663" s="181">
        <v>5630064476160</v>
      </c>
      <c r="M1663" s="182">
        <v>1</v>
      </c>
      <c r="N1663" s="183" t="s">
        <v>3057</v>
      </c>
      <c r="O1663" s="184">
        <v>0.50656000000000001</v>
      </c>
      <c r="P1663" s="185">
        <v>701.96416099999999</v>
      </c>
      <c r="S1663" s="175"/>
    </row>
    <row r="1664" spans="1:19" x14ac:dyDescent="0.2">
      <c r="A1664" s="172">
        <v>1638</v>
      </c>
      <c r="B1664" s="181">
        <v>16448115736576</v>
      </c>
      <c r="C1664" s="182">
        <v>0</v>
      </c>
      <c r="D1664" s="183" t="s">
        <v>3232</v>
      </c>
      <c r="E1664" s="184">
        <v>0.37592999999999999</v>
      </c>
      <c r="F1664" s="185">
        <v>314.38081199999999</v>
      </c>
      <c r="G1664" s="181">
        <v>8772505886720</v>
      </c>
      <c r="H1664" s="182">
        <v>2</v>
      </c>
      <c r="I1664" s="183" t="s">
        <v>248</v>
      </c>
      <c r="J1664" s="184">
        <v>2.0999999999999999E-5</v>
      </c>
      <c r="K1664" s="185">
        <v>1.6699999999999999E-4</v>
      </c>
      <c r="L1664" s="181">
        <v>4390339944448</v>
      </c>
      <c r="M1664" s="182">
        <v>0</v>
      </c>
      <c r="N1664" s="183" t="s">
        <v>3058</v>
      </c>
      <c r="O1664" s="184">
        <v>0.37504300000000002</v>
      </c>
      <c r="P1664" s="185">
        <v>313.05123800000001</v>
      </c>
      <c r="S1664" s="175"/>
    </row>
    <row r="1665" spans="1:19" x14ac:dyDescent="0.2">
      <c r="A1665" s="172">
        <v>1639</v>
      </c>
      <c r="B1665" s="181">
        <v>21421263831040</v>
      </c>
      <c r="C1665" s="182">
        <v>2</v>
      </c>
      <c r="D1665" s="183" t="s">
        <v>313</v>
      </c>
      <c r="E1665" s="184">
        <v>2.1999999999999999E-5</v>
      </c>
      <c r="F1665" s="185">
        <v>1.83E-4</v>
      </c>
      <c r="G1665" s="181">
        <v>11107643097088</v>
      </c>
      <c r="H1665" s="182">
        <v>0</v>
      </c>
      <c r="I1665" s="183" t="s">
        <v>3233</v>
      </c>
      <c r="J1665" s="184">
        <v>0.37279200000000001</v>
      </c>
      <c r="K1665" s="185">
        <v>309.77486399999998</v>
      </c>
      <c r="L1665" s="181">
        <v>6316213215232</v>
      </c>
      <c r="M1665" s="182">
        <v>2</v>
      </c>
      <c r="N1665" s="183" t="s">
        <v>239</v>
      </c>
      <c r="O1665" s="184">
        <v>2.1999999999999999E-5</v>
      </c>
      <c r="P1665" s="185">
        <v>1.83E-4</v>
      </c>
      <c r="S1665" s="175"/>
    </row>
    <row r="1666" spans="1:19" x14ac:dyDescent="0.2">
      <c r="A1666" s="172">
        <v>1640</v>
      </c>
      <c r="B1666" s="181">
        <v>13890196111360</v>
      </c>
      <c r="C1666" s="182">
        <v>2</v>
      </c>
      <c r="D1666" s="183" t="s">
        <v>242</v>
      </c>
      <c r="E1666" s="184">
        <v>2.8E-5</v>
      </c>
      <c r="F1666" s="185">
        <v>2.2800000000000001E-4</v>
      </c>
      <c r="G1666" s="181">
        <v>25673509478400</v>
      </c>
      <c r="H1666" s="182">
        <v>0</v>
      </c>
      <c r="I1666" s="183" t="s">
        <v>3234</v>
      </c>
      <c r="J1666" s="184">
        <v>0.37704700000000002</v>
      </c>
      <c r="K1666" s="185">
        <v>315.51210800000001</v>
      </c>
      <c r="L1666" s="181">
        <v>4425878765568</v>
      </c>
      <c r="M1666" s="182">
        <v>0</v>
      </c>
      <c r="N1666" s="183" t="s">
        <v>3060</v>
      </c>
      <c r="O1666" s="184">
        <v>0.37454100000000001</v>
      </c>
      <c r="P1666" s="185">
        <v>312.469424</v>
      </c>
      <c r="S1666" s="175"/>
    </row>
    <row r="1667" spans="1:19" x14ac:dyDescent="0.2">
      <c r="A1667" s="172">
        <v>1641</v>
      </c>
      <c r="B1667" s="181">
        <v>7300667506688</v>
      </c>
      <c r="C1667" s="182">
        <v>1</v>
      </c>
      <c r="D1667" s="183" t="s">
        <v>3240</v>
      </c>
      <c r="E1667" s="184">
        <v>0.50704899999999997</v>
      </c>
      <c r="F1667" s="185">
        <v>704.714518</v>
      </c>
      <c r="G1667" s="181">
        <v>10441794191360</v>
      </c>
      <c r="H1667" s="182">
        <v>0</v>
      </c>
      <c r="I1667" s="183" t="s">
        <v>3235</v>
      </c>
      <c r="J1667" s="184">
        <v>0.37006099999999997</v>
      </c>
      <c r="K1667" s="185">
        <v>307.04943700000001</v>
      </c>
      <c r="L1667" s="181">
        <v>2691537477632</v>
      </c>
      <c r="M1667" s="182">
        <v>0</v>
      </c>
      <c r="N1667" s="183" t="s">
        <v>3065</v>
      </c>
      <c r="O1667" s="184">
        <v>0.37833899999999998</v>
      </c>
      <c r="P1667" s="185">
        <v>317.23364700000002</v>
      </c>
      <c r="S1667" s="175"/>
    </row>
    <row r="1668" spans="1:19" x14ac:dyDescent="0.2">
      <c r="A1668" s="172">
        <v>1642</v>
      </c>
      <c r="B1668" s="181">
        <v>8467450388480</v>
      </c>
      <c r="C1668" s="182">
        <v>0</v>
      </c>
      <c r="D1668" s="183" t="s">
        <v>3241</v>
      </c>
      <c r="E1668" s="184">
        <v>0.37469000000000002</v>
      </c>
      <c r="F1668" s="185">
        <v>312.84237100000001</v>
      </c>
      <c r="G1668" s="181">
        <v>9715139936256</v>
      </c>
      <c r="H1668" s="182">
        <v>0</v>
      </c>
      <c r="I1668" s="183" t="s">
        <v>3236</v>
      </c>
      <c r="J1668" s="184">
        <v>0.37110399999999999</v>
      </c>
      <c r="K1668" s="185">
        <v>307.91939500000001</v>
      </c>
      <c r="L1668" s="181">
        <v>5207974240256</v>
      </c>
      <c r="M1668" s="182">
        <v>2</v>
      </c>
      <c r="N1668" s="183" t="s">
        <v>255</v>
      </c>
      <c r="O1668" s="184">
        <v>1.9999999999999999E-6</v>
      </c>
      <c r="P1668" s="185">
        <v>1.5E-5</v>
      </c>
      <c r="S1668" s="175"/>
    </row>
    <row r="1669" spans="1:19" x14ac:dyDescent="0.2">
      <c r="A1669" s="172">
        <v>1643</v>
      </c>
      <c r="B1669" s="181">
        <v>23217396146176</v>
      </c>
      <c r="C1669" s="182">
        <v>0</v>
      </c>
      <c r="D1669" s="183" t="s">
        <v>3243</v>
      </c>
      <c r="E1669" s="184">
        <v>0.369643</v>
      </c>
      <c r="F1669" s="185">
        <v>306.674936</v>
      </c>
      <c r="G1669" s="181">
        <v>548954710016</v>
      </c>
      <c r="H1669" s="182">
        <v>0</v>
      </c>
      <c r="I1669" s="183" t="s">
        <v>3237</v>
      </c>
      <c r="J1669" s="184">
        <v>0.37511</v>
      </c>
      <c r="K1669" s="185">
        <v>313.362844</v>
      </c>
      <c r="L1669" s="181">
        <v>4787719708672</v>
      </c>
      <c r="M1669" s="182">
        <v>0</v>
      </c>
      <c r="N1669" s="183" t="s">
        <v>3071</v>
      </c>
      <c r="O1669" s="184">
        <v>0.376695</v>
      </c>
      <c r="P1669" s="185">
        <v>314.82831299999998</v>
      </c>
      <c r="S1669" s="175"/>
    </row>
    <row r="1670" spans="1:19" x14ac:dyDescent="0.2">
      <c r="A1670" s="172">
        <v>1644</v>
      </c>
      <c r="B1670" s="181">
        <v>25331487948800</v>
      </c>
      <c r="C1670" s="182">
        <v>2</v>
      </c>
      <c r="D1670" s="183" t="s">
        <v>231</v>
      </c>
      <c r="E1670" s="184">
        <v>1.7E-5</v>
      </c>
      <c r="F1670" s="185">
        <v>1.37E-4</v>
      </c>
      <c r="G1670" s="181">
        <v>13965227646976</v>
      </c>
      <c r="H1670" s="182">
        <v>0</v>
      </c>
      <c r="I1670" s="183" t="s">
        <v>3238</v>
      </c>
      <c r="J1670" s="184">
        <v>0.374531</v>
      </c>
      <c r="K1670" s="185">
        <v>312.54749199999998</v>
      </c>
      <c r="L1670" s="181">
        <v>6505531686912</v>
      </c>
      <c r="M1670" s="182">
        <v>2</v>
      </c>
      <c r="N1670" s="183" t="s">
        <v>239</v>
      </c>
      <c r="O1670" s="184">
        <v>1.9000000000000001E-5</v>
      </c>
      <c r="P1670" s="185">
        <v>1.5200000000000001E-4</v>
      </c>
      <c r="S1670" s="175"/>
    </row>
    <row r="1671" spans="1:19" x14ac:dyDescent="0.2">
      <c r="A1671" s="172">
        <v>1645</v>
      </c>
      <c r="B1671" s="181">
        <v>16309532688384</v>
      </c>
      <c r="C1671" s="182">
        <v>0</v>
      </c>
      <c r="D1671" s="183" t="s">
        <v>3244</v>
      </c>
      <c r="E1671" s="184">
        <v>0.373164</v>
      </c>
      <c r="F1671" s="185">
        <v>311.59262100000001</v>
      </c>
      <c r="G1671" s="181">
        <v>15373007462400</v>
      </c>
      <c r="H1671" s="182">
        <v>0</v>
      </c>
      <c r="I1671" s="183" t="s">
        <v>3239</v>
      </c>
      <c r="J1671" s="184">
        <v>0.37267</v>
      </c>
      <c r="K1671" s="185">
        <v>310.58908400000001</v>
      </c>
      <c r="L1671" s="181">
        <v>6223954575360</v>
      </c>
      <c r="M1671" s="182">
        <v>2</v>
      </c>
      <c r="N1671" s="183" t="s">
        <v>226</v>
      </c>
      <c r="O1671" s="184">
        <v>3.4E-5</v>
      </c>
      <c r="P1671" s="185">
        <v>2.7399999999999999E-4</v>
      </c>
      <c r="S1671" s="175"/>
    </row>
    <row r="1672" spans="1:19" x14ac:dyDescent="0.2">
      <c r="A1672" s="172">
        <v>1646</v>
      </c>
      <c r="B1672" s="181">
        <v>13444973600768</v>
      </c>
      <c r="C1672" s="182">
        <v>2</v>
      </c>
      <c r="D1672" s="183" t="s">
        <v>255</v>
      </c>
      <c r="E1672" s="184">
        <v>2.4000000000000001E-5</v>
      </c>
      <c r="F1672" s="185">
        <v>1.9799999999999999E-4</v>
      </c>
      <c r="G1672" s="181">
        <v>4126036926464</v>
      </c>
      <c r="H1672" s="182">
        <v>2</v>
      </c>
      <c r="I1672" s="183" t="s">
        <v>255</v>
      </c>
      <c r="J1672" s="184">
        <v>9.0000000000000002E-6</v>
      </c>
      <c r="K1672" s="185">
        <v>7.6000000000000004E-5</v>
      </c>
      <c r="L1672" s="181">
        <v>3768504745984</v>
      </c>
      <c r="M1672" s="182">
        <v>1</v>
      </c>
      <c r="N1672" s="183" t="s">
        <v>3078</v>
      </c>
      <c r="O1672" s="184">
        <v>0.50817400000000001</v>
      </c>
      <c r="P1672" s="185">
        <v>699.74836900000003</v>
      </c>
      <c r="S1672" s="175"/>
    </row>
    <row r="1673" spans="1:19" x14ac:dyDescent="0.2">
      <c r="A1673" s="172">
        <v>1647</v>
      </c>
      <c r="B1673" s="181">
        <v>19483084242944</v>
      </c>
      <c r="C1673" s="182">
        <v>2</v>
      </c>
      <c r="D1673" s="183" t="s">
        <v>179</v>
      </c>
      <c r="E1673" s="184">
        <v>2.5999999999999998E-5</v>
      </c>
      <c r="F1673" s="185">
        <v>2.13E-4</v>
      </c>
      <c r="G1673" s="181">
        <v>27162781745152</v>
      </c>
      <c r="H1673" s="182">
        <v>2</v>
      </c>
      <c r="I1673" s="183" t="s">
        <v>246</v>
      </c>
      <c r="J1673" s="184">
        <v>3.0000000000000001E-6</v>
      </c>
      <c r="K1673" s="185">
        <v>3.0000000000000001E-5</v>
      </c>
      <c r="L1673" s="181">
        <v>5067109416960</v>
      </c>
      <c r="M1673" s="182">
        <v>0</v>
      </c>
      <c r="N1673" s="183" t="s">
        <v>3079</v>
      </c>
      <c r="O1673" s="184">
        <v>0.37334200000000001</v>
      </c>
      <c r="P1673" s="185">
        <v>310.85225800000001</v>
      </c>
      <c r="S1673" s="175"/>
    </row>
    <row r="1674" spans="1:19" x14ac:dyDescent="0.2">
      <c r="A1674" s="172">
        <v>1648</v>
      </c>
      <c r="B1674" s="181">
        <v>20857645285376</v>
      </c>
      <c r="C1674" s="182">
        <v>1</v>
      </c>
      <c r="D1674" s="183" t="s">
        <v>3249</v>
      </c>
      <c r="E1674" s="184">
        <v>0.50026199999999998</v>
      </c>
      <c r="F1674" s="185">
        <v>686.20863299999996</v>
      </c>
      <c r="G1674" s="181">
        <v>25684370513920</v>
      </c>
      <c r="H1674" s="182">
        <v>2</v>
      </c>
      <c r="I1674" s="183" t="s">
        <v>239</v>
      </c>
      <c r="J1674" s="184">
        <v>0</v>
      </c>
      <c r="K1674" s="185">
        <v>0</v>
      </c>
      <c r="L1674" s="181">
        <v>5661935493120</v>
      </c>
      <c r="M1674" s="182">
        <v>0</v>
      </c>
      <c r="N1674" s="183" t="s">
        <v>3081</v>
      </c>
      <c r="O1674" s="184">
        <v>0.37609900000000002</v>
      </c>
      <c r="P1674" s="185">
        <v>314.84663499999999</v>
      </c>
      <c r="S1674" s="175"/>
    </row>
    <row r="1675" spans="1:19" x14ac:dyDescent="0.2">
      <c r="A1675" s="172">
        <v>1649</v>
      </c>
      <c r="B1675" s="181">
        <v>17270123446272</v>
      </c>
      <c r="C1675" s="182">
        <v>0</v>
      </c>
      <c r="D1675" s="183" t="s">
        <v>3252</v>
      </c>
      <c r="E1675" s="184">
        <v>0.377612</v>
      </c>
      <c r="F1675" s="185">
        <v>315.87961000000001</v>
      </c>
      <c r="G1675" s="181">
        <v>14802109571072</v>
      </c>
      <c r="H1675" s="182">
        <v>2</v>
      </c>
      <c r="I1675" s="183" t="s">
        <v>247</v>
      </c>
      <c r="J1675" s="184">
        <v>2.4000000000000001E-5</v>
      </c>
      <c r="K1675" s="185">
        <v>1.9799999999999999E-4</v>
      </c>
      <c r="L1675" s="181">
        <v>4751626289152</v>
      </c>
      <c r="M1675" s="182">
        <v>0</v>
      </c>
      <c r="N1675" s="183" t="s">
        <v>3083</v>
      </c>
      <c r="O1675" s="184">
        <v>0.37447999999999998</v>
      </c>
      <c r="P1675" s="185">
        <v>313.08365199999997</v>
      </c>
      <c r="S1675" s="175"/>
    </row>
    <row r="1676" spans="1:19" x14ac:dyDescent="0.2">
      <c r="A1676" s="172">
        <v>1650</v>
      </c>
      <c r="B1676" s="181">
        <v>24605790314496</v>
      </c>
      <c r="C1676" s="182">
        <v>0</v>
      </c>
      <c r="D1676" s="183" t="s">
        <v>3253</v>
      </c>
      <c r="E1676" s="184">
        <v>0.37504900000000002</v>
      </c>
      <c r="F1676" s="185">
        <v>313.37503199999998</v>
      </c>
      <c r="G1676" s="181">
        <v>27847909203968</v>
      </c>
      <c r="H1676" s="182">
        <v>0</v>
      </c>
      <c r="I1676" s="183" t="s">
        <v>3246</v>
      </c>
      <c r="J1676" s="184">
        <v>0.373863</v>
      </c>
      <c r="K1676" s="185">
        <v>311.82925599999999</v>
      </c>
      <c r="L1676" s="181">
        <v>5885546815488</v>
      </c>
      <c r="M1676" s="182">
        <v>2</v>
      </c>
      <c r="N1676" s="183" t="s">
        <v>224</v>
      </c>
      <c r="O1676" s="184">
        <v>3.0000000000000001E-6</v>
      </c>
      <c r="P1676" s="185">
        <v>3.0000000000000001E-5</v>
      </c>
      <c r="S1676" s="175"/>
    </row>
    <row r="1677" spans="1:19" x14ac:dyDescent="0.2">
      <c r="A1677" s="172">
        <v>1651</v>
      </c>
      <c r="B1677" s="181">
        <v>9428605943808</v>
      </c>
      <c r="C1677" s="182">
        <v>2</v>
      </c>
      <c r="D1677" s="183" t="s">
        <v>231</v>
      </c>
      <c r="E1677" s="184">
        <v>1.2999999999999999E-5</v>
      </c>
      <c r="F1677" s="185">
        <v>1.06E-4</v>
      </c>
      <c r="G1677" s="181">
        <v>18328019574784</v>
      </c>
      <c r="H1677" s="182">
        <v>2</v>
      </c>
      <c r="I1677" s="183" t="s">
        <v>179</v>
      </c>
      <c r="J1677" s="184">
        <v>4.1E-5</v>
      </c>
      <c r="K1677" s="185">
        <v>3.3500000000000001E-4</v>
      </c>
      <c r="L1677" s="181">
        <v>6228444815360</v>
      </c>
      <c r="M1677" s="182">
        <v>1</v>
      </c>
      <c r="N1677" s="183" t="s">
        <v>3084</v>
      </c>
      <c r="O1677" s="184">
        <v>0.49711499999999997</v>
      </c>
      <c r="P1677" s="185">
        <v>673.80494399999998</v>
      </c>
      <c r="S1677" s="175"/>
    </row>
    <row r="1678" spans="1:19" x14ac:dyDescent="0.2">
      <c r="A1678" s="172">
        <v>1652</v>
      </c>
      <c r="B1678" s="181">
        <v>15268921843712</v>
      </c>
      <c r="C1678" s="182">
        <v>2</v>
      </c>
      <c r="D1678" s="183" t="s">
        <v>247</v>
      </c>
      <c r="E1678" s="184">
        <v>5.0000000000000004E-6</v>
      </c>
      <c r="F1678" s="185">
        <v>4.5000000000000003E-5</v>
      </c>
      <c r="G1678" s="181">
        <v>20377123225600</v>
      </c>
      <c r="H1678" s="182">
        <v>2</v>
      </c>
      <c r="I1678" s="183" t="s">
        <v>234</v>
      </c>
      <c r="J1678" s="184">
        <v>2.4000000000000001E-5</v>
      </c>
      <c r="K1678" s="185">
        <v>1.9799999999999999E-4</v>
      </c>
      <c r="L1678" s="181">
        <v>3311868411904</v>
      </c>
      <c r="M1678" s="182">
        <v>0</v>
      </c>
      <c r="N1678" s="183" t="s">
        <v>3085</v>
      </c>
      <c r="O1678" s="184">
        <v>0.375417</v>
      </c>
      <c r="P1678" s="185">
        <v>313.062815</v>
      </c>
      <c r="S1678" s="175"/>
    </row>
    <row r="1679" spans="1:19" x14ac:dyDescent="0.2">
      <c r="A1679" s="172">
        <v>1653</v>
      </c>
      <c r="B1679" s="181">
        <v>27271424294912</v>
      </c>
      <c r="C1679" s="182">
        <v>2</v>
      </c>
      <c r="D1679" s="183" t="s">
        <v>224</v>
      </c>
      <c r="E1679" s="184">
        <v>0</v>
      </c>
      <c r="F1679" s="185">
        <v>0</v>
      </c>
      <c r="G1679" s="181">
        <v>28799931252736</v>
      </c>
      <c r="H1679" s="182">
        <v>2</v>
      </c>
      <c r="I1679" s="183" t="s">
        <v>234</v>
      </c>
      <c r="J1679" s="184">
        <v>9.9999999999999995E-7</v>
      </c>
      <c r="K1679" s="185">
        <v>1.5E-5</v>
      </c>
      <c r="L1679" s="181">
        <v>5347461160960</v>
      </c>
      <c r="M1679" s="182">
        <v>2</v>
      </c>
      <c r="N1679" s="183" t="s">
        <v>179</v>
      </c>
      <c r="O1679" s="184">
        <v>1.1E-5</v>
      </c>
      <c r="P1679" s="185">
        <v>9.1000000000000003E-5</v>
      </c>
      <c r="S1679" s="175"/>
    </row>
    <row r="1680" spans="1:19" x14ac:dyDescent="0.2">
      <c r="A1680" s="172">
        <v>1654</v>
      </c>
      <c r="B1680" s="181">
        <v>3700695867392</v>
      </c>
      <c r="C1680" s="182">
        <v>1</v>
      </c>
      <c r="D1680" s="183" t="s">
        <v>3258</v>
      </c>
      <c r="E1680" s="184">
        <v>0.50141899999999995</v>
      </c>
      <c r="F1680" s="185">
        <v>681.685159</v>
      </c>
      <c r="G1680" s="181">
        <v>14952340357120</v>
      </c>
      <c r="H1680" s="182">
        <v>2</v>
      </c>
      <c r="I1680" s="183" t="s">
        <v>226</v>
      </c>
      <c r="J1680" s="184">
        <v>1.1E-5</v>
      </c>
      <c r="K1680" s="185">
        <v>9.1000000000000003E-5</v>
      </c>
      <c r="L1680" s="181">
        <v>4376167833600</v>
      </c>
      <c r="M1680" s="182">
        <v>0</v>
      </c>
      <c r="N1680" s="183" t="s">
        <v>3091</v>
      </c>
      <c r="O1680" s="184">
        <v>0.37620300000000001</v>
      </c>
      <c r="P1680" s="185">
        <v>314.634027</v>
      </c>
      <c r="S1680" s="175"/>
    </row>
    <row r="1681" spans="1:19" x14ac:dyDescent="0.2">
      <c r="A1681" s="172">
        <v>1655</v>
      </c>
      <c r="B1681" s="181">
        <v>16608938565632</v>
      </c>
      <c r="C1681" s="182">
        <v>0</v>
      </c>
      <c r="D1681" s="183" t="s">
        <v>3259</v>
      </c>
      <c r="E1681" s="184">
        <v>0.37398799999999999</v>
      </c>
      <c r="F1681" s="185">
        <v>311.88517999999999</v>
      </c>
      <c r="G1681" s="181">
        <v>29541555732480</v>
      </c>
      <c r="H1681" s="182">
        <v>1</v>
      </c>
      <c r="I1681" s="183" t="s">
        <v>3254</v>
      </c>
      <c r="J1681" s="184">
        <v>0.50168299999999999</v>
      </c>
      <c r="K1681" s="185">
        <v>687.22476300000005</v>
      </c>
      <c r="L1681" s="181">
        <v>2171392327680</v>
      </c>
      <c r="M1681" s="182">
        <v>1</v>
      </c>
      <c r="N1681" s="183" t="s">
        <v>3093</v>
      </c>
      <c r="O1681" s="184">
        <v>0.498809</v>
      </c>
      <c r="P1681" s="185">
        <v>674.48472900000002</v>
      </c>
      <c r="S1681" s="175"/>
    </row>
    <row r="1682" spans="1:19" x14ac:dyDescent="0.2">
      <c r="A1682" s="172">
        <v>1656</v>
      </c>
      <c r="B1682" s="181">
        <v>13525585207296</v>
      </c>
      <c r="C1682" s="182">
        <v>0</v>
      </c>
      <c r="D1682" s="183" t="s">
        <v>3260</v>
      </c>
      <c r="E1682" s="184">
        <v>0.37376799999999999</v>
      </c>
      <c r="F1682" s="185">
        <v>312.04609699999997</v>
      </c>
      <c r="G1682" s="181">
        <v>17140851433472</v>
      </c>
      <c r="H1682" s="182">
        <v>2</v>
      </c>
      <c r="I1682" s="183" t="s">
        <v>239</v>
      </c>
      <c r="J1682" s="184">
        <v>1.1E-5</v>
      </c>
      <c r="K1682" s="185">
        <v>9.1000000000000003E-5</v>
      </c>
      <c r="L1682" s="181">
        <v>399634432000</v>
      </c>
      <c r="M1682" s="182">
        <v>0</v>
      </c>
      <c r="N1682" s="183" t="s">
        <v>3095</v>
      </c>
      <c r="O1682" s="184">
        <v>0.37170399999999998</v>
      </c>
      <c r="P1682" s="185">
        <v>308.90866599999998</v>
      </c>
      <c r="S1682" s="175"/>
    </row>
    <row r="1683" spans="1:19" x14ac:dyDescent="0.2">
      <c r="A1683" s="172">
        <v>1657</v>
      </c>
      <c r="B1683" s="181">
        <v>3428851015680</v>
      </c>
      <c r="C1683" s="182">
        <v>2</v>
      </c>
      <c r="D1683" s="183" t="s">
        <v>313</v>
      </c>
      <c r="E1683" s="184">
        <v>6.9999999999999999E-6</v>
      </c>
      <c r="F1683" s="185">
        <v>6.0999999999999999E-5</v>
      </c>
      <c r="G1683" s="181">
        <v>15387322384384</v>
      </c>
      <c r="H1683" s="182">
        <v>2</v>
      </c>
      <c r="I1683" s="183" t="s">
        <v>179</v>
      </c>
      <c r="J1683" s="184">
        <v>0</v>
      </c>
      <c r="K1683" s="185">
        <v>0</v>
      </c>
      <c r="L1683" s="181">
        <v>295415717888</v>
      </c>
      <c r="M1683" s="182">
        <v>2</v>
      </c>
      <c r="N1683" s="183" t="s">
        <v>246</v>
      </c>
      <c r="O1683" s="184">
        <v>1.5E-5</v>
      </c>
      <c r="P1683" s="185">
        <v>1.22E-4</v>
      </c>
      <c r="S1683" s="175"/>
    </row>
    <row r="1684" spans="1:19" x14ac:dyDescent="0.2">
      <c r="A1684" s="172">
        <v>1658</v>
      </c>
      <c r="B1684" s="181">
        <v>14213476311040</v>
      </c>
      <c r="C1684" s="182">
        <v>2</v>
      </c>
      <c r="D1684" s="183" t="s">
        <v>224</v>
      </c>
      <c r="E1684" s="184">
        <v>1.5E-5</v>
      </c>
      <c r="F1684" s="185">
        <v>1.22E-4</v>
      </c>
      <c r="G1684" s="181">
        <v>26284673097728</v>
      </c>
      <c r="H1684" s="182">
        <v>2</v>
      </c>
      <c r="I1684" s="183" t="s">
        <v>254</v>
      </c>
      <c r="J1684" s="184">
        <v>2.0999999999999999E-5</v>
      </c>
      <c r="K1684" s="185">
        <v>1.6699999999999999E-4</v>
      </c>
      <c r="L1684" s="181">
        <v>5624402649088</v>
      </c>
      <c r="M1684" s="182">
        <v>0</v>
      </c>
      <c r="N1684" s="183" t="s">
        <v>3103</v>
      </c>
      <c r="O1684" s="184">
        <v>0.37549900000000003</v>
      </c>
      <c r="P1684" s="185">
        <v>313.55726199999998</v>
      </c>
      <c r="S1684" s="175"/>
    </row>
    <row r="1685" spans="1:19" x14ac:dyDescent="0.2">
      <c r="A1685" s="172">
        <v>1659</v>
      </c>
      <c r="B1685" s="181">
        <v>4373525684224</v>
      </c>
      <c r="C1685" s="182">
        <v>2</v>
      </c>
      <c r="D1685" s="183" t="s">
        <v>254</v>
      </c>
      <c r="E1685" s="184">
        <v>1.7E-5</v>
      </c>
      <c r="F1685" s="185">
        <v>1.37E-4</v>
      </c>
      <c r="G1685" s="181">
        <v>16410180845568</v>
      </c>
      <c r="H1685" s="182">
        <v>1</v>
      </c>
      <c r="I1685" s="183" t="s">
        <v>3262</v>
      </c>
      <c r="J1685" s="184">
        <v>0.48885499999999998</v>
      </c>
      <c r="K1685" s="185">
        <v>664.48621700000001</v>
      </c>
      <c r="L1685" s="181">
        <v>27842396160</v>
      </c>
      <c r="M1685" s="182">
        <v>2</v>
      </c>
      <c r="N1685" s="183" t="s">
        <v>239</v>
      </c>
      <c r="O1685" s="184">
        <v>6.9999999999999999E-6</v>
      </c>
      <c r="P1685" s="185">
        <v>6.0999999999999999E-5</v>
      </c>
      <c r="S1685" s="175"/>
    </row>
    <row r="1686" spans="1:19" x14ac:dyDescent="0.2">
      <c r="A1686" s="172">
        <v>1660</v>
      </c>
      <c r="B1686" s="181">
        <v>8462738432000</v>
      </c>
      <c r="C1686" s="182">
        <v>0</v>
      </c>
      <c r="D1686" s="183" t="s">
        <v>3265</v>
      </c>
      <c r="E1686" s="184">
        <v>0.37271700000000002</v>
      </c>
      <c r="F1686" s="185">
        <v>309.85037799999998</v>
      </c>
      <c r="G1686" s="181">
        <v>9143005413376</v>
      </c>
      <c r="H1686" s="182">
        <v>2</v>
      </c>
      <c r="I1686" s="183" t="s">
        <v>242</v>
      </c>
      <c r="J1686" s="184">
        <v>1.2999999999999999E-5</v>
      </c>
      <c r="K1686" s="185">
        <v>1.06E-4</v>
      </c>
      <c r="L1686" s="181">
        <v>707021193216</v>
      </c>
      <c r="M1686" s="182">
        <v>1</v>
      </c>
      <c r="N1686" s="183" t="s">
        <v>3104</v>
      </c>
      <c r="O1686" s="184">
        <v>0.502641</v>
      </c>
      <c r="P1686" s="185">
        <v>690.54180899999994</v>
      </c>
      <c r="S1686" s="175"/>
    </row>
    <row r="1687" spans="1:19" x14ac:dyDescent="0.2">
      <c r="A1687" s="172">
        <v>1661</v>
      </c>
      <c r="B1687" s="181">
        <v>12440094842880</v>
      </c>
      <c r="C1687" s="182">
        <v>0</v>
      </c>
      <c r="D1687" s="183" t="s">
        <v>3267</v>
      </c>
      <c r="E1687" s="184">
        <v>0.37313600000000002</v>
      </c>
      <c r="F1687" s="185">
        <v>311.74149399999999</v>
      </c>
      <c r="G1687" s="181">
        <v>16369062313984</v>
      </c>
      <c r="H1687" s="182">
        <v>1</v>
      </c>
      <c r="I1687" s="183" t="s">
        <v>3264</v>
      </c>
      <c r="J1687" s="184">
        <v>0.49769600000000003</v>
      </c>
      <c r="K1687" s="185">
        <v>671.77340500000003</v>
      </c>
      <c r="L1687" s="181">
        <v>3828330610688</v>
      </c>
      <c r="M1687" s="182">
        <v>1</v>
      </c>
      <c r="N1687" s="183" t="s">
        <v>3107</v>
      </c>
      <c r="O1687" s="184">
        <v>0.49541499999999999</v>
      </c>
      <c r="P1687" s="185">
        <v>670.84346500000004</v>
      </c>
      <c r="S1687" s="175"/>
    </row>
    <row r="1688" spans="1:19" x14ac:dyDescent="0.2">
      <c r="A1688" s="172">
        <v>1662</v>
      </c>
      <c r="B1688" s="181">
        <v>28025738149888</v>
      </c>
      <c r="C1688" s="182">
        <v>2</v>
      </c>
      <c r="D1688" s="183" t="s">
        <v>239</v>
      </c>
      <c r="E1688" s="184">
        <v>1.5E-5</v>
      </c>
      <c r="F1688" s="185">
        <v>1.22E-4</v>
      </c>
      <c r="G1688" s="181">
        <v>6496968228864</v>
      </c>
      <c r="H1688" s="182">
        <v>0</v>
      </c>
      <c r="I1688" s="183" t="s">
        <v>3266</v>
      </c>
      <c r="J1688" s="184">
        <v>0.37200499999999997</v>
      </c>
      <c r="K1688" s="185">
        <v>309.70041500000002</v>
      </c>
      <c r="L1688" s="181">
        <v>6052803272704</v>
      </c>
      <c r="M1688" s="182">
        <v>0</v>
      </c>
      <c r="N1688" s="183" t="s">
        <v>3108</v>
      </c>
      <c r="O1688" s="184">
        <v>0.37536799999999998</v>
      </c>
      <c r="P1688" s="185">
        <v>313.70540199999999</v>
      </c>
      <c r="S1688" s="175"/>
    </row>
    <row r="1689" spans="1:19" x14ac:dyDescent="0.2">
      <c r="A1689" s="172">
        <v>1663</v>
      </c>
      <c r="B1689" s="181">
        <v>14189015400448</v>
      </c>
      <c r="C1689" s="182">
        <v>2</v>
      </c>
      <c r="D1689" s="183" t="s">
        <v>239</v>
      </c>
      <c r="E1689" s="184">
        <v>2.1999999999999999E-5</v>
      </c>
      <c r="F1689" s="185">
        <v>1.83E-4</v>
      </c>
      <c r="G1689" s="181">
        <v>19481652953088</v>
      </c>
      <c r="H1689" s="182">
        <v>2</v>
      </c>
      <c r="I1689" s="183" t="s">
        <v>255</v>
      </c>
      <c r="J1689" s="184">
        <v>9.9999999999999995E-7</v>
      </c>
      <c r="K1689" s="185">
        <v>1.5E-5</v>
      </c>
      <c r="L1689" s="181">
        <v>5605685387264</v>
      </c>
      <c r="M1689" s="182">
        <v>2</v>
      </c>
      <c r="N1689" s="183" t="s">
        <v>226</v>
      </c>
      <c r="O1689" s="184">
        <v>2.1999999999999999E-5</v>
      </c>
      <c r="P1689" s="185">
        <v>1.83E-4</v>
      </c>
      <c r="S1689" s="175"/>
    </row>
    <row r="1690" spans="1:19" x14ac:dyDescent="0.2">
      <c r="A1690" s="172">
        <v>1664</v>
      </c>
      <c r="B1690" s="181">
        <v>20631558676480</v>
      </c>
      <c r="C1690" s="182">
        <v>1</v>
      </c>
      <c r="D1690" s="183" t="s">
        <v>3269</v>
      </c>
      <c r="E1690" s="184">
        <v>0.48816199999999998</v>
      </c>
      <c r="F1690" s="185">
        <v>659.29791999999998</v>
      </c>
      <c r="G1690" s="181">
        <v>15505851293696</v>
      </c>
      <c r="H1690" s="182">
        <v>0</v>
      </c>
      <c r="I1690" s="183" t="s">
        <v>3270</v>
      </c>
      <c r="J1690" s="184">
        <v>0.37529200000000001</v>
      </c>
      <c r="K1690" s="185">
        <v>313.36774400000002</v>
      </c>
      <c r="L1690" s="181">
        <v>4418186002432</v>
      </c>
      <c r="M1690" s="182">
        <v>0</v>
      </c>
      <c r="N1690" s="183" t="s">
        <v>3111</v>
      </c>
      <c r="O1690" s="184">
        <v>0.37257200000000001</v>
      </c>
      <c r="P1690" s="185">
        <v>310.48328099999998</v>
      </c>
      <c r="S1690" s="175"/>
    </row>
    <row r="1691" spans="1:19" x14ac:dyDescent="0.2">
      <c r="A1691" s="172">
        <v>1665</v>
      </c>
      <c r="B1691" s="181">
        <v>5104722509824</v>
      </c>
      <c r="C1691" s="182">
        <v>0</v>
      </c>
      <c r="D1691" s="183" t="s">
        <v>3273</v>
      </c>
      <c r="E1691" s="184">
        <v>0.37489299999999998</v>
      </c>
      <c r="F1691" s="185">
        <v>313.47651200000001</v>
      </c>
      <c r="G1691" s="181">
        <v>25947013619712</v>
      </c>
      <c r="H1691" s="182">
        <v>1</v>
      </c>
      <c r="I1691" s="183" t="s">
        <v>3277</v>
      </c>
      <c r="J1691" s="184">
        <v>0.499502</v>
      </c>
      <c r="K1691" s="185">
        <v>686.899494</v>
      </c>
      <c r="L1691" s="181">
        <v>4611314139136</v>
      </c>
      <c r="M1691" s="182">
        <v>2</v>
      </c>
      <c r="N1691" s="183" t="s">
        <v>248</v>
      </c>
      <c r="O1691" s="184">
        <v>1.2999999999999999E-5</v>
      </c>
      <c r="P1691" s="185">
        <v>1.06E-4</v>
      </c>
      <c r="S1691" s="175"/>
    </row>
    <row r="1692" spans="1:19" x14ac:dyDescent="0.2">
      <c r="A1692" s="172">
        <v>1666</v>
      </c>
      <c r="B1692" s="181">
        <v>24810046021632</v>
      </c>
      <c r="C1692" s="182">
        <v>2</v>
      </c>
      <c r="D1692" s="183" t="s">
        <v>239</v>
      </c>
      <c r="E1692" s="184">
        <v>0</v>
      </c>
      <c r="F1692" s="185">
        <v>0</v>
      </c>
      <c r="G1692" s="181">
        <v>17215288909824</v>
      </c>
      <c r="H1692" s="182">
        <v>2</v>
      </c>
      <c r="I1692" s="183" t="s">
        <v>300</v>
      </c>
      <c r="J1692" s="184">
        <v>0</v>
      </c>
      <c r="K1692" s="185">
        <v>0</v>
      </c>
      <c r="L1692" s="181">
        <v>2470737952768</v>
      </c>
      <c r="M1692" s="182">
        <v>0</v>
      </c>
      <c r="N1692" s="183" t="s">
        <v>3115</v>
      </c>
      <c r="O1692" s="184">
        <v>0.372423</v>
      </c>
      <c r="P1692" s="185">
        <v>309.99436200000002</v>
      </c>
      <c r="S1692" s="175"/>
    </row>
    <row r="1693" spans="1:19" x14ac:dyDescent="0.2">
      <c r="A1693" s="172">
        <v>1667</v>
      </c>
      <c r="B1693" s="181">
        <v>8686660100096</v>
      </c>
      <c r="C1693" s="182">
        <v>2</v>
      </c>
      <c r="D1693" s="183" t="s">
        <v>224</v>
      </c>
      <c r="E1693" s="184">
        <v>1.9000000000000001E-5</v>
      </c>
      <c r="F1693" s="185">
        <v>1.5200000000000001E-4</v>
      </c>
      <c r="G1693" s="181">
        <v>27725195993088</v>
      </c>
      <c r="H1693" s="182">
        <v>1</v>
      </c>
      <c r="I1693" s="183" t="s">
        <v>3284</v>
      </c>
      <c r="J1693" s="184">
        <v>0.49964799999999998</v>
      </c>
      <c r="K1693" s="185">
        <v>680.11389999999994</v>
      </c>
      <c r="L1693" s="181">
        <v>4545688723456</v>
      </c>
      <c r="M1693" s="182">
        <v>2</v>
      </c>
      <c r="N1693" s="183" t="s">
        <v>246</v>
      </c>
      <c r="O1693" s="184">
        <v>3.0000000000000001E-5</v>
      </c>
      <c r="P1693" s="185">
        <v>2.4399999999999999E-4</v>
      </c>
      <c r="S1693" s="175"/>
    </row>
    <row r="1694" spans="1:19" x14ac:dyDescent="0.2">
      <c r="A1694" s="172">
        <v>1668</v>
      </c>
      <c r="B1694" s="181">
        <v>27923435118592</v>
      </c>
      <c r="C1694" s="182">
        <v>0</v>
      </c>
      <c r="D1694" s="183" t="s">
        <v>3274</v>
      </c>
      <c r="E1694" s="184">
        <v>0.37843399999999999</v>
      </c>
      <c r="F1694" s="185">
        <v>317.45123699999999</v>
      </c>
      <c r="G1694" s="181">
        <v>2697058361344</v>
      </c>
      <c r="H1694" s="182">
        <v>1</v>
      </c>
      <c r="I1694" s="183" t="s">
        <v>3289</v>
      </c>
      <c r="J1694" s="184">
        <v>0.497166</v>
      </c>
      <c r="K1694" s="185">
        <v>675.104288</v>
      </c>
      <c r="L1694" s="181">
        <v>4222876262400</v>
      </c>
      <c r="M1694" s="182">
        <v>2</v>
      </c>
      <c r="N1694" s="183" t="s">
        <v>313</v>
      </c>
      <c r="O1694" s="184">
        <v>2.1999999999999999E-5</v>
      </c>
      <c r="P1694" s="185">
        <v>1.83E-4</v>
      </c>
      <c r="S1694" s="175"/>
    </row>
    <row r="1695" spans="1:19" x14ac:dyDescent="0.2">
      <c r="A1695" s="172">
        <v>1669</v>
      </c>
      <c r="B1695" s="181">
        <v>15219289374720</v>
      </c>
      <c r="C1695" s="182">
        <v>2</v>
      </c>
      <c r="D1695" s="183" t="s">
        <v>300</v>
      </c>
      <c r="E1695" s="184">
        <v>3.0000000000000001E-5</v>
      </c>
      <c r="F1695" s="185">
        <v>2.4399999999999999E-4</v>
      </c>
      <c r="G1695" s="181">
        <v>14803396550656</v>
      </c>
      <c r="H1695" s="182">
        <v>2</v>
      </c>
      <c r="I1695" s="183" t="s">
        <v>292</v>
      </c>
      <c r="J1695" s="184">
        <v>5.0000000000000004E-6</v>
      </c>
      <c r="K1695" s="185">
        <v>4.5000000000000003E-5</v>
      </c>
      <c r="L1695" s="181">
        <v>6089148137472</v>
      </c>
      <c r="M1695" s="182">
        <v>1</v>
      </c>
      <c r="N1695" s="183" t="s">
        <v>3118</v>
      </c>
      <c r="O1695" s="184">
        <v>0.50906300000000004</v>
      </c>
      <c r="P1695" s="185">
        <v>697.51089000000002</v>
      </c>
      <c r="S1695" s="175"/>
    </row>
    <row r="1696" spans="1:19" x14ac:dyDescent="0.2">
      <c r="A1696" s="172">
        <v>1670</v>
      </c>
      <c r="B1696" s="181">
        <v>3597332316160</v>
      </c>
      <c r="C1696" s="182">
        <v>0</v>
      </c>
      <c r="D1696" s="183" t="s">
        <v>3275</v>
      </c>
      <c r="E1696" s="184">
        <v>0.37998799999999999</v>
      </c>
      <c r="F1696" s="185">
        <v>318.63161100000002</v>
      </c>
      <c r="G1696" s="181">
        <v>25933407436800</v>
      </c>
      <c r="H1696" s="182">
        <v>0</v>
      </c>
      <c r="I1696" s="183" t="s">
        <v>3296</v>
      </c>
      <c r="J1696" s="184">
        <v>0.37472499999999997</v>
      </c>
      <c r="K1696" s="185">
        <v>312.52255700000001</v>
      </c>
      <c r="L1696" s="181">
        <v>5165829464064</v>
      </c>
      <c r="M1696" s="182">
        <v>2</v>
      </c>
      <c r="N1696" s="183" t="s">
        <v>179</v>
      </c>
      <c r="O1696" s="184">
        <v>1.1E-5</v>
      </c>
      <c r="P1696" s="185">
        <v>9.1000000000000003E-5</v>
      </c>
      <c r="S1696" s="175"/>
    </row>
    <row r="1697" spans="1:19" x14ac:dyDescent="0.2">
      <c r="A1697" s="172">
        <v>1671</v>
      </c>
      <c r="B1697" s="181">
        <v>20386568552448</v>
      </c>
      <c r="C1697" s="182">
        <v>2</v>
      </c>
      <c r="D1697" s="183" t="s">
        <v>313</v>
      </c>
      <c r="E1697" s="184">
        <v>0</v>
      </c>
      <c r="F1697" s="185">
        <v>0</v>
      </c>
      <c r="G1697" s="181">
        <v>6504143593472</v>
      </c>
      <c r="H1697" s="182">
        <v>0</v>
      </c>
      <c r="I1697" s="183" t="s">
        <v>3297</v>
      </c>
      <c r="J1697" s="184">
        <v>0.37499199999999999</v>
      </c>
      <c r="K1697" s="185">
        <v>312.47492399999999</v>
      </c>
      <c r="L1697" s="181">
        <v>3403106197504</v>
      </c>
      <c r="M1697" s="182">
        <v>2</v>
      </c>
      <c r="N1697" s="183" t="s">
        <v>234</v>
      </c>
      <c r="O1697" s="184">
        <v>5.1E-5</v>
      </c>
      <c r="P1697" s="185">
        <v>4.1100000000000002E-4</v>
      </c>
      <c r="S1697" s="175"/>
    </row>
    <row r="1698" spans="1:19" x14ac:dyDescent="0.2">
      <c r="A1698" s="172">
        <v>1672</v>
      </c>
      <c r="B1698" s="181">
        <v>17177237815296</v>
      </c>
      <c r="C1698" s="182">
        <v>0</v>
      </c>
      <c r="D1698" s="183" t="s">
        <v>3279</v>
      </c>
      <c r="E1698" s="184">
        <v>0.378054</v>
      </c>
      <c r="F1698" s="185">
        <v>316.52710100000002</v>
      </c>
      <c r="G1698" s="181">
        <v>23790533296128</v>
      </c>
      <c r="H1698" s="182">
        <v>0</v>
      </c>
      <c r="I1698" s="183" t="s">
        <v>3298</v>
      </c>
      <c r="J1698" s="184">
        <v>0.37475199999999997</v>
      </c>
      <c r="K1698" s="185">
        <v>312.59033699999998</v>
      </c>
      <c r="L1698" s="181">
        <v>472190164992</v>
      </c>
      <c r="M1698" s="182">
        <v>2</v>
      </c>
      <c r="N1698" s="183" t="s">
        <v>239</v>
      </c>
      <c r="O1698" s="184">
        <v>1.5E-5</v>
      </c>
      <c r="P1698" s="185">
        <v>1.22E-4</v>
      </c>
      <c r="S1698" s="175"/>
    </row>
    <row r="1699" spans="1:19" x14ac:dyDescent="0.2">
      <c r="A1699" s="172">
        <v>1673</v>
      </c>
      <c r="B1699" s="181">
        <v>14429904437248</v>
      </c>
      <c r="C1699" s="182">
        <v>1</v>
      </c>
      <c r="D1699" s="183" t="s">
        <v>3280</v>
      </c>
      <c r="E1699" s="184">
        <v>0.49990699999999999</v>
      </c>
      <c r="F1699" s="185">
        <v>682.54554499999995</v>
      </c>
      <c r="G1699" s="181">
        <v>1599312830464</v>
      </c>
      <c r="H1699" s="182">
        <v>0</v>
      </c>
      <c r="I1699" s="183" t="s">
        <v>3299</v>
      </c>
      <c r="J1699" s="184">
        <v>0.36929600000000001</v>
      </c>
      <c r="K1699" s="185">
        <v>306.57932299999999</v>
      </c>
      <c r="L1699" s="181">
        <v>5119524659200</v>
      </c>
      <c r="M1699" s="182">
        <v>0</v>
      </c>
      <c r="N1699" s="183" t="s">
        <v>3124</v>
      </c>
      <c r="O1699" s="184">
        <v>0.37717499999999998</v>
      </c>
      <c r="P1699" s="185">
        <v>314.93782900000002</v>
      </c>
      <c r="S1699" s="175"/>
    </row>
    <row r="1700" spans="1:19" x14ac:dyDescent="0.2">
      <c r="A1700" s="172">
        <v>1674</v>
      </c>
      <c r="B1700" s="181">
        <v>2710702694400</v>
      </c>
      <c r="C1700" s="182">
        <v>1</v>
      </c>
      <c r="D1700" s="183" t="s">
        <v>3281</v>
      </c>
      <c r="E1700" s="184">
        <v>0.498589</v>
      </c>
      <c r="F1700" s="185">
        <v>684.46559000000002</v>
      </c>
      <c r="G1700" s="181">
        <v>14991756189696</v>
      </c>
      <c r="H1700" s="182">
        <v>1</v>
      </c>
      <c r="I1700" s="183" t="s">
        <v>3307</v>
      </c>
      <c r="J1700" s="184">
        <v>0.487375</v>
      </c>
      <c r="K1700" s="185">
        <v>660.01734899999997</v>
      </c>
      <c r="L1700" s="181">
        <v>730854621184</v>
      </c>
      <c r="M1700" s="182">
        <v>1</v>
      </c>
      <c r="N1700" s="183" t="s">
        <v>3125</v>
      </c>
      <c r="O1700" s="184">
        <v>0.51087700000000003</v>
      </c>
      <c r="P1700" s="185">
        <v>697.62131099999999</v>
      </c>
      <c r="S1700" s="175"/>
    </row>
    <row r="1701" spans="1:19" x14ac:dyDescent="0.2">
      <c r="A1701" s="172">
        <v>1675</v>
      </c>
      <c r="B1701" s="181">
        <v>23611645337600</v>
      </c>
      <c r="C1701" s="182">
        <v>0</v>
      </c>
      <c r="D1701" s="183" t="s">
        <v>3282</v>
      </c>
      <c r="E1701" s="184">
        <v>0.37570900000000002</v>
      </c>
      <c r="F1701" s="185">
        <v>314.03331100000003</v>
      </c>
      <c r="G1701" s="181">
        <v>19908850311168</v>
      </c>
      <c r="H1701" s="182">
        <v>1</v>
      </c>
      <c r="I1701" s="183" t="s">
        <v>3309</v>
      </c>
      <c r="J1701" s="184">
        <v>0.49371399999999999</v>
      </c>
      <c r="K1701" s="185">
        <v>667.22395800000004</v>
      </c>
      <c r="L1701" s="181">
        <v>4374983573504</v>
      </c>
      <c r="M1701" s="182">
        <v>0</v>
      </c>
      <c r="N1701" s="183" t="s">
        <v>3126</v>
      </c>
      <c r="O1701" s="184">
        <v>0.37443300000000002</v>
      </c>
      <c r="P1701" s="185">
        <v>312.65079400000002</v>
      </c>
      <c r="S1701" s="175"/>
    </row>
    <row r="1702" spans="1:19" x14ac:dyDescent="0.2">
      <c r="A1702" s="172">
        <v>1676</v>
      </c>
      <c r="B1702" s="181">
        <v>7326354718720</v>
      </c>
      <c r="C1702" s="182">
        <v>0</v>
      </c>
      <c r="D1702" s="183" t="s">
        <v>3283</v>
      </c>
      <c r="E1702" s="184">
        <v>0.37701299999999999</v>
      </c>
      <c r="F1702" s="185">
        <v>316.28002099999998</v>
      </c>
      <c r="G1702" s="181">
        <v>907208507392</v>
      </c>
      <c r="H1702" s="182">
        <v>0</v>
      </c>
      <c r="I1702" s="183" t="s">
        <v>3313</v>
      </c>
      <c r="J1702" s="184">
        <v>0.372695</v>
      </c>
      <c r="K1702" s="185">
        <v>309.712515</v>
      </c>
      <c r="L1702" s="181">
        <v>6339193430016</v>
      </c>
      <c r="M1702" s="182">
        <v>2</v>
      </c>
      <c r="N1702" s="183" t="s">
        <v>246</v>
      </c>
      <c r="O1702" s="184">
        <v>0</v>
      </c>
      <c r="P1702" s="185">
        <v>0</v>
      </c>
      <c r="S1702" s="175"/>
    </row>
    <row r="1703" spans="1:19" x14ac:dyDescent="0.2">
      <c r="A1703" s="172">
        <v>1677</v>
      </c>
      <c r="B1703" s="181">
        <v>20389972623360</v>
      </c>
      <c r="C1703" s="182">
        <v>0</v>
      </c>
      <c r="D1703" s="183" t="s">
        <v>3285</v>
      </c>
      <c r="E1703" s="184">
        <v>0.37583899999999998</v>
      </c>
      <c r="F1703" s="185">
        <v>314.49201699999998</v>
      </c>
      <c r="G1703" s="181">
        <v>14054877364224</v>
      </c>
      <c r="H1703" s="182">
        <v>1</v>
      </c>
      <c r="I1703" s="183" t="s">
        <v>3314</v>
      </c>
      <c r="J1703" s="184">
        <v>0.51230699999999996</v>
      </c>
      <c r="K1703" s="185">
        <v>709.184575</v>
      </c>
      <c r="L1703" s="181">
        <v>1643478622208</v>
      </c>
      <c r="M1703" s="182">
        <v>0</v>
      </c>
      <c r="N1703" s="183" t="s">
        <v>3128</v>
      </c>
      <c r="O1703" s="184">
        <v>0.37821500000000002</v>
      </c>
      <c r="P1703" s="185">
        <v>316.94025499999998</v>
      </c>
      <c r="S1703" s="175"/>
    </row>
    <row r="1704" spans="1:19" x14ac:dyDescent="0.2">
      <c r="A1704" s="172">
        <v>1678</v>
      </c>
      <c r="B1704" s="181">
        <v>26957319372800</v>
      </c>
      <c r="C1704" s="182">
        <v>2</v>
      </c>
      <c r="D1704" s="183" t="s">
        <v>224</v>
      </c>
      <c r="E1704" s="184">
        <v>1.1E-5</v>
      </c>
      <c r="F1704" s="185">
        <v>9.1000000000000003E-5</v>
      </c>
      <c r="G1704" s="181">
        <v>864720855040</v>
      </c>
      <c r="H1704" s="182">
        <v>1</v>
      </c>
      <c r="I1704" s="183" t="s">
        <v>3315</v>
      </c>
      <c r="J1704" s="184">
        <v>0.506104</v>
      </c>
      <c r="K1704" s="185">
        <v>696.30295799999999</v>
      </c>
      <c r="L1704" s="181">
        <v>4744296644608</v>
      </c>
      <c r="M1704" s="182">
        <v>1</v>
      </c>
      <c r="N1704" s="183" t="s">
        <v>3129</v>
      </c>
      <c r="O1704" s="184">
        <v>0.50405100000000003</v>
      </c>
      <c r="P1704" s="185">
        <v>686.64565900000002</v>
      </c>
      <c r="S1704" s="175"/>
    </row>
    <row r="1705" spans="1:19" x14ac:dyDescent="0.2">
      <c r="A1705" s="172">
        <v>1679</v>
      </c>
      <c r="B1705" s="181">
        <v>6235985625088</v>
      </c>
      <c r="C1705" s="182">
        <v>2</v>
      </c>
      <c r="D1705" s="183" t="s">
        <v>179</v>
      </c>
      <c r="E1705" s="184">
        <v>3.0000000000000001E-5</v>
      </c>
      <c r="F1705" s="185">
        <v>2.4399999999999999E-4</v>
      </c>
      <c r="G1705" s="181">
        <v>5463362166784</v>
      </c>
      <c r="H1705" s="182">
        <v>0</v>
      </c>
      <c r="I1705" s="183" t="s">
        <v>3316</v>
      </c>
      <c r="J1705" s="184">
        <v>0.37517299999999998</v>
      </c>
      <c r="K1705" s="185">
        <v>313.22108800000001</v>
      </c>
      <c r="L1705" s="181">
        <v>5965825564672</v>
      </c>
      <c r="M1705" s="182">
        <v>1</v>
      </c>
      <c r="N1705" s="183" t="s">
        <v>3137</v>
      </c>
      <c r="O1705" s="184">
        <v>0.499612</v>
      </c>
      <c r="P1705" s="185">
        <v>684.01413700000001</v>
      </c>
      <c r="S1705" s="175"/>
    </row>
    <row r="1706" spans="1:19" x14ac:dyDescent="0.2">
      <c r="A1706" s="172">
        <v>1680</v>
      </c>
      <c r="B1706" s="181">
        <v>161671397376</v>
      </c>
      <c r="C1706" s="182">
        <v>1</v>
      </c>
      <c r="D1706" s="183" t="s">
        <v>3287</v>
      </c>
      <c r="E1706" s="184">
        <v>0.48958000000000002</v>
      </c>
      <c r="F1706" s="185">
        <v>659.24148100000002</v>
      </c>
      <c r="G1706" s="181">
        <v>25208188420096</v>
      </c>
      <c r="H1706" s="182">
        <v>0</v>
      </c>
      <c r="I1706" s="183" t="s">
        <v>3317</v>
      </c>
      <c r="J1706" s="184">
        <v>0.37443700000000002</v>
      </c>
      <c r="K1706" s="185">
        <v>312.13167399999998</v>
      </c>
      <c r="L1706" s="181">
        <v>6028219146240</v>
      </c>
      <c r="M1706" s="182">
        <v>1</v>
      </c>
      <c r="N1706" s="183" t="s">
        <v>3138</v>
      </c>
      <c r="O1706" s="184">
        <v>0.50570800000000005</v>
      </c>
      <c r="P1706" s="185">
        <v>692.41838199999995</v>
      </c>
      <c r="S1706" s="175"/>
    </row>
    <row r="1707" spans="1:19" x14ac:dyDescent="0.2">
      <c r="A1707" s="172">
        <v>1681</v>
      </c>
      <c r="B1707" s="181">
        <v>10952421154816</v>
      </c>
      <c r="C1707" s="182">
        <v>0</v>
      </c>
      <c r="D1707" s="183" t="s">
        <v>3290</v>
      </c>
      <c r="E1707" s="184">
        <v>0.37472699999999998</v>
      </c>
      <c r="F1707" s="185">
        <v>312.99242199999998</v>
      </c>
      <c r="G1707" s="181">
        <v>18236497313792</v>
      </c>
      <c r="H1707" s="182">
        <v>0</v>
      </c>
      <c r="I1707" s="183" t="s">
        <v>3320</v>
      </c>
      <c r="J1707" s="184">
        <v>0.37210300000000002</v>
      </c>
      <c r="K1707" s="185">
        <v>309.75266599999998</v>
      </c>
      <c r="L1707" s="181">
        <v>859740569600</v>
      </c>
      <c r="M1707" s="182">
        <v>0</v>
      </c>
      <c r="N1707" s="183" t="s">
        <v>3139</v>
      </c>
      <c r="O1707" s="184">
        <v>0.371444</v>
      </c>
      <c r="P1707" s="185">
        <v>309.20360299999999</v>
      </c>
      <c r="S1707" s="175"/>
    </row>
    <row r="1708" spans="1:19" x14ac:dyDescent="0.2">
      <c r="A1708" s="172">
        <v>1682</v>
      </c>
      <c r="B1708" s="181">
        <v>10701657341952</v>
      </c>
      <c r="C1708" s="182">
        <v>0</v>
      </c>
      <c r="D1708" s="183" t="s">
        <v>3292</v>
      </c>
      <c r="E1708" s="184">
        <v>0.37468000000000001</v>
      </c>
      <c r="F1708" s="185">
        <v>312.47775100000001</v>
      </c>
      <c r="G1708" s="181">
        <v>20355308937216</v>
      </c>
      <c r="H1708" s="182">
        <v>0</v>
      </c>
      <c r="I1708" s="183" t="s">
        <v>3321</v>
      </c>
      <c r="J1708" s="184">
        <v>0.37749300000000002</v>
      </c>
      <c r="K1708" s="185">
        <v>316.308559</v>
      </c>
      <c r="L1708" s="181">
        <v>40375820288</v>
      </c>
      <c r="M1708" s="182">
        <v>2</v>
      </c>
      <c r="N1708" s="183" t="s">
        <v>242</v>
      </c>
      <c r="O1708" s="184">
        <v>2.4000000000000001E-5</v>
      </c>
      <c r="P1708" s="185">
        <v>1.9799999999999999E-4</v>
      </c>
      <c r="S1708" s="175"/>
    </row>
    <row r="1709" spans="1:19" x14ac:dyDescent="0.2">
      <c r="A1709" s="172">
        <v>1683</v>
      </c>
      <c r="B1709" s="181">
        <v>18161015906304</v>
      </c>
      <c r="C1709" s="182">
        <v>0</v>
      </c>
      <c r="D1709" s="183" t="s">
        <v>3293</v>
      </c>
      <c r="E1709" s="184">
        <v>0.37472</v>
      </c>
      <c r="F1709" s="185">
        <v>312.87043899999998</v>
      </c>
      <c r="G1709" s="181">
        <v>22597139193856</v>
      </c>
      <c r="H1709" s="182">
        <v>2</v>
      </c>
      <c r="I1709" s="183" t="s">
        <v>234</v>
      </c>
      <c r="J1709" s="184">
        <v>2.0000000000000002E-5</v>
      </c>
      <c r="K1709" s="185">
        <v>1.6699999999999999E-4</v>
      </c>
      <c r="L1709" s="181">
        <v>1266963251200</v>
      </c>
      <c r="M1709" s="182">
        <v>2</v>
      </c>
      <c r="N1709" s="183" t="s">
        <v>239</v>
      </c>
      <c r="O1709" s="184">
        <v>1.1E-5</v>
      </c>
      <c r="P1709" s="185">
        <v>9.1000000000000003E-5</v>
      </c>
      <c r="S1709" s="175"/>
    </row>
    <row r="1710" spans="1:19" x14ac:dyDescent="0.2">
      <c r="A1710" s="172">
        <v>1684</v>
      </c>
      <c r="B1710" s="181">
        <v>16364127059968</v>
      </c>
      <c r="C1710" s="182">
        <v>0</v>
      </c>
      <c r="D1710" s="183" t="s">
        <v>3295</v>
      </c>
      <c r="E1710" s="184">
        <v>0.376751</v>
      </c>
      <c r="F1710" s="185">
        <v>315.16106600000001</v>
      </c>
      <c r="G1710" s="181">
        <v>24692530610176</v>
      </c>
      <c r="H1710" s="182">
        <v>0</v>
      </c>
      <c r="I1710" s="183" t="s">
        <v>3322</v>
      </c>
      <c r="J1710" s="184">
        <v>0.37664999999999998</v>
      </c>
      <c r="K1710" s="185">
        <v>315.17438900000002</v>
      </c>
      <c r="L1710" s="181">
        <v>1202032320512</v>
      </c>
      <c r="M1710" s="182">
        <v>0</v>
      </c>
      <c r="N1710" s="183" t="s">
        <v>3143</v>
      </c>
      <c r="O1710" s="184">
        <v>0.37315900000000002</v>
      </c>
      <c r="P1710" s="185">
        <v>310.69460199999997</v>
      </c>
      <c r="S1710" s="175"/>
    </row>
    <row r="1711" spans="1:19" x14ac:dyDescent="0.2">
      <c r="A1711" s="172">
        <v>1685</v>
      </c>
      <c r="B1711" s="181">
        <v>12108084469760</v>
      </c>
      <c r="C1711" s="182">
        <v>2</v>
      </c>
      <c r="D1711" s="183" t="s">
        <v>226</v>
      </c>
      <c r="E1711" s="184">
        <v>1.5E-5</v>
      </c>
      <c r="F1711" s="185">
        <v>1.22E-4</v>
      </c>
      <c r="G1711" s="181">
        <v>21323831050240</v>
      </c>
      <c r="H1711" s="182">
        <v>0</v>
      </c>
      <c r="I1711" s="183" t="s">
        <v>3323</v>
      </c>
      <c r="J1711" s="184">
        <v>0.37034400000000001</v>
      </c>
      <c r="K1711" s="185">
        <v>307.51913300000001</v>
      </c>
      <c r="L1711" s="181">
        <v>1091926261760</v>
      </c>
      <c r="M1711" s="182">
        <v>2</v>
      </c>
      <c r="N1711" s="183" t="s">
        <v>246</v>
      </c>
      <c r="O1711" s="184">
        <v>1.9000000000000001E-5</v>
      </c>
      <c r="P1711" s="185">
        <v>1.5200000000000001E-4</v>
      </c>
      <c r="S1711" s="175"/>
    </row>
    <row r="1712" spans="1:19" x14ac:dyDescent="0.2">
      <c r="A1712" s="172">
        <v>1686</v>
      </c>
      <c r="B1712" s="181">
        <v>20714483269632</v>
      </c>
      <c r="C1712" s="182">
        <v>2</v>
      </c>
      <c r="D1712" s="183" t="s">
        <v>292</v>
      </c>
      <c r="E1712" s="184">
        <v>9.0000000000000002E-6</v>
      </c>
      <c r="F1712" s="185">
        <v>7.6000000000000004E-5</v>
      </c>
      <c r="G1712" s="181">
        <v>23185782882304</v>
      </c>
      <c r="H1712" s="182">
        <v>1</v>
      </c>
      <c r="I1712" s="183" t="s">
        <v>3326</v>
      </c>
      <c r="J1712" s="184">
        <v>0.50158000000000003</v>
      </c>
      <c r="K1712" s="185">
        <v>688.70891700000004</v>
      </c>
      <c r="L1712" s="181">
        <v>2692883881984</v>
      </c>
      <c r="M1712" s="182">
        <v>2</v>
      </c>
      <c r="N1712" s="183" t="s">
        <v>300</v>
      </c>
      <c r="O1712" s="184">
        <v>0</v>
      </c>
      <c r="P1712" s="185">
        <v>0</v>
      </c>
      <c r="S1712" s="175"/>
    </row>
    <row r="1713" spans="1:19" x14ac:dyDescent="0.2">
      <c r="A1713" s="172">
        <v>1687</v>
      </c>
      <c r="B1713" s="181">
        <v>5005550534656</v>
      </c>
      <c r="C1713" s="182">
        <v>2</v>
      </c>
      <c r="D1713" s="183" t="s">
        <v>254</v>
      </c>
      <c r="E1713" s="184">
        <v>9.0000000000000002E-6</v>
      </c>
      <c r="F1713" s="185">
        <v>7.6000000000000004E-5</v>
      </c>
      <c r="G1713" s="181">
        <v>18968544346112</v>
      </c>
      <c r="H1713" s="182">
        <v>2</v>
      </c>
      <c r="I1713" s="183" t="s">
        <v>231</v>
      </c>
      <c r="J1713" s="184">
        <v>2.8E-5</v>
      </c>
      <c r="K1713" s="185">
        <v>2.2800000000000001E-4</v>
      </c>
      <c r="L1713" s="181">
        <v>4388156669952</v>
      </c>
      <c r="M1713" s="182">
        <v>1</v>
      </c>
      <c r="N1713" s="183" t="s">
        <v>3144</v>
      </c>
      <c r="O1713" s="184">
        <v>0.500139</v>
      </c>
      <c r="P1713" s="185">
        <v>688.335013</v>
      </c>
      <c r="S1713" s="175"/>
    </row>
    <row r="1714" spans="1:19" x14ac:dyDescent="0.2">
      <c r="A1714" s="172">
        <v>1688</v>
      </c>
      <c r="B1714" s="181">
        <v>5404138692608</v>
      </c>
      <c r="C1714" s="182">
        <v>2</v>
      </c>
      <c r="D1714" s="183" t="s">
        <v>226</v>
      </c>
      <c r="E1714" s="184">
        <v>3.0000000000000001E-6</v>
      </c>
      <c r="F1714" s="185">
        <v>3.0000000000000001E-5</v>
      </c>
      <c r="G1714" s="181">
        <v>11052268822528</v>
      </c>
      <c r="H1714" s="182">
        <v>2</v>
      </c>
      <c r="I1714" s="183" t="s">
        <v>292</v>
      </c>
      <c r="J1714" s="184">
        <v>5.0000000000000004E-6</v>
      </c>
      <c r="K1714" s="185">
        <v>4.5000000000000003E-5</v>
      </c>
      <c r="L1714" s="181">
        <v>3275837620224</v>
      </c>
      <c r="M1714" s="182">
        <v>2</v>
      </c>
      <c r="N1714" s="183" t="s">
        <v>300</v>
      </c>
      <c r="O1714" s="184">
        <v>1.5E-5</v>
      </c>
      <c r="P1714" s="185">
        <v>1.22E-4</v>
      </c>
      <c r="S1714" s="175"/>
    </row>
    <row r="1715" spans="1:19" x14ac:dyDescent="0.2">
      <c r="A1715" s="172">
        <v>1689</v>
      </c>
      <c r="B1715" s="181">
        <v>14468443496448</v>
      </c>
      <c r="C1715" s="182">
        <v>1</v>
      </c>
      <c r="D1715" s="183" t="s">
        <v>3300</v>
      </c>
      <c r="E1715" s="184">
        <v>0.498977</v>
      </c>
      <c r="F1715" s="185">
        <v>682.71425299999999</v>
      </c>
      <c r="G1715" s="181">
        <v>10625296818176</v>
      </c>
      <c r="H1715" s="182">
        <v>1</v>
      </c>
      <c r="I1715" s="183" t="s">
        <v>3335</v>
      </c>
      <c r="J1715" s="184">
        <v>0.50688</v>
      </c>
      <c r="K1715" s="185">
        <v>700.55685100000005</v>
      </c>
      <c r="L1715" s="181">
        <v>6050511208448</v>
      </c>
      <c r="M1715" s="182">
        <v>0</v>
      </c>
      <c r="N1715" s="183" t="s">
        <v>3151</v>
      </c>
      <c r="O1715" s="184">
        <v>0.37288300000000002</v>
      </c>
      <c r="P1715" s="185">
        <v>310.598501</v>
      </c>
      <c r="S1715" s="175"/>
    </row>
    <row r="1716" spans="1:19" x14ac:dyDescent="0.2">
      <c r="A1716" s="172">
        <v>1690</v>
      </c>
      <c r="B1716" s="181">
        <v>28609129308160</v>
      </c>
      <c r="C1716" s="182">
        <v>1</v>
      </c>
      <c r="D1716" s="183" t="s">
        <v>3301</v>
      </c>
      <c r="E1716" s="184">
        <v>0.49321500000000001</v>
      </c>
      <c r="F1716" s="185">
        <v>667.89008200000001</v>
      </c>
      <c r="G1716" s="181">
        <v>28963080314880</v>
      </c>
      <c r="H1716" s="182">
        <v>0</v>
      </c>
      <c r="I1716" s="183" t="s">
        <v>3336</v>
      </c>
      <c r="J1716" s="184">
        <v>0.37157800000000002</v>
      </c>
      <c r="K1716" s="185">
        <v>308.64041200000003</v>
      </c>
      <c r="L1716" s="181">
        <v>3548350210048</v>
      </c>
      <c r="M1716" s="182">
        <v>0</v>
      </c>
      <c r="N1716" s="183" t="s">
        <v>3154</v>
      </c>
      <c r="O1716" s="184">
        <v>0.37520100000000001</v>
      </c>
      <c r="P1716" s="185">
        <v>313.72994599999998</v>
      </c>
      <c r="S1716" s="175"/>
    </row>
    <row r="1717" spans="1:19" x14ac:dyDescent="0.2">
      <c r="A1717" s="172">
        <v>1691</v>
      </c>
      <c r="B1717" s="181">
        <v>27117417218048</v>
      </c>
      <c r="C1717" s="182">
        <v>1</v>
      </c>
      <c r="D1717" s="183" t="s">
        <v>3302</v>
      </c>
      <c r="E1717" s="184">
        <v>0.49643900000000002</v>
      </c>
      <c r="F1717" s="185">
        <v>676.28904399999999</v>
      </c>
      <c r="G1717" s="181">
        <v>4961253933056</v>
      </c>
      <c r="H1717" s="182">
        <v>0</v>
      </c>
      <c r="I1717" s="183" t="s">
        <v>3337</v>
      </c>
      <c r="J1717" s="184">
        <v>0.37306499999999998</v>
      </c>
      <c r="K1717" s="185">
        <v>311.14728200000002</v>
      </c>
      <c r="L1717" s="181">
        <v>4686675394560</v>
      </c>
      <c r="M1717" s="182">
        <v>2</v>
      </c>
      <c r="N1717" s="183" t="s">
        <v>303</v>
      </c>
      <c r="O1717" s="184">
        <v>2.1999999999999999E-5</v>
      </c>
      <c r="P1717" s="185">
        <v>1.83E-4</v>
      </c>
      <c r="S1717" s="175"/>
    </row>
    <row r="1718" spans="1:19" x14ac:dyDescent="0.2">
      <c r="A1718" s="172">
        <v>1692</v>
      </c>
      <c r="B1718" s="181">
        <v>17526125338624</v>
      </c>
      <c r="C1718" s="182">
        <v>2</v>
      </c>
      <c r="D1718" s="183" t="s">
        <v>303</v>
      </c>
      <c r="E1718" s="184">
        <v>0</v>
      </c>
      <c r="F1718" s="185">
        <v>0</v>
      </c>
      <c r="G1718" s="181">
        <v>23990125568000</v>
      </c>
      <c r="H1718" s="182">
        <v>2</v>
      </c>
      <c r="I1718" s="183" t="s">
        <v>303</v>
      </c>
      <c r="J1718" s="184">
        <v>0</v>
      </c>
      <c r="K1718" s="185">
        <v>0</v>
      </c>
      <c r="L1718" s="181">
        <v>2830546386944</v>
      </c>
      <c r="M1718" s="182">
        <v>1</v>
      </c>
      <c r="N1718" s="183" t="s">
        <v>3157</v>
      </c>
      <c r="O1718" s="184">
        <v>0.50865199999999999</v>
      </c>
      <c r="P1718" s="185">
        <v>701.38632500000006</v>
      </c>
      <c r="S1718" s="175"/>
    </row>
    <row r="1719" spans="1:19" x14ac:dyDescent="0.2">
      <c r="A1719" s="172">
        <v>1693</v>
      </c>
      <c r="B1719" s="181">
        <v>15845644918784</v>
      </c>
      <c r="C1719" s="182">
        <v>0</v>
      </c>
      <c r="D1719" s="183" t="s">
        <v>3308</v>
      </c>
      <c r="E1719" s="184">
        <v>0.371674</v>
      </c>
      <c r="F1719" s="185">
        <v>309.234105</v>
      </c>
      <c r="G1719" s="181">
        <v>11315817988096</v>
      </c>
      <c r="H1719" s="182">
        <v>1</v>
      </c>
      <c r="I1719" s="183" t="s">
        <v>3339</v>
      </c>
      <c r="J1719" s="184">
        <v>0.49504599999999999</v>
      </c>
      <c r="K1719" s="185">
        <v>673.22430399999996</v>
      </c>
      <c r="L1719" s="181">
        <v>594675957760</v>
      </c>
      <c r="M1719" s="182">
        <v>2</v>
      </c>
      <c r="N1719" s="183" t="s">
        <v>300</v>
      </c>
      <c r="O1719" s="184">
        <v>6.9999999999999999E-6</v>
      </c>
      <c r="P1719" s="185">
        <v>6.0999999999999999E-5</v>
      </c>
      <c r="S1719" s="175"/>
    </row>
    <row r="1720" spans="1:19" x14ac:dyDescent="0.2">
      <c r="A1720" s="172">
        <v>1694</v>
      </c>
      <c r="B1720" s="181">
        <v>21822559305728</v>
      </c>
      <c r="C1720" s="182">
        <v>1</v>
      </c>
      <c r="D1720" s="183" t="s">
        <v>3312</v>
      </c>
      <c r="E1720" s="184">
        <v>0.50331999999999999</v>
      </c>
      <c r="F1720" s="185">
        <v>691.81100600000002</v>
      </c>
      <c r="G1720" s="181">
        <v>8155741831168</v>
      </c>
      <c r="H1720" s="182">
        <v>0</v>
      </c>
      <c r="I1720" s="183" t="s">
        <v>3340</v>
      </c>
      <c r="J1720" s="184">
        <v>0.37748300000000001</v>
      </c>
      <c r="K1720" s="185">
        <v>316.14096699999999</v>
      </c>
      <c r="L1720" s="181">
        <v>360006213632</v>
      </c>
      <c r="M1720" s="182">
        <v>0</v>
      </c>
      <c r="N1720" s="183" t="s">
        <v>3164</v>
      </c>
      <c r="O1720" s="184">
        <v>0.375363</v>
      </c>
      <c r="P1720" s="185">
        <v>313.59503000000001</v>
      </c>
      <c r="S1720" s="175"/>
    </row>
    <row r="1721" spans="1:19" x14ac:dyDescent="0.2">
      <c r="A1721" s="172">
        <v>1695</v>
      </c>
      <c r="B1721" s="181">
        <v>27092686290944</v>
      </c>
      <c r="C1721" s="182">
        <v>2</v>
      </c>
      <c r="D1721" s="183" t="s">
        <v>234</v>
      </c>
      <c r="E1721" s="184">
        <v>5.0000000000000004E-6</v>
      </c>
      <c r="F1721" s="185">
        <v>4.5000000000000003E-5</v>
      </c>
      <c r="G1721" s="181">
        <v>1374549393408</v>
      </c>
      <c r="H1721" s="182">
        <v>0</v>
      </c>
      <c r="I1721" s="183" t="s">
        <v>3341</v>
      </c>
      <c r="J1721" s="184">
        <v>0.37516899999999997</v>
      </c>
      <c r="K1721" s="185">
        <v>313.55145399999998</v>
      </c>
      <c r="L1721" s="181">
        <v>2767948046336</v>
      </c>
      <c r="M1721" s="182">
        <v>2</v>
      </c>
      <c r="N1721" s="183" t="s">
        <v>239</v>
      </c>
      <c r="O1721" s="184">
        <v>0</v>
      </c>
      <c r="P1721" s="185">
        <v>0</v>
      </c>
      <c r="S1721" s="175"/>
    </row>
    <row r="1722" spans="1:19" x14ac:dyDescent="0.2">
      <c r="A1722" s="172">
        <v>1696</v>
      </c>
      <c r="B1722" s="181">
        <v>21271628529664</v>
      </c>
      <c r="C1722" s="182">
        <v>2</v>
      </c>
      <c r="D1722" s="183" t="s">
        <v>292</v>
      </c>
      <c r="E1722" s="184">
        <v>1.2999999999999999E-5</v>
      </c>
      <c r="F1722" s="185">
        <v>1.06E-4</v>
      </c>
      <c r="G1722" s="181">
        <v>18729260384256</v>
      </c>
      <c r="H1722" s="182">
        <v>0</v>
      </c>
      <c r="I1722" s="183" t="s">
        <v>3342</v>
      </c>
      <c r="J1722" s="184">
        <v>0.37820700000000002</v>
      </c>
      <c r="K1722" s="185">
        <v>316.22437400000001</v>
      </c>
      <c r="L1722" s="181">
        <v>4113345626112</v>
      </c>
      <c r="M1722" s="182">
        <v>2</v>
      </c>
      <c r="N1722" s="183" t="s">
        <v>226</v>
      </c>
      <c r="O1722" s="184">
        <v>1.9000000000000001E-5</v>
      </c>
      <c r="P1722" s="185">
        <v>1.5200000000000001E-4</v>
      </c>
      <c r="S1722" s="175"/>
    </row>
    <row r="1723" spans="1:19" x14ac:dyDescent="0.2">
      <c r="A1723" s="172">
        <v>1697</v>
      </c>
      <c r="B1723" s="181">
        <v>22535889510400</v>
      </c>
      <c r="C1723" s="182">
        <v>2</v>
      </c>
      <c r="D1723" s="183" t="s">
        <v>224</v>
      </c>
      <c r="E1723" s="184">
        <v>0</v>
      </c>
      <c r="F1723" s="185">
        <v>0</v>
      </c>
      <c r="G1723" s="181">
        <v>5989745508352</v>
      </c>
      <c r="H1723" s="182">
        <v>0</v>
      </c>
      <c r="I1723" s="183" t="s">
        <v>3343</v>
      </c>
      <c r="J1723" s="184">
        <v>0.37439600000000001</v>
      </c>
      <c r="K1723" s="185">
        <v>312.51522</v>
      </c>
      <c r="L1723" s="181">
        <v>6131147407360</v>
      </c>
      <c r="M1723" s="182">
        <v>2</v>
      </c>
      <c r="N1723" s="183" t="s">
        <v>248</v>
      </c>
      <c r="O1723" s="184">
        <v>3.6000000000000001E-5</v>
      </c>
      <c r="P1723" s="185">
        <v>2.8899999999999998E-4</v>
      </c>
      <c r="S1723" s="175"/>
    </row>
    <row r="1724" spans="1:19" x14ac:dyDescent="0.2">
      <c r="A1724" s="172">
        <v>1698</v>
      </c>
      <c r="B1724" s="181">
        <v>17869214826496</v>
      </c>
      <c r="C1724" s="182">
        <v>2</v>
      </c>
      <c r="D1724" s="183" t="s">
        <v>242</v>
      </c>
      <c r="E1724" s="184">
        <v>1.2999999999999999E-5</v>
      </c>
      <c r="F1724" s="185">
        <v>1.06E-4</v>
      </c>
      <c r="G1724" s="181">
        <v>14988428607488</v>
      </c>
      <c r="H1724" s="182">
        <v>2</v>
      </c>
      <c r="I1724" s="183" t="s">
        <v>292</v>
      </c>
      <c r="J1724" s="184">
        <v>9.0000000000000002E-6</v>
      </c>
      <c r="K1724" s="185">
        <v>7.6000000000000004E-5</v>
      </c>
      <c r="L1724" s="181">
        <v>6092834160640</v>
      </c>
      <c r="M1724" s="182">
        <v>2</v>
      </c>
      <c r="N1724" s="183" t="s">
        <v>231</v>
      </c>
      <c r="O1724" s="184">
        <v>9.9999999999999995E-7</v>
      </c>
      <c r="P1724" s="185">
        <v>1.5E-5</v>
      </c>
      <c r="S1724" s="175"/>
    </row>
    <row r="1725" spans="1:19" x14ac:dyDescent="0.2">
      <c r="A1725" s="172">
        <v>1699</v>
      </c>
      <c r="B1725" s="181">
        <v>1919623921664</v>
      </c>
      <c r="C1725" s="182">
        <v>2</v>
      </c>
      <c r="D1725" s="183" t="s">
        <v>239</v>
      </c>
      <c r="E1725" s="184">
        <v>6.9999999999999999E-6</v>
      </c>
      <c r="F1725" s="185">
        <v>6.0999999999999999E-5</v>
      </c>
      <c r="G1725" s="181">
        <v>18211102720</v>
      </c>
      <c r="H1725" s="182">
        <v>0</v>
      </c>
      <c r="I1725" s="183" t="s">
        <v>3349</v>
      </c>
      <c r="J1725" s="184">
        <v>0.37247200000000003</v>
      </c>
      <c r="K1725" s="185">
        <v>310.43418000000003</v>
      </c>
      <c r="L1725" s="181">
        <v>1403678294016</v>
      </c>
      <c r="M1725" s="182">
        <v>2</v>
      </c>
      <c r="N1725" s="183" t="s">
        <v>313</v>
      </c>
      <c r="O1725" s="184">
        <v>6.9999999999999999E-6</v>
      </c>
      <c r="P1725" s="185">
        <v>6.0999999999999999E-5</v>
      </c>
      <c r="S1725" s="175"/>
    </row>
    <row r="1726" spans="1:19" x14ac:dyDescent="0.2">
      <c r="A1726" s="172">
        <v>1700</v>
      </c>
      <c r="B1726" s="181">
        <v>19436148916224</v>
      </c>
      <c r="C1726" s="182">
        <v>2</v>
      </c>
      <c r="D1726" s="183" t="s">
        <v>234</v>
      </c>
      <c r="E1726" s="184">
        <v>2.8E-5</v>
      </c>
      <c r="F1726" s="185">
        <v>2.2800000000000001E-4</v>
      </c>
      <c r="G1726" s="181">
        <v>18519241924608</v>
      </c>
      <c r="H1726" s="182">
        <v>0</v>
      </c>
      <c r="I1726" s="183" t="s">
        <v>3350</v>
      </c>
      <c r="J1726" s="184">
        <v>0.375776</v>
      </c>
      <c r="K1726" s="185">
        <v>314.266278</v>
      </c>
      <c r="L1726" s="181">
        <v>6072781897728</v>
      </c>
      <c r="M1726" s="182">
        <v>0</v>
      </c>
      <c r="N1726" s="183" t="s">
        <v>3174</v>
      </c>
      <c r="O1726" s="184">
        <v>0.37522100000000003</v>
      </c>
      <c r="P1726" s="185">
        <v>313.51924600000001</v>
      </c>
      <c r="S1726" s="175"/>
    </row>
    <row r="1727" spans="1:19" x14ac:dyDescent="0.2">
      <c r="A1727" s="172">
        <v>1701</v>
      </c>
      <c r="B1727" s="181">
        <v>1205407924224</v>
      </c>
      <c r="C1727" s="182">
        <v>1</v>
      </c>
      <c r="D1727" s="183" t="s">
        <v>3324</v>
      </c>
      <c r="E1727" s="184">
        <v>0.51173999999999997</v>
      </c>
      <c r="F1727" s="185">
        <v>706.43075399999998</v>
      </c>
      <c r="G1727" s="181">
        <v>15354220240896</v>
      </c>
      <c r="H1727" s="182">
        <v>2</v>
      </c>
      <c r="I1727" s="183" t="s">
        <v>303</v>
      </c>
      <c r="J1727" s="184">
        <v>0</v>
      </c>
      <c r="K1727" s="185">
        <v>0</v>
      </c>
      <c r="L1727" s="181">
        <v>515938836480</v>
      </c>
      <c r="M1727" s="182">
        <v>0</v>
      </c>
      <c r="N1727" s="183" t="s">
        <v>3176</v>
      </c>
      <c r="O1727" s="184">
        <v>0.37651499999999999</v>
      </c>
      <c r="P1727" s="185">
        <v>315.098905</v>
      </c>
      <c r="S1727" s="175"/>
    </row>
    <row r="1728" spans="1:19" x14ac:dyDescent="0.2">
      <c r="A1728" s="172">
        <v>1702</v>
      </c>
      <c r="B1728" s="181">
        <v>340222599168</v>
      </c>
      <c r="C1728" s="182">
        <v>0</v>
      </c>
      <c r="D1728" s="183" t="s">
        <v>3325</v>
      </c>
      <c r="E1728" s="184">
        <v>0.37830200000000003</v>
      </c>
      <c r="F1728" s="185">
        <v>317.09284500000001</v>
      </c>
      <c r="G1728" s="181">
        <v>9073608572928</v>
      </c>
      <c r="H1728" s="182">
        <v>0</v>
      </c>
      <c r="I1728" s="183" t="s">
        <v>3351</v>
      </c>
      <c r="J1728" s="184">
        <v>0.37404399999999999</v>
      </c>
      <c r="K1728" s="185">
        <v>311.72823199999999</v>
      </c>
      <c r="L1728" s="181">
        <v>919593664512</v>
      </c>
      <c r="M1728" s="182">
        <v>0</v>
      </c>
      <c r="N1728" s="183" t="s">
        <v>3178</v>
      </c>
      <c r="O1728" s="184">
        <v>0.37294300000000002</v>
      </c>
      <c r="P1728" s="185">
        <v>310.657309</v>
      </c>
      <c r="S1728" s="175"/>
    </row>
    <row r="1729" spans="1:19" x14ac:dyDescent="0.2">
      <c r="A1729" s="172">
        <v>1703</v>
      </c>
      <c r="B1729" s="181">
        <v>20572167331840</v>
      </c>
      <c r="C1729" s="182">
        <v>0</v>
      </c>
      <c r="D1729" s="183" t="s">
        <v>3330</v>
      </c>
      <c r="E1729" s="184">
        <v>0.36892200000000003</v>
      </c>
      <c r="F1729" s="185">
        <v>305.72226000000001</v>
      </c>
      <c r="G1729" s="181">
        <v>27445573238784</v>
      </c>
      <c r="H1729" s="182">
        <v>1</v>
      </c>
      <c r="I1729" s="183" t="s">
        <v>3353</v>
      </c>
      <c r="J1729" s="184">
        <v>0.50178199999999995</v>
      </c>
      <c r="K1729" s="185">
        <v>684.69786899999997</v>
      </c>
      <c r="L1729" s="181">
        <v>2989764870144</v>
      </c>
      <c r="M1729" s="182">
        <v>2</v>
      </c>
      <c r="N1729" s="183" t="s">
        <v>242</v>
      </c>
      <c r="O1729" s="184">
        <v>4.0000000000000003E-5</v>
      </c>
      <c r="P1729" s="185">
        <v>3.2000000000000003E-4</v>
      </c>
      <c r="S1729" s="175"/>
    </row>
    <row r="1730" spans="1:19" x14ac:dyDescent="0.2">
      <c r="A1730" s="172">
        <v>1704</v>
      </c>
      <c r="B1730" s="181">
        <v>27725567516672</v>
      </c>
      <c r="C1730" s="182">
        <v>2</v>
      </c>
      <c r="D1730" s="183" t="s">
        <v>247</v>
      </c>
      <c r="E1730" s="184">
        <v>1.7E-5</v>
      </c>
      <c r="F1730" s="185">
        <v>1.37E-4</v>
      </c>
      <c r="G1730" s="181">
        <v>12099777134592</v>
      </c>
      <c r="H1730" s="182">
        <v>2</v>
      </c>
      <c r="I1730" s="183" t="s">
        <v>242</v>
      </c>
      <c r="J1730" s="184">
        <v>4.0000000000000003E-5</v>
      </c>
      <c r="K1730" s="185">
        <v>3.2000000000000003E-4</v>
      </c>
      <c r="L1730" s="181">
        <v>6506011385856</v>
      </c>
      <c r="M1730" s="182">
        <v>1</v>
      </c>
      <c r="N1730" s="183" t="s">
        <v>3180</v>
      </c>
      <c r="O1730" s="184">
        <v>0.49615399999999998</v>
      </c>
      <c r="P1730" s="185">
        <v>678.44922199999996</v>
      </c>
      <c r="S1730" s="175"/>
    </row>
    <row r="1731" spans="1:19" x14ac:dyDescent="0.2">
      <c r="A1731" s="172">
        <v>1705</v>
      </c>
      <c r="B1731" s="181">
        <v>18267535597568</v>
      </c>
      <c r="C1731" s="182">
        <v>1</v>
      </c>
      <c r="D1731" s="183" t="s">
        <v>3331</v>
      </c>
      <c r="E1731" s="184">
        <v>0.50076600000000004</v>
      </c>
      <c r="F1731" s="185">
        <v>686.91345200000001</v>
      </c>
      <c r="G1731" s="181">
        <v>2621776396288</v>
      </c>
      <c r="H1731" s="182">
        <v>2</v>
      </c>
      <c r="I1731" s="183" t="s">
        <v>292</v>
      </c>
      <c r="J1731" s="184">
        <v>9.0000000000000002E-6</v>
      </c>
      <c r="K1731" s="185">
        <v>7.6000000000000004E-5</v>
      </c>
      <c r="L1731" s="181">
        <v>865182425088</v>
      </c>
      <c r="M1731" s="182">
        <v>0</v>
      </c>
      <c r="N1731" s="183" t="s">
        <v>3184</v>
      </c>
      <c r="O1731" s="184">
        <v>0.375278</v>
      </c>
      <c r="P1731" s="185">
        <v>313.20064300000001</v>
      </c>
      <c r="S1731" s="175"/>
    </row>
    <row r="1732" spans="1:19" x14ac:dyDescent="0.2">
      <c r="A1732" s="172">
        <v>1706</v>
      </c>
      <c r="B1732" s="181">
        <v>3888032784384</v>
      </c>
      <c r="C1732" s="182">
        <v>1</v>
      </c>
      <c r="D1732" s="183" t="s">
        <v>3332</v>
      </c>
      <c r="E1732" s="184">
        <v>0.48510799999999998</v>
      </c>
      <c r="F1732" s="185">
        <v>646.98013300000002</v>
      </c>
      <c r="G1732" s="181">
        <v>4151068073984</v>
      </c>
      <c r="H1732" s="182">
        <v>2</v>
      </c>
      <c r="I1732" s="183" t="s">
        <v>292</v>
      </c>
      <c r="J1732" s="184">
        <v>1.2999999999999999E-5</v>
      </c>
      <c r="K1732" s="185">
        <v>1.06E-4</v>
      </c>
      <c r="L1732" s="181">
        <v>5612022267904</v>
      </c>
      <c r="M1732" s="182">
        <v>2</v>
      </c>
      <c r="N1732" s="183" t="s">
        <v>239</v>
      </c>
      <c r="O1732" s="184">
        <v>1.9000000000000001E-5</v>
      </c>
      <c r="P1732" s="185">
        <v>1.5200000000000001E-4</v>
      </c>
      <c r="S1732" s="175"/>
    </row>
    <row r="1733" spans="1:19" x14ac:dyDescent="0.2">
      <c r="A1733" s="172">
        <v>1707</v>
      </c>
      <c r="B1733" s="181">
        <v>9548898877440</v>
      </c>
      <c r="C1733" s="182">
        <v>0</v>
      </c>
      <c r="D1733" s="183" t="s">
        <v>3344</v>
      </c>
      <c r="E1733" s="184">
        <v>0.377859</v>
      </c>
      <c r="F1733" s="185">
        <v>316.36050599999999</v>
      </c>
      <c r="G1733" s="181">
        <v>6389933006848</v>
      </c>
      <c r="H1733" s="182">
        <v>1</v>
      </c>
      <c r="I1733" s="183" t="s">
        <v>3354</v>
      </c>
      <c r="J1733" s="184">
        <v>0.48797800000000002</v>
      </c>
      <c r="K1733" s="185">
        <v>655.72948899999994</v>
      </c>
      <c r="L1733" s="181">
        <v>3260046565376</v>
      </c>
      <c r="M1733" s="182">
        <v>0</v>
      </c>
      <c r="N1733" s="183" t="s">
        <v>3185</v>
      </c>
      <c r="O1733" s="184">
        <v>0.37247000000000002</v>
      </c>
      <c r="P1733" s="185">
        <v>310.00610999999998</v>
      </c>
      <c r="S1733" s="175"/>
    </row>
    <row r="1734" spans="1:19" x14ac:dyDescent="0.2">
      <c r="A1734" s="172">
        <v>1708</v>
      </c>
      <c r="B1734" s="181">
        <v>1147629592576</v>
      </c>
      <c r="C1734" s="182">
        <v>2</v>
      </c>
      <c r="D1734" s="183" t="s">
        <v>313</v>
      </c>
      <c r="E1734" s="184">
        <v>6.9999999999999999E-6</v>
      </c>
      <c r="F1734" s="185">
        <v>6.0999999999999999E-5</v>
      </c>
      <c r="G1734" s="181">
        <v>18368764108800</v>
      </c>
      <c r="H1734" s="182">
        <v>2</v>
      </c>
      <c r="I1734" s="183" t="s">
        <v>300</v>
      </c>
      <c r="J1734" s="184">
        <v>2.3E-5</v>
      </c>
      <c r="K1734" s="185">
        <v>1.83E-4</v>
      </c>
      <c r="L1734" s="181">
        <v>1064500690944</v>
      </c>
      <c r="M1734" s="182">
        <v>1</v>
      </c>
      <c r="N1734" s="183" t="s">
        <v>3186</v>
      </c>
      <c r="O1734" s="184">
        <v>0.499056</v>
      </c>
      <c r="P1734" s="185">
        <v>675.53861700000004</v>
      </c>
      <c r="S1734" s="175"/>
    </row>
    <row r="1735" spans="1:19" x14ac:dyDescent="0.2">
      <c r="A1735" s="172">
        <v>1709</v>
      </c>
      <c r="B1735" s="181">
        <v>1994752598016</v>
      </c>
      <c r="C1735" s="182">
        <v>1</v>
      </c>
      <c r="D1735" s="183" t="s">
        <v>3359</v>
      </c>
      <c r="E1735" s="184">
        <v>0.49657000000000001</v>
      </c>
      <c r="F1735" s="185">
        <v>672.21643500000005</v>
      </c>
      <c r="G1735" s="181">
        <v>6728525930496</v>
      </c>
      <c r="H1735" s="182">
        <v>0</v>
      </c>
      <c r="I1735" s="183" t="s">
        <v>3357</v>
      </c>
      <c r="J1735" s="184">
        <v>0.37707299999999999</v>
      </c>
      <c r="K1735" s="185">
        <v>315.10261700000001</v>
      </c>
      <c r="L1735" s="181">
        <v>4316574744576</v>
      </c>
      <c r="M1735" s="182">
        <v>0</v>
      </c>
      <c r="N1735" s="183" t="s">
        <v>3189</v>
      </c>
      <c r="O1735" s="184">
        <v>0.37723800000000002</v>
      </c>
      <c r="P1735" s="185">
        <v>315.36356000000001</v>
      </c>
      <c r="S1735" s="175"/>
    </row>
    <row r="1736" spans="1:19" x14ac:dyDescent="0.2">
      <c r="A1736" s="172">
        <v>1710</v>
      </c>
      <c r="B1736" s="181">
        <v>21922304729088</v>
      </c>
      <c r="C1736" s="182">
        <v>1</v>
      </c>
      <c r="D1736" s="183" t="s">
        <v>3361</v>
      </c>
      <c r="E1736" s="184">
        <v>0.48796</v>
      </c>
      <c r="F1736" s="185">
        <v>654.90690700000005</v>
      </c>
      <c r="G1736" s="181">
        <v>28381633904640</v>
      </c>
      <c r="H1736" s="182">
        <v>2</v>
      </c>
      <c r="I1736" s="183" t="s">
        <v>231</v>
      </c>
      <c r="J1736" s="184">
        <v>3.6000000000000001E-5</v>
      </c>
      <c r="K1736" s="185">
        <v>2.8899999999999998E-4</v>
      </c>
      <c r="L1736" s="181">
        <v>2618082156544</v>
      </c>
      <c r="M1736" s="182">
        <v>1</v>
      </c>
      <c r="N1736" s="183" t="s">
        <v>3190</v>
      </c>
      <c r="O1736" s="184">
        <v>0.49456800000000001</v>
      </c>
      <c r="P1736" s="185">
        <v>670.01603899999998</v>
      </c>
      <c r="S1736" s="175"/>
    </row>
    <row r="1737" spans="1:19" x14ac:dyDescent="0.2">
      <c r="A1737" s="172">
        <v>1711</v>
      </c>
      <c r="B1737" s="181">
        <v>12944838524928</v>
      </c>
      <c r="C1737" s="182">
        <v>0</v>
      </c>
      <c r="D1737" s="183" t="s">
        <v>3364</v>
      </c>
      <c r="E1737" s="184">
        <v>0.37143599999999999</v>
      </c>
      <c r="F1737" s="185">
        <v>309.04379499999999</v>
      </c>
      <c r="G1737" s="181">
        <v>8325122662400</v>
      </c>
      <c r="H1737" s="182">
        <v>0</v>
      </c>
      <c r="I1737" s="183" t="s">
        <v>3358</v>
      </c>
      <c r="J1737" s="184">
        <v>0.378525</v>
      </c>
      <c r="K1737" s="185">
        <v>317.454722</v>
      </c>
      <c r="L1737" s="181">
        <v>61019201536</v>
      </c>
      <c r="M1737" s="182">
        <v>0</v>
      </c>
      <c r="N1737" s="183" t="s">
        <v>3191</v>
      </c>
      <c r="O1737" s="184">
        <v>0.37721199999999999</v>
      </c>
      <c r="P1737" s="185">
        <v>315.48188900000002</v>
      </c>
      <c r="S1737" s="175"/>
    </row>
    <row r="1738" spans="1:19" x14ac:dyDescent="0.2">
      <c r="A1738" s="172">
        <v>1712</v>
      </c>
      <c r="B1738" s="181">
        <v>515901505536</v>
      </c>
      <c r="C1738" s="182">
        <v>2</v>
      </c>
      <c r="D1738" s="183" t="s">
        <v>246</v>
      </c>
      <c r="E1738" s="184">
        <v>1.9000000000000001E-5</v>
      </c>
      <c r="F1738" s="185">
        <v>1.5200000000000001E-4</v>
      </c>
      <c r="G1738" s="181">
        <v>7116117835776</v>
      </c>
      <c r="H1738" s="182">
        <v>2</v>
      </c>
      <c r="I1738" s="183" t="s">
        <v>179</v>
      </c>
      <c r="J1738" s="184">
        <v>1.1E-5</v>
      </c>
      <c r="K1738" s="185">
        <v>9.1000000000000003E-5</v>
      </c>
      <c r="L1738" s="181">
        <v>5180753960960</v>
      </c>
      <c r="M1738" s="182">
        <v>2</v>
      </c>
      <c r="N1738" s="183" t="s">
        <v>179</v>
      </c>
      <c r="O1738" s="184">
        <v>1.1E-5</v>
      </c>
      <c r="P1738" s="185">
        <v>9.1000000000000003E-5</v>
      </c>
      <c r="S1738" s="175"/>
    </row>
    <row r="1739" spans="1:19" x14ac:dyDescent="0.2">
      <c r="A1739" s="172">
        <v>1713</v>
      </c>
      <c r="B1739" s="181">
        <v>6794303438848</v>
      </c>
      <c r="C1739" s="182">
        <v>2</v>
      </c>
      <c r="D1739" s="183" t="s">
        <v>255</v>
      </c>
      <c r="E1739" s="184">
        <v>5.0000000000000004E-6</v>
      </c>
      <c r="F1739" s="185">
        <v>4.5000000000000003E-5</v>
      </c>
      <c r="G1739" s="181">
        <v>27868385525760</v>
      </c>
      <c r="H1739" s="182">
        <v>2</v>
      </c>
      <c r="I1739" s="183" t="s">
        <v>246</v>
      </c>
      <c r="J1739" s="184">
        <v>6.9999999999999999E-6</v>
      </c>
      <c r="K1739" s="185">
        <v>6.0999999999999999E-5</v>
      </c>
      <c r="L1739" s="181">
        <v>3677382909952</v>
      </c>
      <c r="M1739" s="182">
        <v>2</v>
      </c>
      <c r="N1739" s="183" t="s">
        <v>226</v>
      </c>
      <c r="O1739" s="184">
        <v>0</v>
      </c>
      <c r="P1739" s="185">
        <v>0</v>
      </c>
      <c r="S1739" s="175"/>
    </row>
    <row r="1740" spans="1:19" x14ac:dyDescent="0.2">
      <c r="A1740" s="172">
        <v>1714</v>
      </c>
      <c r="B1740" s="181">
        <v>28950433669120</v>
      </c>
      <c r="C1740" s="182">
        <v>0</v>
      </c>
      <c r="D1740" s="183" t="s">
        <v>3366</v>
      </c>
      <c r="E1740" s="184">
        <v>0.37440600000000002</v>
      </c>
      <c r="F1740" s="185">
        <v>312.57120400000002</v>
      </c>
      <c r="G1740" s="181">
        <v>4493475127296</v>
      </c>
      <c r="H1740" s="182">
        <v>0</v>
      </c>
      <c r="I1740" s="183" t="s">
        <v>3365</v>
      </c>
      <c r="J1740" s="184">
        <v>0.37369799999999997</v>
      </c>
      <c r="K1740" s="185">
        <v>311.19367799999998</v>
      </c>
      <c r="L1740" s="181">
        <v>2712551309312</v>
      </c>
      <c r="M1740" s="182">
        <v>0</v>
      </c>
      <c r="N1740" s="183" t="s">
        <v>3199</v>
      </c>
      <c r="O1740" s="184">
        <v>0.37387599999999999</v>
      </c>
      <c r="P1740" s="185">
        <v>311.56642599999998</v>
      </c>
      <c r="S1740" s="175"/>
    </row>
    <row r="1741" spans="1:19" x14ac:dyDescent="0.2">
      <c r="A1741" s="172">
        <v>1715</v>
      </c>
      <c r="B1741" s="181">
        <v>4714088505344</v>
      </c>
      <c r="C1741" s="182">
        <v>0</v>
      </c>
      <c r="D1741" s="183" t="s">
        <v>3368</v>
      </c>
      <c r="E1741" s="184">
        <v>0.37584400000000001</v>
      </c>
      <c r="F1741" s="185">
        <v>313.957087</v>
      </c>
      <c r="G1741" s="181">
        <v>18521442795520</v>
      </c>
      <c r="H1741" s="182">
        <v>0</v>
      </c>
      <c r="I1741" s="183" t="s">
        <v>3367</v>
      </c>
      <c r="J1741" s="184">
        <v>0.37994099999999997</v>
      </c>
      <c r="K1741" s="185">
        <v>319.154809</v>
      </c>
      <c r="L1741" s="181">
        <v>6260477911040</v>
      </c>
      <c r="M1741" s="182">
        <v>0</v>
      </c>
      <c r="N1741" s="183" t="s">
        <v>3200</v>
      </c>
      <c r="O1741" s="184">
        <v>0.37898900000000002</v>
      </c>
      <c r="P1741" s="185">
        <v>317.81889899999999</v>
      </c>
      <c r="S1741" s="175"/>
    </row>
    <row r="1742" spans="1:19" x14ac:dyDescent="0.2">
      <c r="A1742" s="172">
        <v>1716</v>
      </c>
      <c r="B1742" s="181">
        <v>22473124102144</v>
      </c>
      <c r="C1742" s="182">
        <v>0</v>
      </c>
      <c r="D1742" s="183" t="s">
        <v>3370</v>
      </c>
      <c r="E1742" s="184">
        <v>0.37677100000000002</v>
      </c>
      <c r="F1742" s="185">
        <v>315.80126899999999</v>
      </c>
      <c r="G1742" s="181">
        <v>23086805893120</v>
      </c>
      <c r="H1742" s="182">
        <v>2</v>
      </c>
      <c r="I1742" s="183" t="s">
        <v>303</v>
      </c>
      <c r="J1742" s="184">
        <v>6.9999999999999999E-6</v>
      </c>
      <c r="K1742" s="185">
        <v>6.0999999999999999E-5</v>
      </c>
      <c r="L1742" s="181">
        <v>3751158300672</v>
      </c>
      <c r="M1742" s="182">
        <v>1</v>
      </c>
      <c r="N1742" s="183" t="s">
        <v>3203</v>
      </c>
      <c r="O1742" s="184">
        <v>0.51243700000000003</v>
      </c>
      <c r="P1742" s="185">
        <v>702.31149300000004</v>
      </c>
      <c r="S1742" s="175"/>
    </row>
    <row r="1743" spans="1:19" x14ac:dyDescent="0.2">
      <c r="A1743" s="172">
        <v>1717</v>
      </c>
      <c r="B1743" s="181">
        <v>28620437856256</v>
      </c>
      <c r="C1743" s="182">
        <v>2</v>
      </c>
      <c r="D1743" s="183" t="s">
        <v>255</v>
      </c>
      <c r="E1743" s="184">
        <v>1.7E-5</v>
      </c>
      <c r="F1743" s="185">
        <v>1.37E-4</v>
      </c>
      <c r="G1743" s="181">
        <v>15258780262400</v>
      </c>
      <c r="H1743" s="182">
        <v>0</v>
      </c>
      <c r="I1743" s="183" t="s">
        <v>3374</v>
      </c>
      <c r="J1743" s="184">
        <v>0.37469799999999998</v>
      </c>
      <c r="K1743" s="185">
        <v>312.14767999999998</v>
      </c>
      <c r="L1743" s="181">
        <v>6262590472192</v>
      </c>
      <c r="M1743" s="182">
        <v>2</v>
      </c>
      <c r="N1743" s="183" t="s">
        <v>234</v>
      </c>
      <c r="O1743" s="184">
        <v>9.0000000000000002E-6</v>
      </c>
      <c r="P1743" s="185">
        <v>7.6000000000000004E-5</v>
      </c>
      <c r="S1743" s="175"/>
    </row>
    <row r="1744" spans="1:19" x14ac:dyDescent="0.2">
      <c r="A1744" s="172">
        <v>1718</v>
      </c>
      <c r="B1744" s="181">
        <v>13467165827072</v>
      </c>
      <c r="C1744" s="182">
        <v>2</v>
      </c>
      <c r="D1744" s="183" t="s">
        <v>254</v>
      </c>
      <c r="E1744" s="184">
        <v>9.0000000000000002E-6</v>
      </c>
      <c r="F1744" s="185">
        <v>7.6000000000000004E-5</v>
      </c>
      <c r="G1744" s="181">
        <v>28264528551936</v>
      </c>
      <c r="H1744" s="182">
        <v>1</v>
      </c>
      <c r="I1744" s="183" t="s">
        <v>3376</v>
      </c>
      <c r="J1744" s="184">
        <v>0.49381799999999998</v>
      </c>
      <c r="K1744" s="185">
        <v>665.65454099999999</v>
      </c>
      <c r="L1744" s="181">
        <v>5225768804352</v>
      </c>
      <c r="M1744" s="182">
        <v>0</v>
      </c>
      <c r="N1744" s="183" t="s">
        <v>3205</v>
      </c>
      <c r="O1744" s="184">
        <v>0.37298599999999998</v>
      </c>
      <c r="P1744" s="185">
        <v>310.85074100000003</v>
      </c>
      <c r="S1744" s="175"/>
    </row>
    <row r="1745" spans="1:19" x14ac:dyDescent="0.2">
      <c r="A1745" s="172">
        <v>1719</v>
      </c>
      <c r="B1745" s="181">
        <v>6445269327872</v>
      </c>
      <c r="C1745" s="182">
        <v>0</v>
      </c>
      <c r="D1745" s="183" t="s">
        <v>3372</v>
      </c>
      <c r="E1745" s="184">
        <v>0.37171399999999999</v>
      </c>
      <c r="F1745" s="185">
        <v>308.60732400000001</v>
      </c>
      <c r="G1745" s="181">
        <v>10242175541248</v>
      </c>
      <c r="H1745" s="182">
        <v>0</v>
      </c>
      <c r="I1745" s="183" t="s">
        <v>3377</v>
      </c>
      <c r="J1745" s="184">
        <v>0.37422</v>
      </c>
      <c r="K1745" s="185">
        <v>312.16153000000003</v>
      </c>
      <c r="L1745" s="181">
        <v>495379120128</v>
      </c>
      <c r="M1745" s="182">
        <v>2</v>
      </c>
      <c r="N1745" s="183" t="s">
        <v>246</v>
      </c>
      <c r="O1745" s="184">
        <v>6.9999999999999999E-6</v>
      </c>
      <c r="P1745" s="185">
        <v>6.0999999999999999E-5</v>
      </c>
      <c r="S1745" s="175"/>
    </row>
    <row r="1746" spans="1:19" x14ac:dyDescent="0.2">
      <c r="A1746" s="172">
        <v>1720</v>
      </c>
      <c r="B1746" s="181">
        <v>14529762746368</v>
      </c>
      <c r="C1746" s="182">
        <v>1</v>
      </c>
      <c r="D1746" s="183" t="s">
        <v>3375</v>
      </c>
      <c r="E1746" s="184">
        <v>0.50202400000000003</v>
      </c>
      <c r="F1746" s="185">
        <v>694.10178599999995</v>
      </c>
      <c r="G1746" s="181">
        <v>17138584166400</v>
      </c>
      <c r="H1746" s="182">
        <v>1</v>
      </c>
      <c r="I1746" s="183" t="s">
        <v>3378</v>
      </c>
      <c r="J1746" s="184">
        <v>0.49818899999999999</v>
      </c>
      <c r="K1746" s="185">
        <v>678.56649800000002</v>
      </c>
      <c r="L1746" s="181">
        <v>5227314774016</v>
      </c>
      <c r="M1746" s="182">
        <v>0</v>
      </c>
      <c r="N1746" s="183" t="s">
        <v>3207</v>
      </c>
      <c r="O1746" s="184">
        <v>0.37599700000000003</v>
      </c>
      <c r="P1746" s="185">
        <v>314.312072</v>
      </c>
      <c r="S1746" s="175"/>
    </row>
    <row r="1747" spans="1:19" x14ac:dyDescent="0.2">
      <c r="A1747" s="172">
        <v>1721</v>
      </c>
      <c r="B1747" s="181">
        <v>21057571807232</v>
      </c>
      <c r="C1747" s="182">
        <v>2</v>
      </c>
      <c r="D1747" s="183" t="s">
        <v>303</v>
      </c>
      <c r="E1747" s="184">
        <v>6.9999999999999999E-6</v>
      </c>
      <c r="F1747" s="185">
        <v>6.0999999999999999E-5</v>
      </c>
      <c r="G1747" s="181">
        <v>15658519797760</v>
      </c>
      <c r="H1747" s="182">
        <v>0</v>
      </c>
      <c r="I1747" s="183" t="s">
        <v>3381</v>
      </c>
      <c r="J1747" s="184">
        <v>0.37156800000000001</v>
      </c>
      <c r="K1747" s="185">
        <v>308.93529100000001</v>
      </c>
      <c r="L1747" s="181">
        <v>5738037813248</v>
      </c>
      <c r="M1747" s="182">
        <v>2</v>
      </c>
      <c r="N1747" s="183" t="s">
        <v>246</v>
      </c>
      <c r="O1747" s="184">
        <v>2.1999999999999999E-5</v>
      </c>
      <c r="P1747" s="185">
        <v>1.83E-4</v>
      </c>
      <c r="S1747" s="175"/>
    </row>
    <row r="1748" spans="1:19" x14ac:dyDescent="0.2">
      <c r="A1748" s="172">
        <v>1722</v>
      </c>
      <c r="B1748" s="181">
        <v>14984849440768</v>
      </c>
      <c r="C1748" s="182">
        <v>1</v>
      </c>
      <c r="D1748" s="183" t="s">
        <v>3379</v>
      </c>
      <c r="E1748" s="184">
        <v>0.50179700000000005</v>
      </c>
      <c r="F1748" s="185">
        <v>684.10025800000005</v>
      </c>
      <c r="G1748" s="181">
        <v>13250618580992</v>
      </c>
      <c r="H1748" s="182">
        <v>1</v>
      </c>
      <c r="I1748" s="183" t="s">
        <v>3385</v>
      </c>
      <c r="J1748" s="184">
        <v>0.499662</v>
      </c>
      <c r="K1748" s="185">
        <v>678.96397400000001</v>
      </c>
      <c r="L1748" s="181">
        <v>3478906789888</v>
      </c>
      <c r="M1748" s="182">
        <v>2</v>
      </c>
      <c r="N1748" s="183" t="s">
        <v>247</v>
      </c>
      <c r="O1748" s="184">
        <v>2.8E-5</v>
      </c>
      <c r="P1748" s="185">
        <v>2.2800000000000001E-4</v>
      </c>
      <c r="S1748" s="175"/>
    </row>
    <row r="1749" spans="1:19" x14ac:dyDescent="0.2">
      <c r="A1749" s="172">
        <v>1723</v>
      </c>
      <c r="B1749" s="181">
        <v>3637103714304</v>
      </c>
      <c r="C1749" s="182">
        <v>2</v>
      </c>
      <c r="D1749" s="183" t="s">
        <v>224</v>
      </c>
      <c r="E1749" s="184">
        <v>1.1E-5</v>
      </c>
      <c r="F1749" s="185">
        <v>9.1000000000000003E-5</v>
      </c>
      <c r="G1749" s="181">
        <v>14477151043584</v>
      </c>
      <c r="H1749" s="182">
        <v>0</v>
      </c>
      <c r="I1749" s="183" t="s">
        <v>3387</v>
      </c>
      <c r="J1749" s="184">
        <v>0.37229699999999999</v>
      </c>
      <c r="K1749" s="185">
        <v>309.57767799999999</v>
      </c>
      <c r="L1749" s="181">
        <v>3127761715200</v>
      </c>
      <c r="M1749" s="182">
        <v>2</v>
      </c>
      <c r="N1749" s="183" t="s">
        <v>179</v>
      </c>
      <c r="O1749" s="184">
        <v>2.5999999999999998E-5</v>
      </c>
      <c r="P1749" s="185">
        <v>2.13E-4</v>
      </c>
      <c r="S1749" s="175"/>
    </row>
    <row r="1750" spans="1:19" x14ac:dyDescent="0.2">
      <c r="A1750" s="172">
        <v>1724</v>
      </c>
      <c r="B1750" s="181">
        <v>14736942530560</v>
      </c>
      <c r="C1750" s="182">
        <v>0</v>
      </c>
      <c r="D1750" s="183" t="s">
        <v>3382</v>
      </c>
      <c r="E1750" s="184">
        <v>0.37288500000000002</v>
      </c>
      <c r="F1750" s="185">
        <v>310.52268500000002</v>
      </c>
      <c r="G1750" s="181">
        <v>1071812509696</v>
      </c>
      <c r="H1750" s="182">
        <v>2</v>
      </c>
      <c r="I1750" s="183" t="s">
        <v>254</v>
      </c>
      <c r="J1750" s="184">
        <v>3.1999999999999999E-5</v>
      </c>
      <c r="K1750" s="185">
        <v>2.5900000000000001E-4</v>
      </c>
      <c r="L1750" s="181">
        <v>3959757987840</v>
      </c>
      <c r="M1750" s="182">
        <v>1</v>
      </c>
      <c r="N1750" s="183" t="s">
        <v>3209</v>
      </c>
      <c r="O1750" s="184">
        <v>0.50691299999999995</v>
      </c>
      <c r="P1750" s="185">
        <v>696.39548300000001</v>
      </c>
      <c r="S1750" s="175"/>
    </row>
    <row r="1751" spans="1:19" x14ac:dyDescent="0.2">
      <c r="A1751" s="172">
        <v>1725</v>
      </c>
      <c r="B1751" s="181">
        <v>10336980852736</v>
      </c>
      <c r="C1751" s="182">
        <v>0</v>
      </c>
      <c r="D1751" s="183" t="s">
        <v>3383</v>
      </c>
      <c r="E1751" s="184">
        <v>0.374334</v>
      </c>
      <c r="F1751" s="185">
        <v>312.80416000000002</v>
      </c>
      <c r="G1751" s="181">
        <v>28657212358656</v>
      </c>
      <c r="H1751" s="182">
        <v>0</v>
      </c>
      <c r="I1751" s="183" t="s">
        <v>3388</v>
      </c>
      <c r="J1751" s="184">
        <v>0.370083</v>
      </c>
      <c r="K1751" s="185">
        <v>307.905057</v>
      </c>
      <c r="L1751" s="181">
        <v>4609150296064</v>
      </c>
      <c r="M1751" s="182">
        <v>2</v>
      </c>
      <c r="N1751" s="183" t="s">
        <v>242</v>
      </c>
      <c r="O1751" s="184">
        <v>1.7E-5</v>
      </c>
      <c r="P1751" s="185">
        <v>1.37E-4</v>
      </c>
      <c r="S1751" s="175"/>
    </row>
    <row r="1752" spans="1:19" x14ac:dyDescent="0.2">
      <c r="A1752" s="172">
        <v>1726</v>
      </c>
      <c r="B1752" s="181">
        <v>14782341128192</v>
      </c>
      <c r="C1752" s="182">
        <v>1</v>
      </c>
      <c r="D1752" s="183" t="s">
        <v>3384</v>
      </c>
      <c r="E1752" s="184">
        <v>0.49419800000000003</v>
      </c>
      <c r="F1752" s="185">
        <v>668.33689000000004</v>
      </c>
      <c r="G1752" s="181">
        <v>22395626258432</v>
      </c>
      <c r="H1752" s="182">
        <v>0</v>
      </c>
      <c r="I1752" s="183" t="s">
        <v>3389</v>
      </c>
      <c r="J1752" s="184">
        <v>0.373666</v>
      </c>
      <c r="K1752" s="185">
        <v>311.25723399999998</v>
      </c>
      <c r="L1752" s="181">
        <v>5792823214080</v>
      </c>
      <c r="M1752" s="182">
        <v>2</v>
      </c>
      <c r="N1752" s="183" t="s">
        <v>313</v>
      </c>
      <c r="O1752" s="184">
        <v>6.9999999999999999E-6</v>
      </c>
      <c r="P1752" s="185">
        <v>6.0999999999999999E-5</v>
      </c>
      <c r="S1752" s="175"/>
    </row>
    <row r="1753" spans="1:19" x14ac:dyDescent="0.2">
      <c r="A1753" s="172">
        <v>1727</v>
      </c>
      <c r="B1753" s="181">
        <v>27943229071360</v>
      </c>
      <c r="C1753" s="182">
        <v>2</v>
      </c>
      <c r="D1753" s="183" t="s">
        <v>247</v>
      </c>
      <c r="E1753" s="184">
        <v>9.0000000000000002E-6</v>
      </c>
      <c r="F1753" s="185">
        <v>7.6000000000000004E-5</v>
      </c>
      <c r="G1753" s="181">
        <v>2229595348992</v>
      </c>
      <c r="H1753" s="182">
        <v>1</v>
      </c>
      <c r="I1753" s="183" t="s">
        <v>3391</v>
      </c>
      <c r="J1753" s="184">
        <v>0.48313800000000001</v>
      </c>
      <c r="K1753" s="185">
        <v>648.084788</v>
      </c>
      <c r="L1753" s="181">
        <v>4034737963008</v>
      </c>
      <c r="M1753" s="182">
        <v>1</v>
      </c>
      <c r="N1753" s="183" t="s">
        <v>3213</v>
      </c>
      <c r="O1753" s="184">
        <v>0.51430600000000004</v>
      </c>
      <c r="P1753" s="185">
        <v>709.58561999999995</v>
      </c>
      <c r="S1753" s="175"/>
    </row>
    <row r="1754" spans="1:19" x14ac:dyDescent="0.2">
      <c r="A1754" s="172">
        <v>1728</v>
      </c>
      <c r="B1754" s="181">
        <v>13162330333184</v>
      </c>
      <c r="C1754" s="182">
        <v>0</v>
      </c>
      <c r="D1754" s="183" t="s">
        <v>3386</v>
      </c>
      <c r="E1754" s="184">
        <v>0.37464900000000001</v>
      </c>
      <c r="F1754" s="185">
        <v>312.53355699999997</v>
      </c>
      <c r="G1754" s="181">
        <v>1404394381312</v>
      </c>
      <c r="H1754" s="182">
        <v>1</v>
      </c>
      <c r="I1754" s="183" t="s">
        <v>3393</v>
      </c>
      <c r="J1754" s="184">
        <v>0.50065400000000004</v>
      </c>
      <c r="K1754" s="185">
        <v>682.49793099999999</v>
      </c>
      <c r="L1754" s="181">
        <v>997118353408</v>
      </c>
      <c r="M1754" s="182">
        <v>1</v>
      </c>
      <c r="N1754" s="183" t="s">
        <v>3220</v>
      </c>
      <c r="O1754" s="184">
        <v>0.497834</v>
      </c>
      <c r="P1754" s="185">
        <v>683.68382799999995</v>
      </c>
      <c r="S1754" s="175"/>
    </row>
    <row r="1755" spans="1:19" x14ac:dyDescent="0.2">
      <c r="A1755" s="172">
        <v>1729</v>
      </c>
      <c r="B1755" s="181">
        <v>5157613862912</v>
      </c>
      <c r="C1755" s="182">
        <v>1</v>
      </c>
      <c r="D1755" s="183" t="s">
        <v>3390</v>
      </c>
      <c r="E1755" s="184">
        <v>0.50637799999999999</v>
      </c>
      <c r="F1755" s="185">
        <v>695.29287199999999</v>
      </c>
      <c r="G1755" s="181">
        <v>5193339437056</v>
      </c>
      <c r="H1755" s="182">
        <v>1</v>
      </c>
      <c r="I1755" s="183" t="s">
        <v>3395</v>
      </c>
      <c r="J1755" s="184">
        <v>0.50657099999999999</v>
      </c>
      <c r="K1755" s="185">
        <v>693.61889199999996</v>
      </c>
      <c r="L1755" s="181">
        <v>5864852627456</v>
      </c>
      <c r="M1755" s="182">
        <v>0</v>
      </c>
      <c r="N1755" s="183" t="s">
        <v>3221</v>
      </c>
      <c r="O1755" s="184">
        <v>0.37535299999999999</v>
      </c>
      <c r="P1755" s="185">
        <v>313.38470699999999</v>
      </c>
      <c r="S1755" s="175"/>
    </row>
    <row r="1756" spans="1:19" x14ac:dyDescent="0.2">
      <c r="A1756" s="172">
        <v>1730</v>
      </c>
      <c r="B1756" s="181">
        <v>4096628383744</v>
      </c>
      <c r="C1756" s="182">
        <v>0</v>
      </c>
      <c r="D1756" s="183" t="s">
        <v>3392</v>
      </c>
      <c r="E1756" s="184">
        <v>0.37564500000000001</v>
      </c>
      <c r="F1756" s="185">
        <v>314.00022000000001</v>
      </c>
      <c r="G1756" s="181">
        <v>29303471865856</v>
      </c>
      <c r="H1756" s="182">
        <v>0</v>
      </c>
      <c r="I1756" s="183" t="s">
        <v>3396</v>
      </c>
      <c r="J1756" s="184">
        <v>0.37298100000000001</v>
      </c>
      <c r="K1756" s="185">
        <v>310.00790899999998</v>
      </c>
      <c r="L1756" s="181">
        <v>945124163584</v>
      </c>
      <c r="M1756" s="182">
        <v>0</v>
      </c>
      <c r="N1756" s="183" t="s">
        <v>3222</v>
      </c>
      <c r="O1756" s="184">
        <v>0.37385000000000002</v>
      </c>
      <c r="P1756" s="185">
        <v>311.98724299999998</v>
      </c>
      <c r="S1756" s="175"/>
    </row>
    <row r="1757" spans="1:19" x14ac:dyDescent="0.2">
      <c r="A1757" s="172">
        <v>1731</v>
      </c>
      <c r="B1757" s="181">
        <v>11533884522496</v>
      </c>
      <c r="C1757" s="182">
        <v>2</v>
      </c>
      <c r="D1757" s="183" t="s">
        <v>248</v>
      </c>
      <c r="E1757" s="184">
        <v>4.6999999999999997E-5</v>
      </c>
      <c r="F1757" s="185">
        <v>3.8099999999999999E-4</v>
      </c>
      <c r="G1757" s="181">
        <v>9784594137088</v>
      </c>
      <c r="H1757" s="182">
        <v>0</v>
      </c>
      <c r="I1757" s="183" t="s">
        <v>3399</v>
      </c>
      <c r="J1757" s="184">
        <v>0.37378299999999998</v>
      </c>
      <c r="K1757" s="185">
        <v>311.75309800000002</v>
      </c>
      <c r="L1757" s="181">
        <v>3465111650304</v>
      </c>
      <c r="M1757" s="182">
        <v>0</v>
      </c>
      <c r="N1757" s="183" t="s">
        <v>3223</v>
      </c>
      <c r="O1757" s="184">
        <v>0.37243100000000001</v>
      </c>
      <c r="P1757" s="185">
        <v>310.13310300000001</v>
      </c>
      <c r="S1757" s="175"/>
    </row>
    <row r="1758" spans="1:19" x14ac:dyDescent="0.2">
      <c r="A1758" s="172">
        <v>1732</v>
      </c>
      <c r="B1758" s="181">
        <v>25733480251392</v>
      </c>
      <c r="C1758" s="182">
        <v>1</v>
      </c>
      <c r="D1758" s="183" t="s">
        <v>3397</v>
      </c>
      <c r="E1758" s="184">
        <v>0.51065899999999997</v>
      </c>
      <c r="F1758" s="185">
        <v>708.45130800000004</v>
      </c>
      <c r="G1758" s="181">
        <v>7965601341440</v>
      </c>
      <c r="H1758" s="182">
        <v>0</v>
      </c>
      <c r="I1758" s="183" t="s">
        <v>3401</v>
      </c>
      <c r="J1758" s="184">
        <v>0.37265199999999998</v>
      </c>
      <c r="K1758" s="185">
        <v>310.31250899999998</v>
      </c>
      <c r="L1758" s="181">
        <v>5921679302656</v>
      </c>
      <c r="M1758" s="182">
        <v>1</v>
      </c>
      <c r="N1758" s="183" t="s">
        <v>3224</v>
      </c>
      <c r="O1758" s="184">
        <v>0.49844300000000002</v>
      </c>
      <c r="P1758" s="185">
        <v>674.12616200000002</v>
      </c>
      <c r="S1758" s="175"/>
    </row>
    <row r="1759" spans="1:19" x14ac:dyDescent="0.2">
      <c r="A1759" s="172">
        <v>1733</v>
      </c>
      <c r="B1759" s="181">
        <v>23266509873152</v>
      </c>
      <c r="C1759" s="182">
        <v>1</v>
      </c>
      <c r="D1759" s="183" t="s">
        <v>3402</v>
      </c>
      <c r="E1759" s="184">
        <v>0.50285299999999999</v>
      </c>
      <c r="F1759" s="185">
        <v>685.77898700000003</v>
      </c>
      <c r="G1759" s="181">
        <v>12924339527680</v>
      </c>
      <c r="H1759" s="182">
        <v>0</v>
      </c>
      <c r="I1759" s="183" t="s">
        <v>3403</v>
      </c>
      <c r="J1759" s="184">
        <v>0.372834</v>
      </c>
      <c r="K1759" s="185">
        <v>310.62696299999999</v>
      </c>
      <c r="L1759" s="181">
        <v>2221493575680</v>
      </c>
      <c r="M1759" s="182">
        <v>0</v>
      </c>
      <c r="N1759" s="183" t="s">
        <v>3225</v>
      </c>
      <c r="O1759" s="184">
        <v>0.37527199999999999</v>
      </c>
      <c r="P1759" s="185">
        <v>313.44123100000002</v>
      </c>
      <c r="S1759" s="175"/>
    </row>
    <row r="1760" spans="1:19" x14ac:dyDescent="0.2">
      <c r="A1760" s="172">
        <v>1734</v>
      </c>
      <c r="B1760" s="181">
        <v>15031372054528</v>
      </c>
      <c r="C1760" s="182">
        <v>2</v>
      </c>
      <c r="D1760" s="183" t="s">
        <v>248</v>
      </c>
      <c r="E1760" s="184">
        <v>2.0999999999999999E-5</v>
      </c>
      <c r="F1760" s="185">
        <v>1.6699999999999999E-4</v>
      </c>
      <c r="G1760" s="181">
        <v>19383566745600</v>
      </c>
      <c r="H1760" s="182">
        <v>2</v>
      </c>
      <c r="I1760" s="183" t="s">
        <v>247</v>
      </c>
      <c r="J1760" s="184">
        <v>1.2999999999999999E-5</v>
      </c>
      <c r="K1760" s="185">
        <v>1.06E-4</v>
      </c>
      <c r="L1760" s="181">
        <v>1138963931136</v>
      </c>
      <c r="M1760" s="182">
        <v>0</v>
      </c>
      <c r="N1760" s="183" t="s">
        <v>3226</v>
      </c>
      <c r="O1760" s="184">
        <v>0.37576199999999998</v>
      </c>
      <c r="P1760" s="185">
        <v>313.97033299999998</v>
      </c>
      <c r="S1760" s="175"/>
    </row>
    <row r="1761" spans="1:19" x14ac:dyDescent="0.2">
      <c r="A1761" s="172">
        <v>1735</v>
      </c>
      <c r="B1761" s="181">
        <v>17643471790080</v>
      </c>
      <c r="C1761" s="182">
        <v>0</v>
      </c>
      <c r="D1761" s="183" t="s">
        <v>3408</v>
      </c>
      <c r="E1761" s="184">
        <v>0.37470700000000001</v>
      </c>
      <c r="F1761" s="185">
        <v>313.140286</v>
      </c>
      <c r="G1761" s="181">
        <v>22248573829120</v>
      </c>
      <c r="H1761" s="182">
        <v>1</v>
      </c>
      <c r="I1761" s="183" t="s">
        <v>3405</v>
      </c>
      <c r="J1761" s="184">
        <v>0.50009000000000003</v>
      </c>
      <c r="K1761" s="185">
        <v>679.48614799999996</v>
      </c>
      <c r="L1761" s="181">
        <v>4756640333824</v>
      </c>
      <c r="M1761" s="182">
        <v>2</v>
      </c>
      <c r="N1761" s="183" t="s">
        <v>179</v>
      </c>
      <c r="O1761" s="184">
        <v>1.1E-5</v>
      </c>
      <c r="P1761" s="185">
        <v>9.1000000000000003E-5</v>
      </c>
      <c r="S1761" s="175"/>
    </row>
    <row r="1762" spans="1:19" x14ac:dyDescent="0.2">
      <c r="A1762" s="172">
        <v>1736</v>
      </c>
      <c r="B1762" s="181">
        <v>4978580742144</v>
      </c>
      <c r="C1762" s="182">
        <v>0</v>
      </c>
      <c r="D1762" s="183" t="s">
        <v>3411</v>
      </c>
      <c r="E1762" s="184">
        <v>0.37395099999999998</v>
      </c>
      <c r="F1762" s="185">
        <v>311.53978499999999</v>
      </c>
      <c r="G1762" s="181">
        <v>10601062580224</v>
      </c>
      <c r="H1762" s="182">
        <v>2</v>
      </c>
      <c r="I1762" s="183" t="s">
        <v>224</v>
      </c>
      <c r="J1762" s="184">
        <v>1.1E-5</v>
      </c>
      <c r="K1762" s="185">
        <v>9.1000000000000003E-5</v>
      </c>
      <c r="L1762" s="181">
        <v>5877819760640</v>
      </c>
      <c r="M1762" s="182">
        <v>2</v>
      </c>
      <c r="N1762" s="183" t="s">
        <v>303</v>
      </c>
      <c r="O1762" s="184">
        <v>6.9999999999999999E-6</v>
      </c>
      <c r="P1762" s="185">
        <v>6.0999999999999999E-5</v>
      </c>
      <c r="S1762" s="175"/>
    </row>
    <row r="1763" spans="1:19" x14ac:dyDescent="0.2">
      <c r="A1763" s="172">
        <v>1737</v>
      </c>
      <c r="B1763" s="181">
        <v>18045829840896</v>
      </c>
      <c r="C1763" s="182">
        <v>2</v>
      </c>
      <c r="D1763" s="183" t="s">
        <v>226</v>
      </c>
      <c r="E1763" s="184">
        <v>1.9000000000000001E-5</v>
      </c>
      <c r="F1763" s="185">
        <v>1.5200000000000001E-4</v>
      </c>
      <c r="G1763" s="181">
        <v>3649798184960</v>
      </c>
      <c r="H1763" s="182">
        <v>0</v>
      </c>
      <c r="I1763" s="183" t="s">
        <v>3406</v>
      </c>
      <c r="J1763" s="184">
        <v>0.37376900000000002</v>
      </c>
      <c r="K1763" s="185">
        <v>311.145625</v>
      </c>
      <c r="L1763" s="181">
        <v>2936320434176</v>
      </c>
      <c r="M1763" s="182">
        <v>0</v>
      </c>
      <c r="N1763" s="183" t="s">
        <v>3229</v>
      </c>
      <c r="O1763" s="184">
        <v>0.37723699999999999</v>
      </c>
      <c r="P1763" s="185">
        <v>315.636123</v>
      </c>
      <c r="S1763" s="175"/>
    </row>
    <row r="1764" spans="1:19" x14ac:dyDescent="0.2">
      <c r="A1764" s="172">
        <v>1738</v>
      </c>
      <c r="B1764" s="181">
        <v>16382781997056</v>
      </c>
      <c r="C1764" s="182">
        <v>2</v>
      </c>
      <c r="D1764" s="183" t="s">
        <v>234</v>
      </c>
      <c r="E1764" s="184">
        <v>1.2999999999999999E-5</v>
      </c>
      <c r="F1764" s="185">
        <v>1.06E-4</v>
      </c>
      <c r="G1764" s="181">
        <v>24095529132032</v>
      </c>
      <c r="H1764" s="182">
        <v>2</v>
      </c>
      <c r="I1764" s="183" t="s">
        <v>313</v>
      </c>
      <c r="J1764" s="184">
        <v>1.9000000000000001E-5</v>
      </c>
      <c r="K1764" s="185">
        <v>1.5200000000000001E-4</v>
      </c>
      <c r="L1764" s="181">
        <v>1323273732096</v>
      </c>
      <c r="M1764" s="182">
        <v>0</v>
      </c>
      <c r="N1764" s="183" t="s">
        <v>3230</v>
      </c>
      <c r="O1764" s="184">
        <v>0.371257</v>
      </c>
      <c r="P1764" s="185">
        <v>308.664894</v>
      </c>
      <c r="S1764" s="175"/>
    </row>
    <row r="1765" spans="1:19" x14ac:dyDescent="0.2">
      <c r="A1765" s="172">
        <v>1739</v>
      </c>
      <c r="B1765" s="181">
        <v>22470869442560</v>
      </c>
      <c r="C1765" s="182">
        <v>0</v>
      </c>
      <c r="D1765" s="183" t="s">
        <v>3414</v>
      </c>
      <c r="E1765" s="184">
        <v>0.37374499999999999</v>
      </c>
      <c r="F1765" s="185">
        <v>310.78767900000003</v>
      </c>
      <c r="G1765" s="181">
        <v>25880378474496</v>
      </c>
      <c r="H1765" s="182">
        <v>0</v>
      </c>
      <c r="I1765" s="183" t="s">
        <v>3412</v>
      </c>
      <c r="J1765" s="184">
        <v>0.37801699999999999</v>
      </c>
      <c r="K1765" s="185">
        <v>317.08059900000001</v>
      </c>
      <c r="L1765" s="181">
        <v>6328401715200</v>
      </c>
      <c r="M1765" s="182">
        <v>2</v>
      </c>
      <c r="N1765" s="183" t="s">
        <v>239</v>
      </c>
      <c r="O1765" s="184">
        <v>1.5E-5</v>
      </c>
      <c r="P1765" s="185">
        <v>1.22E-4</v>
      </c>
      <c r="S1765" s="175"/>
    </row>
    <row r="1766" spans="1:19" x14ac:dyDescent="0.2">
      <c r="A1766" s="172">
        <v>1740</v>
      </c>
      <c r="B1766" s="181">
        <v>10676996366336</v>
      </c>
      <c r="C1766" s="182">
        <v>1</v>
      </c>
      <c r="D1766" s="183" t="s">
        <v>3415</v>
      </c>
      <c r="E1766" s="184">
        <v>0.48843199999999998</v>
      </c>
      <c r="F1766" s="185">
        <v>655.18310799999995</v>
      </c>
      <c r="G1766" s="181">
        <v>8454435061760</v>
      </c>
      <c r="H1766" s="182">
        <v>2</v>
      </c>
      <c r="I1766" s="183" t="s">
        <v>179</v>
      </c>
      <c r="J1766" s="184">
        <v>3.0000000000000001E-5</v>
      </c>
      <c r="K1766" s="185">
        <v>2.4399999999999999E-4</v>
      </c>
      <c r="L1766" s="181">
        <v>1782064570368</v>
      </c>
      <c r="M1766" s="182">
        <v>2</v>
      </c>
      <c r="N1766" s="183" t="s">
        <v>246</v>
      </c>
      <c r="O1766" s="184">
        <v>1.5E-5</v>
      </c>
      <c r="P1766" s="185">
        <v>1.22E-4</v>
      </c>
      <c r="S1766" s="175"/>
    </row>
    <row r="1767" spans="1:19" x14ac:dyDescent="0.2">
      <c r="A1767" s="172">
        <v>1741</v>
      </c>
      <c r="B1767" s="181">
        <v>26574191370240</v>
      </c>
      <c r="C1767" s="182">
        <v>0</v>
      </c>
      <c r="D1767" s="183" t="s">
        <v>3425</v>
      </c>
      <c r="E1767" s="184">
        <v>0.375641</v>
      </c>
      <c r="F1767" s="185">
        <v>313.50621000000001</v>
      </c>
      <c r="G1767" s="181">
        <v>24321655971840</v>
      </c>
      <c r="H1767" s="182">
        <v>0</v>
      </c>
      <c r="I1767" s="183" t="s">
        <v>3418</v>
      </c>
      <c r="J1767" s="184">
        <v>0.37081799999999998</v>
      </c>
      <c r="K1767" s="185">
        <v>307.39960600000001</v>
      </c>
      <c r="L1767" s="181">
        <v>2137950306304</v>
      </c>
      <c r="M1767" s="182">
        <v>0</v>
      </c>
      <c r="N1767" s="183" t="s">
        <v>3242</v>
      </c>
      <c r="O1767" s="184">
        <v>0.37429099999999998</v>
      </c>
      <c r="P1767" s="185">
        <v>312.064819</v>
      </c>
      <c r="S1767" s="175"/>
    </row>
    <row r="1768" spans="1:19" x14ac:dyDescent="0.2">
      <c r="A1768" s="172">
        <v>1742</v>
      </c>
      <c r="B1768" s="181">
        <v>4173635305472</v>
      </c>
      <c r="C1768" s="182">
        <v>0</v>
      </c>
      <c r="D1768" s="183" t="s">
        <v>3426</v>
      </c>
      <c r="E1768" s="184">
        <v>0.37688500000000003</v>
      </c>
      <c r="F1768" s="185">
        <v>315.606584</v>
      </c>
      <c r="G1768" s="181">
        <v>8266259341312</v>
      </c>
      <c r="H1768" s="182">
        <v>0</v>
      </c>
      <c r="I1768" s="183" t="s">
        <v>3421</v>
      </c>
      <c r="J1768" s="184">
        <v>0.37389299999999998</v>
      </c>
      <c r="K1768" s="185">
        <v>311.27031399999998</v>
      </c>
      <c r="L1768" s="181">
        <v>6394747969536</v>
      </c>
      <c r="M1768" s="182">
        <v>2</v>
      </c>
      <c r="N1768" s="183" t="s">
        <v>247</v>
      </c>
      <c r="O1768" s="184">
        <v>9.0000000000000002E-6</v>
      </c>
      <c r="P1768" s="185">
        <v>7.6000000000000004E-5</v>
      </c>
      <c r="S1768" s="175"/>
    </row>
    <row r="1769" spans="1:19" x14ac:dyDescent="0.2">
      <c r="A1769" s="172">
        <v>1743</v>
      </c>
      <c r="B1769" s="181">
        <v>7234254233600</v>
      </c>
      <c r="C1769" s="182">
        <v>2</v>
      </c>
      <c r="D1769" s="183" t="s">
        <v>239</v>
      </c>
      <c r="E1769" s="184">
        <v>1.1E-5</v>
      </c>
      <c r="F1769" s="185">
        <v>9.1000000000000003E-5</v>
      </c>
      <c r="G1769" s="181">
        <v>18726700376064</v>
      </c>
      <c r="H1769" s="182">
        <v>0</v>
      </c>
      <c r="I1769" s="183" t="s">
        <v>3422</v>
      </c>
      <c r="J1769" s="184">
        <v>0.374616</v>
      </c>
      <c r="K1769" s="185">
        <v>312.68810300000001</v>
      </c>
      <c r="L1769" s="181">
        <v>4559322054656</v>
      </c>
      <c r="M1769" s="182">
        <v>2</v>
      </c>
      <c r="N1769" s="183" t="s">
        <v>313</v>
      </c>
      <c r="O1769" s="184">
        <v>1.1E-5</v>
      </c>
      <c r="P1769" s="185">
        <v>9.1000000000000003E-5</v>
      </c>
      <c r="S1769" s="175"/>
    </row>
    <row r="1770" spans="1:19" x14ac:dyDescent="0.2">
      <c r="A1770" s="172">
        <v>1744</v>
      </c>
      <c r="B1770" s="181">
        <v>6375455014912</v>
      </c>
      <c r="C1770" s="182">
        <v>2</v>
      </c>
      <c r="D1770" s="183" t="s">
        <v>226</v>
      </c>
      <c r="E1770" s="184">
        <v>0</v>
      </c>
      <c r="F1770" s="185">
        <v>0</v>
      </c>
      <c r="G1770" s="181">
        <v>14169790504960</v>
      </c>
      <c r="H1770" s="182">
        <v>1</v>
      </c>
      <c r="I1770" s="183" t="s">
        <v>3423</v>
      </c>
      <c r="J1770" s="184">
        <v>0.49938500000000002</v>
      </c>
      <c r="K1770" s="185">
        <v>684.897335</v>
      </c>
      <c r="L1770" s="181">
        <v>4151120756736</v>
      </c>
      <c r="M1770" s="182">
        <v>2</v>
      </c>
      <c r="N1770" s="183" t="s">
        <v>239</v>
      </c>
      <c r="O1770" s="184">
        <v>1.9000000000000001E-5</v>
      </c>
      <c r="P1770" s="185">
        <v>1.5200000000000001E-4</v>
      </c>
      <c r="S1770" s="175"/>
    </row>
    <row r="1771" spans="1:19" x14ac:dyDescent="0.2">
      <c r="A1771" s="172">
        <v>1745</v>
      </c>
      <c r="B1771" s="181">
        <v>7556040638464</v>
      </c>
      <c r="C1771" s="182">
        <v>0</v>
      </c>
      <c r="D1771" s="183" t="s">
        <v>3428</v>
      </c>
      <c r="E1771" s="184">
        <v>0.37148599999999998</v>
      </c>
      <c r="F1771" s="185">
        <v>308.662601</v>
      </c>
      <c r="G1771" s="181">
        <v>29388398813184</v>
      </c>
      <c r="H1771" s="182">
        <v>0</v>
      </c>
      <c r="I1771" s="183" t="s">
        <v>3427</v>
      </c>
      <c r="J1771" s="184">
        <v>0.37382799999999999</v>
      </c>
      <c r="K1771" s="185">
        <v>311.99469299999998</v>
      </c>
      <c r="L1771" s="181">
        <v>2652969238528</v>
      </c>
      <c r="M1771" s="182">
        <v>1</v>
      </c>
      <c r="N1771" s="183" t="s">
        <v>3245</v>
      </c>
      <c r="O1771" s="184">
        <v>0.501224</v>
      </c>
      <c r="P1771" s="185">
        <v>678.54260499999998</v>
      </c>
      <c r="S1771" s="175"/>
    </row>
    <row r="1772" spans="1:19" x14ac:dyDescent="0.2">
      <c r="A1772" s="172">
        <v>1746</v>
      </c>
      <c r="B1772" s="181">
        <v>10143961538560</v>
      </c>
      <c r="C1772" s="182">
        <v>2</v>
      </c>
      <c r="D1772" s="183" t="s">
        <v>246</v>
      </c>
      <c r="E1772" s="184">
        <v>3.0000000000000001E-6</v>
      </c>
      <c r="F1772" s="185">
        <v>3.0000000000000001E-5</v>
      </c>
      <c r="G1772" s="181">
        <v>1558161178624</v>
      </c>
      <c r="H1772" s="182">
        <v>2</v>
      </c>
      <c r="I1772" s="183" t="s">
        <v>247</v>
      </c>
      <c r="J1772" s="184">
        <v>1.7E-5</v>
      </c>
      <c r="K1772" s="185">
        <v>1.37E-4</v>
      </c>
      <c r="L1772" s="181">
        <v>1350117924864</v>
      </c>
      <c r="M1772" s="182">
        <v>0</v>
      </c>
      <c r="N1772" s="183" t="s">
        <v>3247</v>
      </c>
      <c r="O1772" s="184">
        <v>0.37347599999999997</v>
      </c>
      <c r="P1772" s="185">
        <v>311.37590399999999</v>
      </c>
      <c r="S1772" s="175"/>
    </row>
    <row r="1773" spans="1:19" x14ac:dyDescent="0.2">
      <c r="A1773" s="172">
        <v>1747</v>
      </c>
      <c r="B1773" s="181">
        <v>26417543356416</v>
      </c>
      <c r="C1773" s="182">
        <v>2</v>
      </c>
      <c r="D1773" s="183" t="s">
        <v>179</v>
      </c>
      <c r="E1773" s="184">
        <v>1.5E-5</v>
      </c>
      <c r="F1773" s="185">
        <v>1.22E-4</v>
      </c>
      <c r="G1773" s="181">
        <v>627790405632</v>
      </c>
      <c r="H1773" s="182">
        <v>1</v>
      </c>
      <c r="I1773" s="183" t="s">
        <v>3433</v>
      </c>
      <c r="J1773" s="184">
        <v>0.50056299999999998</v>
      </c>
      <c r="K1773" s="185">
        <v>683.45775100000003</v>
      </c>
      <c r="L1773" s="181">
        <v>2133368889344</v>
      </c>
      <c r="M1773" s="182">
        <v>2</v>
      </c>
      <c r="N1773" s="183" t="s">
        <v>224</v>
      </c>
      <c r="O1773" s="184">
        <v>1.5E-5</v>
      </c>
      <c r="P1773" s="185">
        <v>1.22E-4</v>
      </c>
      <c r="S1773" s="175"/>
    </row>
    <row r="1774" spans="1:19" x14ac:dyDescent="0.2">
      <c r="A1774" s="172">
        <v>1748</v>
      </c>
      <c r="B1774" s="181">
        <v>7940703453184</v>
      </c>
      <c r="C1774" s="182">
        <v>2</v>
      </c>
      <c r="D1774" s="183" t="s">
        <v>292</v>
      </c>
      <c r="E1774" s="184">
        <v>5.0000000000000004E-6</v>
      </c>
      <c r="F1774" s="185">
        <v>4.5000000000000003E-5</v>
      </c>
      <c r="G1774" s="181">
        <v>23341002121216</v>
      </c>
      <c r="H1774" s="182">
        <v>1</v>
      </c>
      <c r="I1774" s="183" t="s">
        <v>3435</v>
      </c>
      <c r="J1774" s="184">
        <v>0.50004400000000004</v>
      </c>
      <c r="K1774" s="185">
        <v>678.07084399999997</v>
      </c>
      <c r="L1774" s="181">
        <v>526121009152</v>
      </c>
      <c r="M1774" s="182">
        <v>1</v>
      </c>
      <c r="N1774" s="183" t="s">
        <v>3248</v>
      </c>
      <c r="O1774" s="184">
        <v>0.50296799999999997</v>
      </c>
      <c r="P1774" s="185">
        <v>688.13034200000004</v>
      </c>
      <c r="S1774" s="175"/>
    </row>
    <row r="1775" spans="1:19" x14ac:dyDescent="0.2">
      <c r="A1775" s="172">
        <v>1749</v>
      </c>
      <c r="B1775" s="181">
        <v>7659456823296</v>
      </c>
      <c r="C1775" s="182">
        <v>2</v>
      </c>
      <c r="D1775" s="183" t="s">
        <v>179</v>
      </c>
      <c r="E1775" s="184">
        <v>2.1999999999999999E-5</v>
      </c>
      <c r="F1775" s="185">
        <v>1.83E-4</v>
      </c>
      <c r="G1775" s="181">
        <v>3385764282368</v>
      </c>
      <c r="H1775" s="182">
        <v>1</v>
      </c>
      <c r="I1775" s="183" t="s">
        <v>3439</v>
      </c>
      <c r="J1775" s="184">
        <v>0.49888900000000003</v>
      </c>
      <c r="K1775" s="185">
        <v>682.15961900000002</v>
      </c>
      <c r="L1775" s="181">
        <v>5751282155520</v>
      </c>
      <c r="M1775" s="182">
        <v>0</v>
      </c>
      <c r="N1775" s="183" t="s">
        <v>3250</v>
      </c>
      <c r="O1775" s="184">
        <v>0.37536900000000001</v>
      </c>
      <c r="P1775" s="185">
        <v>313.70456899999999</v>
      </c>
      <c r="S1775" s="175"/>
    </row>
    <row r="1776" spans="1:19" x14ac:dyDescent="0.2">
      <c r="A1776" s="172">
        <v>1750</v>
      </c>
      <c r="B1776" s="181">
        <v>15562411810816</v>
      </c>
      <c r="C1776" s="182">
        <v>0</v>
      </c>
      <c r="D1776" s="183" t="s">
        <v>3436</v>
      </c>
      <c r="E1776" s="184">
        <v>0.37194199999999999</v>
      </c>
      <c r="F1776" s="185">
        <v>309.049351</v>
      </c>
      <c r="G1776" s="181">
        <v>13029141872640</v>
      </c>
      <c r="H1776" s="182">
        <v>1</v>
      </c>
      <c r="I1776" s="183" t="s">
        <v>3442</v>
      </c>
      <c r="J1776" s="184">
        <v>0.50760400000000006</v>
      </c>
      <c r="K1776" s="185">
        <v>697.94022800000005</v>
      </c>
      <c r="L1776" s="181">
        <v>1801404866560</v>
      </c>
      <c r="M1776" s="182">
        <v>2</v>
      </c>
      <c r="N1776" s="183" t="s">
        <v>231</v>
      </c>
      <c r="O1776" s="184">
        <v>9.9999999999999995E-7</v>
      </c>
      <c r="P1776" s="185">
        <v>1.5E-5</v>
      </c>
      <c r="S1776" s="175"/>
    </row>
    <row r="1777" spans="1:19" x14ac:dyDescent="0.2">
      <c r="A1777" s="172">
        <v>1751</v>
      </c>
      <c r="B1777" s="181">
        <v>22448380493824</v>
      </c>
      <c r="C1777" s="182">
        <v>0</v>
      </c>
      <c r="D1777" s="183" t="s">
        <v>3437</v>
      </c>
      <c r="E1777" s="184">
        <v>0.37568099999999999</v>
      </c>
      <c r="F1777" s="185">
        <v>313.819524</v>
      </c>
      <c r="G1777" s="181">
        <v>26296564563968</v>
      </c>
      <c r="H1777" s="182">
        <v>0</v>
      </c>
      <c r="I1777" s="183" t="s">
        <v>3445</v>
      </c>
      <c r="J1777" s="184">
        <v>0.37362000000000001</v>
      </c>
      <c r="K1777" s="185">
        <v>311.55413800000002</v>
      </c>
      <c r="L1777" s="181">
        <v>882189123584</v>
      </c>
      <c r="M1777" s="182">
        <v>1</v>
      </c>
      <c r="N1777" s="183" t="s">
        <v>3251</v>
      </c>
      <c r="O1777" s="184">
        <v>0.50564900000000002</v>
      </c>
      <c r="P1777" s="185">
        <v>693.60469000000001</v>
      </c>
      <c r="S1777" s="175"/>
    </row>
    <row r="1778" spans="1:19" x14ac:dyDescent="0.2">
      <c r="A1778" s="172">
        <v>1752</v>
      </c>
      <c r="B1778" s="181">
        <v>8972609011712</v>
      </c>
      <c r="C1778" s="182">
        <v>1</v>
      </c>
      <c r="D1778" s="183" t="s">
        <v>3438</v>
      </c>
      <c r="E1778" s="184">
        <v>0.505278</v>
      </c>
      <c r="F1778" s="185">
        <v>693.25813000000005</v>
      </c>
      <c r="G1778" s="181">
        <v>17152770654208</v>
      </c>
      <c r="H1778" s="182">
        <v>2</v>
      </c>
      <c r="I1778" s="183" t="s">
        <v>255</v>
      </c>
      <c r="J1778" s="184">
        <v>1.7E-5</v>
      </c>
      <c r="K1778" s="185">
        <v>1.37E-4</v>
      </c>
      <c r="L1778" s="181">
        <v>2066947555328</v>
      </c>
      <c r="M1778" s="182">
        <v>2</v>
      </c>
      <c r="N1778" s="183" t="s">
        <v>239</v>
      </c>
      <c r="O1778" s="184">
        <v>6.9999999999999999E-6</v>
      </c>
      <c r="P1778" s="185">
        <v>6.0999999999999999E-5</v>
      </c>
      <c r="S1778" s="175"/>
    </row>
    <row r="1779" spans="1:19" x14ac:dyDescent="0.2">
      <c r="A1779" s="172">
        <v>1753</v>
      </c>
      <c r="B1779" s="181">
        <v>25737844047872</v>
      </c>
      <c r="C1779" s="182">
        <v>2</v>
      </c>
      <c r="D1779" s="183" t="s">
        <v>224</v>
      </c>
      <c r="E1779" s="184">
        <v>2.1999999999999999E-5</v>
      </c>
      <c r="F1779" s="185">
        <v>1.83E-4</v>
      </c>
      <c r="G1779" s="181">
        <v>29609074671616</v>
      </c>
      <c r="H1779" s="182">
        <v>1</v>
      </c>
      <c r="I1779" s="183" t="s">
        <v>3446</v>
      </c>
      <c r="J1779" s="184">
        <v>0.50699399999999994</v>
      </c>
      <c r="K1779" s="185">
        <v>695.317902</v>
      </c>
      <c r="L1779" s="181">
        <v>3146891624448</v>
      </c>
      <c r="M1779" s="182">
        <v>2</v>
      </c>
      <c r="N1779" s="183" t="s">
        <v>313</v>
      </c>
      <c r="O1779" s="184">
        <v>3.0000000000000001E-6</v>
      </c>
      <c r="P1779" s="185">
        <v>3.0000000000000001E-5</v>
      </c>
      <c r="S1779" s="175"/>
    </row>
    <row r="1780" spans="1:19" x14ac:dyDescent="0.2">
      <c r="A1780" s="172">
        <v>1754</v>
      </c>
      <c r="B1780" s="181">
        <v>17169111678976</v>
      </c>
      <c r="C1780" s="182">
        <v>0</v>
      </c>
      <c r="D1780" s="183" t="s">
        <v>3441</v>
      </c>
      <c r="E1780" s="184">
        <v>0.37415100000000001</v>
      </c>
      <c r="F1780" s="185">
        <v>312.73726399999998</v>
      </c>
      <c r="G1780" s="181">
        <v>23502573248512</v>
      </c>
      <c r="H1780" s="182">
        <v>2</v>
      </c>
      <c r="I1780" s="183" t="s">
        <v>224</v>
      </c>
      <c r="J1780" s="184">
        <v>6.9999999999999999E-6</v>
      </c>
      <c r="K1780" s="185">
        <v>6.0999999999999999E-5</v>
      </c>
      <c r="L1780" s="181">
        <v>1064431058944</v>
      </c>
      <c r="M1780" s="182">
        <v>2</v>
      </c>
      <c r="N1780" s="183" t="s">
        <v>242</v>
      </c>
      <c r="O1780" s="184">
        <v>1.2999999999999999E-5</v>
      </c>
      <c r="P1780" s="185">
        <v>1.06E-4</v>
      </c>
      <c r="S1780" s="175"/>
    </row>
    <row r="1781" spans="1:19" x14ac:dyDescent="0.2">
      <c r="A1781" s="172">
        <v>1755</v>
      </c>
      <c r="B1781" s="181">
        <v>25309154140160</v>
      </c>
      <c r="C1781" s="182">
        <v>0</v>
      </c>
      <c r="D1781" s="183" t="s">
        <v>3444</v>
      </c>
      <c r="E1781" s="184">
        <v>0.377801</v>
      </c>
      <c r="F1781" s="185">
        <v>316.54445800000002</v>
      </c>
      <c r="G1781" s="181">
        <v>7185503895552</v>
      </c>
      <c r="H1781" s="182">
        <v>2</v>
      </c>
      <c r="I1781" s="183" t="s">
        <v>239</v>
      </c>
      <c r="J1781" s="184">
        <v>1.1E-5</v>
      </c>
      <c r="K1781" s="185">
        <v>9.1000000000000003E-5</v>
      </c>
      <c r="L1781" s="181">
        <v>1767440646144</v>
      </c>
      <c r="M1781" s="182">
        <v>2</v>
      </c>
      <c r="N1781" s="183" t="s">
        <v>246</v>
      </c>
      <c r="O1781" s="184">
        <v>2.3E-5</v>
      </c>
      <c r="P1781" s="185">
        <v>1.83E-4</v>
      </c>
      <c r="S1781" s="175"/>
    </row>
    <row r="1782" spans="1:19" x14ac:dyDescent="0.2">
      <c r="A1782" s="172">
        <v>1756</v>
      </c>
      <c r="B1782" s="181">
        <v>3561091317760</v>
      </c>
      <c r="C1782" s="182">
        <v>2</v>
      </c>
      <c r="D1782" s="183" t="s">
        <v>300</v>
      </c>
      <c r="E1782" s="184">
        <v>2.1999999999999999E-5</v>
      </c>
      <c r="F1782" s="185">
        <v>1.83E-4</v>
      </c>
      <c r="G1782" s="181">
        <v>19981803921408</v>
      </c>
      <c r="H1782" s="182">
        <v>2</v>
      </c>
      <c r="I1782" s="183" t="s">
        <v>234</v>
      </c>
      <c r="J1782" s="184">
        <v>1.2999999999999999E-5</v>
      </c>
      <c r="K1782" s="185">
        <v>1.06E-4</v>
      </c>
      <c r="L1782" s="181">
        <v>1664215015424</v>
      </c>
      <c r="M1782" s="182">
        <v>0</v>
      </c>
      <c r="N1782" s="183" t="s">
        <v>3255</v>
      </c>
      <c r="O1782" s="184">
        <v>0.377137</v>
      </c>
      <c r="P1782" s="185">
        <v>315.54885400000001</v>
      </c>
      <c r="S1782" s="175"/>
    </row>
    <row r="1783" spans="1:19" x14ac:dyDescent="0.2">
      <c r="A1783" s="172">
        <v>1757</v>
      </c>
      <c r="B1783" s="181">
        <v>22370630189056</v>
      </c>
      <c r="C1783" s="182">
        <v>2</v>
      </c>
      <c r="D1783" s="183" t="s">
        <v>292</v>
      </c>
      <c r="E1783" s="184">
        <v>5.0000000000000004E-6</v>
      </c>
      <c r="F1783" s="185">
        <v>4.5000000000000003E-5</v>
      </c>
      <c r="G1783" s="181">
        <v>23367746109440</v>
      </c>
      <c r="H1783" s="182">
        <v>2</v>
      </c>
      <c r="I1783" s="183" t="s">
        <v>234</v>
      </c>
      <c r="J1783" s="184">
        <v>9.0000000000000002E-6</v>
      </c>
      <c r="K1783" s="185">
        <v>7.6000000000000004E-5</v>
      </c>
      <c r="L1783" s="181">
        <v>3073315569664</v>
      </c>
      <c r="M1783" s="182">
        <v>0</v>
      </c>
      <c r="N1783" s="183" t="s">
        <v>3256</v>
      </c>
      <c r="O1783" s="184">
        <v>0.378936</v>
      </c>
      <c r="P1783" s="185">
        <v>317.25854500000003</v>
      </c>
      <c r="S1783" s="175"/>
    </row>
    <row r="1784" spans="1:19" x14ac:dyDescent="0.2">
      <c r="A1784" s="172">
        <v>1758</v>
      </c>
      <c r="B1784" s="181">
        <v>9571630202880</v>
      </c>
      <c r="C1784" s="182">
        <v>2</v>
      </c>
      <c r="D1784" s="183" t="s">
        <v>248</v>
      </c>
      <c r="E1784" s="184">
        <v>1.7E-5</v>
      </c>
      <c r="F1784" s="185">
        <v>1.37E-4</v>
      </c>
      <c r="G1784" s="181">
        <v>3513390981120</v>
      </c>
      <c r="H1784" s="182">
        <v>0</v>
      </c>
      <c r="I1784" s="183" t="s">
        <v>3447</v>
      </c>
      <c r="J1784" s="184">
        <v>0.37070900000000001</v>
      </c>
      <c r="K1784" s="185">
        <v>307.706209</v>
      </c>
      <c r="L1784" s="181">
        <v>4349166379008</v>
      </c>
      <c r="M1784" s="182">
        <v>2</v>
      </c>
      <c r="N1784" s="183" t="s">
        <v>179</v>
      </c>
      <c r="O1784" s="184">
        <v>3.0000000000000001E-5</v>
      </c>
      <c r="P1784" s="185">
        <v>2.4399999999999999E-4</v>
      </c>
      <c r="S1784" s="175"/>
    </row>
    <row r="1785" spans="1:19" x14ac:dyDescent="0.2">
      <c r="A1785" s="172">
        <v>1759</v>
      </c>
      <c r="B1785" s="181">
        <v>26358745899008</v>
      </c>
      <c r="C1785" s="182">
        <v>2</v>
      </c>
      <c r="D1785" s="183" t="s">
        <v>226</v>
      </c>
      <c r="E1785" s="184">
        <v>6.9999999999999999E-6</v>
      </c>
      <c r="F1785" s="185">
        <v>6.0999999999999999E-5</v>
      </c>
      <c r="G1785" s="181">
        <v>6703002279936</v>
      </c>
      <c r="H1785" s="182">
        <v>2</v>
      </c>
      <c r="I1785" s="183" t="s">
        <v>239</v>
      </c>
      <c r="J1785" s="184">
        <v>2.5999999999999998E-5</v>
      </c>
      <c r="K1785" s="185">
        <v>2.13E-4</v>
      </c>
      <c r="L1785" s="181">
        <v>2119320297472</v>
      </c>
      <c r="M1785" s="182">
        <v>1</v>
      </c>
      <c r="N1785" s="183" t="s">
        <v>3257</v>
      </c>
      <c r="O1785" s="184">
        <v>0.49891999999999997</v>
      </c>
      <c r="P1785" s="185">
        <v>682.21734200000003</v>
      </c>
      <c r="S1785" s="175"/>
    </row>
    <row r="1786" spans="1:19" x14ac:dyDescent="0.2">
      <c r="A1786" s="172">
        <v>1760</v>
      </c>
      <c r="B1786" s="181">
        <v>22486337626112</v>
      </c>
      <c r="C1786" s="182">
        <v>1</v>
      </c>
      <c r="D1786" s="183" t="s">
        <v>3448</v>
      </c>
      <c r="E1786" s="184">
        <v>0.49349999999999999</v>
      </c>
      <c r="F1786" s="185">
        <v>665.19981700000005</v>
      </c>
      <c r="G1786" s="181">
        <v>12244713480192</v>
      </c>
      <c r="H1786" s="182">
        <v>2</v>
      </c>
      <c r="I1786" s="183" t="s">
        <v>239</v>
      </c>
      <c r="J1786" s="184">
        <v>0</v>
      </c>
      <c r="K1786" s="185">
        <v>0</v>
      </c>
      <c r="L1786" s="181">
        <v>2157556129792</v>
      </c>
      <c r="M1786" s="182">
        <v>2</v>
      </c>
      <c r="N1786" s="183" t="s">
        <v>254</v>
      </c>
      <c r="O1786" s="184">
        <v>1.7E-5</v>
      </c>
      <c r="P1786" s="185">
        <v>1.37E-4</v>
      </c>
      <c r="S1786" s="175"/>
    </row>
    <row r="1787" spans="1:19" x14ac:dyDescent="0.2">
      <c r="A1787" s="172">
        <v>1761</v>
      </c>
      <c r="B1787" s="181">
        <v>7799189782528</v>
      </c>
      <c r="C1787" s="182">
        <v>1</v>
      </c>
      <c r="D1787" s="183" t="s">
        <v>3449</v>
      </c>
      <c r="E1787" s="184">
        <v>0.50083699999999998</v>
      </c>
      <c r="F1787" s="185">
        <v>683.45653500000003</v>
      </c>
      <c r="G1787" s="181">
        <v>17416574164992</v>
      </c>
      <c r="H1787" s="182">
        <v>2</v>
      </c>
      <c r="I1787" s="183" t="s">
        <v>255</v>
      </c>
      <c r="J1787" s="184">
        <v>9.0000000000000002E-6</v>
      </c>
      <c r="K1787" s="185">
        <v>7.6000000000000004E-5</v>
      </c>
      <c r="L1787" s="181">
        <v>2131990937600</v>
      </c>
      <c r="M1787" s="182">
        <v>0</v>
      </c>
      <c r="N1787" s="183" t="s">
        <v>3261</v>
      </c>
      <c r="O1787" s="184">
        <v>0.37457200000000002</v>
      </c>
      <c r="P1787" s="185">
        <v>312.70344499999999</v>
      </c>
      <c r="S1787" s="175"/>
    </row>
    <row r="1788" spans="1:19" x14ac:dyDescent="0.2">
      <c r="A1788" s="172">
        <v>1762</v>
      </c>
      <c r="B1788" s="181">
        <v>22023597416448</v>
      </c>
      <c r="C1788" s="182">
        <v>0</v>
      </c>
      <c r="D1788" s="183" t="s">
        <v>3451</v>
      </c>
      <c r="E1788" s="184">
        <v>0.37675700000000001</v>
      </c>
      <c r="F1788" s="185">
        <v>315.589808</v>
      </c>
      <c r="G1788" s="181">
        <v>9548611584000</v>
      </c>
      <c r="H1788" s="182">
        <v>2</v>
      </c>
      <c r="I1788" s="183" t="s">
        <v>255</v>
      </c>
      <c r="J1788" s="184">
        <v>9.0000000000000002E-6</v>
      </c>
      <c r="K1788" s="185">
        <v>7.6000000000000004E-5</v>
      </c>
      <c r="L1788" s="181">
        <v>1094907985920</v>
      </c>
      <c r="M1788" s="182">
        <v>2</v>
      </c>
      <c r="N1788" s="183" t="s">
        <v>239</v>
      </c>
      <c r="O1788" s="184">
        <v>1.1E-5</v>
      </c>
      <c r="P1788" s="185">
        <v>9.1000000000000003E-5</v>
      </c>
      <c r="S1788" s="175"/>
    </row>
    <row r="1789" spans="1:19" x14ac:dyDescent="0.2">
      <c r="A1789" s="172">
        <v>1763</v>
      </c>
      <c r="B1789" s="181">
        <v>2976577699840</v>
      </c>
      <c r="C1789" s="182">
        <v>1</v>
      </c>
      <c r="D1789" s="183" t="s">
        <v>3452</v>
      </c>
      <c r="E1789" s="184">
        <v>0.49937799999999999</v>
      </c>
      <c r="F1789" s="185">
        <v>680.22321399999998</v>
      </c>
      <c r="G1789" s="181">
        <v>757370200064</v>
      </c>
      <c r="H1789" s="182">
        <v>2</v>
      </c>
      <c r="I1789" s="183" t="s">
        <v>224</v>
      </c>
      <c r="J1789" s="184">
        <v>3.0000000000000001E-6</v>
      </c>
      <c r="K1789" s="185">
        <v>3.0000000000000001E-5</v>
      </c>
      <c r="L1789" s="181">
        <v>1276934709248</v>
      </c>
      <c r="M1789" s="182">
        <v>0</v>
      </c>
      <c r="N1789" s="183" t="s">
        <v>3263</v>
      </c>
      <c r="O1789" s="184">
        <v>0.37816100000000002</v>
      </c>
      <c r="P1789" s="185">
        <v>316.70719800000001</v>
      </c>
      <c r="S1789" s="175"/>
    </row>
    <row r="1790" spans="1:19" x14ac:dyDescent="0.2">
      <c r="A1790" s="172">
        <v>1764</v>
      </c>
      <c r="B1790" s="181">
        <v>19611839692800</v>
      </c>
      <c r="C1790" s="182">
        <v>2</v>
      </c>
      <c r="D1790" s="183" t="s">
        <v>254</v>
      </c>
      <c r="E1790" s="184">
        <v>5.0000000000000004E-6</v>
      </c>
      <c r="F1790" s="185">
        <v>4.5000000000000003E-5</v>
      </c>
      <c r="G1790" s="181">
        <v>14433886560256</v>
      </c>
      <c r="H1790" s="182">
        <v>1</v>
      </c>
      <c r="I1790" s="183" t="s">
        <v>3455</v>
      </c>
      <c r="J1790" s="184">
        <v>0.49782500000000002</v>
      </c>
      <c r="K1790" s="185">
        <v>676.79889100000003</v>
      </c>
      <c r="L1790" s="181">
        <v>6163694927872</v>
      </c>
      <c r="M1790" s="182">
        <v>2</v>
      </c>
      <c r="N1790" s="183" t="s">
        <v>242</v>
      </c>
      <c r="O1790" s="184">
        <v>1.7E-5</v>
      </c>
      <c r="P1790" s="185">
        <v>1.37E-4</v>
      </c>
      <c r="S1790" s="175"/>
    </row>
    <row r="1791" spans="1:19" x14ac:dyDescent="0.2">
      <c r="A1791" s="172">
        <v>1765</v>
      </c>
      <c r="B1791" s="181">
        <v>6658040430592</v>
      </c>
      <c r="C1791" s="182">
        <v>1</v>
      </c>
      <c r="D1791" s="183" t="s">
        <v>3454</v>
      </c>
      <c r="E1791" s="184">
        <v>0.49979499999999999</v>
      </c>
      <c r="F1791" s="185">
        <v>675.902557</v>
      </c>
      <c r="G1791" s="181">
        <v>16347764047872</v>
      </c>
      <c r="H1791" s="182">
        <v>2</v>
      </c>
      <c r="I1791" s="183" t="s">
        <v>224</v>
      </c>
      <c r="J1791" s="184">
        <v>6.9999999999999999E-6</v>
      </c>
      <c r="K1791" s="185">
        <v>6.0999999999999999E-5</v>
      </c>
      <c r="L1791" s="181">
        <v>2742658056192</v>
      </c>
      <c r="M1791" s="182">
        <v>2</v>
      </c>
      <c r="N1791" s="183" t="s">
        <v>242</v>
      </c>
      <c r="O1791" s="184">
        <v>9.0000000000000002E-6</v>
      </c>
      <c r="P1791" s="185">
        <v>7.6000000000000004E-5</v>
      </c>
      <c r="S1791" s="175"/>
    </row>
    <row r="1792" spans="1:19" x14ac:dyDescent="0.2">
      <c r="A1792" s="172">
        <v>1766</v>
      </c>
      <c r="B1792" s="181">
        <v>588733702144</v>
      </c>
      <c r="C1792" s="182">
        <v>0</v>
      </c>
      <c r="D1792" s="183" t="s">
        <v>3459</v>
      </c>
      <c r="E1792" s="184">
        <v>0.37363200000000002</v>
      </c>
      <c r="F1792" s="185">
        <v>311.50005800000002</v>
      </c>
      <c r="G1792" s="181">
        <v>17502823907328</v>
      </c>
      <c r="H1792" s="182">
        <v>2</v>
      </c>
      <c r="I1792" s="183" t="s">
        <v>226</v>
      </c>
      <c r="J1792" s="184">
        <v>3.0000000000000001E-6</v>
      </c>
      <c r="K1792" s="185">
        <v>3.0000000000000001E-5</v>
      </c>
      <c r="L1792" s="181">
        <v>2584881430528</v>
      </c>
      <c r="M1792" s="182">
        <v>0</v>
      </c>
      <c r="N1792" s="183" t="s">
        <v>3268</v>
      </c>
      <c r="O1792" s="184">
        <v>0.374834</v>
      </c>
      <c r="P1792" s="185">
        <v>312.68430999999998</v>
      </c>
      <c r="S1792" s="175"/>
    </row>
    <row r="1793" spans="1:19" x14ac:dyDescent="0.2">
      <c r="A1793" s="172">
        <v>1767</v>
      </c>
      <c r="B1793" s="181">
        <v>14411855167488</v>
      </c>
      <c r="C1793" s="182">
        <v>2</v>
      </c>
      <c r="D1793" s="183" t="s">
        <v>179</v>
      </c>
      <c r="E1793" s="184">
        <v>1.5E-5</v>
      </c>
      <c r="F1793" s="185">
        <v>1.22E-4</v>
      </c>
      <c r="G1793" s="181">
        <v>14330826489856</v>
      </c>
      <c r="H1793" s="182">
        <v>2</v>
      </c>
      <c r="I1793" s="183" t="s">
        <v>179</v>
      </c>
      <c r="J1793" s="184">
        <v>1.1E-5</v>
      </c>
      <c r="K1793" s="185">
        <v>9.1000000000000003E-5</v>
      </c>
      <c r="L1793" s="181">
        <v>1961667780608</v>
      </c>
      <c r="M1793" s="182">
        <v>0</v>
      </c>
      <c r="N1793" s="183" t="s">
        <v>3271</v>
      </c>
      <c r="O1793" s="184">
        <v>0.370805</v>
      </c>
      <c r="P1793" s="185">
        <v>307.999548</v>
      </c>
      <c r="S1793" s="175"/>
    </row>
    <row r="1794" spans="1:19" x14ac:dyDescent="0.2">
      <c r="A1794" s="172">
        <v>1768</v>
      </c>
      <c r="B1794" s="181">
        <v>28953661849600</v>
      </c>
      <c r="C1794" s="182">
        <v>0</v>
      </c>
      <c r="D1794" s="183" t="s">
        <v>3460</v>
      </c>
      <c r="E1794" s="184">
        <v>0.37301699999999999</v>
      </c>
      <c r="F1794" s="185">
        <v>310.76009499999998</v>
      </c>
      <c r="G1794" s="181">
        <v>3520261455872</v>
      </c>
      <c r="H1794" s="182">
        <v>0</v>
      </c>
      <c r="I1794" s="183" t="s">
        <v>3457</v>
      </c>
      <c r="J1794" s="184">
        <v>0.37684499999999999</v>
      </c>
      <c r="K1794" s="185">
        <v>315.14475299999998</v>
      </c>
      <c r="L1794" s="181">
        <v>6532872880128</v>
      </c>
      <c r="M1794" s="182">
        <v>0</v>
      </c>
      <c r="N1794" s="183" t="s">
        <v>3272</v>
      </c>
      <c r="O1794" s="184">
        <v>0.37704700000000002</v>
      </c>
      <c r="P1794" s="185">
        <v>315.384367</v>
      </c>
      <c r="S1794" s="175"/>
    </row>
    <row r="1795" spans="1:19" x14ac:dyDescent="0.2">
      <c r="A1795" s="172">
        <v>1769</v>
      </c>
      <c r="B1795" s="181">
        <v>20427400003584</v>
      </c>
      <c r="C1795" s="182">
        <v>2</v>
      </c>
      <c r="D1795" s="183" t="s">
        <v>247</v>
      </c>
      <c r="E1795" s="184">
        <v>3.1999999999999999E-5</v>
      </c>
      <c r="F1795" s="185">
        <v>2.5900000000000001E-4</v>
      </c>
      <c r="G1795" s="181">
        <v>18543195373568</v>
      </c>
      <c r="H1795" s="182">
        <v>0</v>
      </c>
      <c r="I1795" s="183" t="s">
        <v>3461</v>
      </c>
      <c r="J1795" s="184">
        <v>0.37626399999999999</v>
      </c>
      <c r="K1795" s="185">
        <v>314.73134099999999</v>
      </c>
      <c r="L1795" s="181">
        <v>2698765246464</v>
      </c>
      <c r="M1795" s="182">
        <v>2</v>
      </c>
      <c r="N1795" s="183" t="s">
        <v>255</v>
      </c>
      <c r="O1795" s="184">
        <v>3.6000000000000001E-5</v>
      </c>
      <c r="P1795" s="185">
        <v>2.8899999999999998E-4</v>
      </c>
      <c r="S1795" s="175"/>
    </row>
    <row r="1796" spans="1:19" x14ac:dyDescent="0.2">
      <c r="A1796" s="172">
        <v>1770</v>
      </c>
      <c r="B1796" s="181">
        <v>13120538492928</v>
      </c>
      <c r="C1796" s="182">
        <v>0</v>
      </c>
      <c r="D1796" s="183" t="s">
        <v>3463</v>
      </c>
      <c r="E1796" s="184">
        <v>0.37249900000000002</v>
      </c>
      <c r="F1796" s="185">
        <v>310.13070800000003</v>
      </c>
      <c r="G1796" s="181">
        <v>10464201121792</v>
      </c>
      <c r="H1796" s="182">
        <v>1</v>
      </c>
      <c r="I1796" s="183" t="s">
        <v>3464</v>
      </c>
      <c r="J1796" s="184">
        <v>0.48513200000000001</v>
      </c>
      <c r="K1796" s="185">
        <v>651.93255799999997</v>
      </c>
      <c r="L1796" s="181">
        <v>5026016026624</v>
      </c>
      <c r="M1796" s="182">
        <v>2</v>
      </c>
      <c r="N1796" s="183" t="s">
        <v>224</v>
      </c>
      <c r="O1796" s="184">
        <v>6.9999999999999999E-6</v>
      </c>
      <c r="P1796" s="185">
        <v>6.0999999999999999E-5</v>
      </c>
      <c r="S1796" s="175"/>
    </row>
    <row r="1797" spans="1:19" x14ac:dyDescent="0.2">
      <c r="A1797" s="172">
        <v>1771</v>
      </c>
      <c r="B1797" s="181">
        <v>8758757433344</v>
      </c>
      <c r="C1797" s="182">
        <v>2</v>
      </c>
      <c r="D1797" s="183" t="s">
        <v>234</v>
      </c>
      <c r="E1797" s="184">
        <v>2.0999999999999999E-5</v>
      </c>
      <c r="F1797" s="185">
        <v>1.6699999999999999E-4</v>
      </c>
      <c r="G1797" s="181">
        <v>15660104540160</v>
      </c>
      <c r="H1797" s="182">
        <v>1</v>
      </c>
      <c r="I1797" s="183" t="s">
        <v>3476</v>
      </c>
      <c r="J1797" s="184">
        <v>0.50516099999999997</v>
      </c>
      <c r="K1797" s="185">
        <v>687.69906800000001</v>
      </c>
      <c r="L1797" s="181">
        <v>6284382281728</v>
      </c>
      <c r="M1797" s="182">
        <v>2</v>
      </c>
      <c r="N1797" s="183" t="s">
        <v>254</v>
      </c>
      <c r="O1797" s="184">
        <v>9.0000000000000002E-6</v>
      </c>
      <c r="P1797" s="185">
        <v>7.6000000000000004E-5</v>
      </c>
      <c r="S1797" s="175"/>
    </row>
    <row r="1798" spans="1:19" x14ac:dyDescent="0.2">
      <c r="A1798" s="172">
        <v>1772</v>
      </c>
      <c r="B1798" s="181">
        <v>17657286033408</v>
      </c>
      <c r="C1798" s="182">
        <v>1</v>
      </c>
      <c r="D1798" s="183" t="s">
        <v>3466</v>
      </c>
      <c r="E1798" s="184">
        <v>0.50439100000000003</v>
      </c>
      <c r="F1798" s="185">
        <v>693.30130499999996</v>
      </c>
      <c r="G1798" s="181">
        <v>20258164031488</v>
      </c>
      <c r="H1798" s="182">
        <v>1</v>
      </c>
      <c r="I1798" s="183" t="s">
        <v>3478</v>
      </c>
      <c r="J1798" s="184">
        <v>0.48971500000000001</v>
      </c>
      <c r="K1798" s="185">
        <v>659.29948000000002</v>
      </c>
      <c r="L1798" s="181">
        <v>2167224664064</v>
      </c>
      <c r="M1798" s="182">
        <v>1</v>
      </c>
      <c r="N1798" s="183" t="s">
        <v>3276</v>
      </c>
      <c r="O1798" s="184">
        <v>0.494981</v>
      </c>
      <c r="P1798" s="185">
        <v>677.12400600000001</v>
      </c>
      <c r="S1798" s="175"/>
    </row>
    <row r="1799" spans="1:19" x14ac:dyDescent="0.2">
      <c r="A1799" s="172">
        <v>1773</v>
      </c>
      <c r="B1799" s="181">
        <v>821360386048</v>
      </c>
      <c r="C1799" s="182">
        <v>1</v>
      </c>
      <c r="D1799" s="183" t="s">
        <v>3468</v>
      </c>
      <c r="E1799" s="184">
        <v>0.496585</v>
      </c>
      <c r="F1799" s="185">
        <v>673.84822499999996</v>
      </c>
      <c r="G1799" s="181">
        <v>27617229406208</v>
      </c>
      <c r="H1799" s="182">
        <v>2</v>
      </c>
      <c r="I1799" s="183" t="s">
        <v>246</v>
      </c>
      <c r="J1799" s="184">
        <v>1.5E-5</v>
      </c>
      <c r="K1799" s="185">
        <v>1.22E-4</v>
      </c>
      <c r="L1799" s="181">
        <v>3572649099264</v>
      </c>
      <c r="M1799" s="182">
        <v>1</v>
      </c>
      <c r="N1799" s="183" t="s">
        <v>3278</v>
      </c>
      <c r="O1799" s="184">
        <v>0.49277700000000002</v>
      </c>
      <c r="P1799" s="185">
        <v>668.19480699999997</v>
      </c>
      <c r="S1799" s="175"/>
    </row>
    <row r="1800" spans="1:19" x14ac:dyDescent="0.2">
      <c r="A1800" s="172">
        <v>1774</v>
      </c>
      <c r="B1800" s="181">
        <v>7587830595584</v>
      </c>
      <c r="C1800" s="182">
        <v>2</v>
      </c>
      <c r="D1800" s="183" t="s">
        <v>248</v>
      </c>
      <c r="E1800" s="184">
        <v>1.2999999999999999E-5</v>
      </c>
      <c r="F1800" s="185">
        <v>1.06E-4</v>
      </c>
      <c r="G1800" s="181">
        <v>11568805134336</v>
      </c>
      <c r="H1800" s="182">
        <v>2</v>
      </c>
      <c r="I1800" s="183" t="s">
        <v>179</v>
      </c>
      <c r="J1800" s="184">
        <v>3.4E-5</v>
      </c>
      <c r="K1800" s="185">
        <v>2.7399999999999999E-4</v>
      </c>
      <c r="L1800" s="181">
        <v>3257560260608</v>
      </c>
      <c r="M1800" s="182">
        <v>2</v>
      </c>
      <c r="N1800" s="183" t="s">
        <v>292</v>
      </c>
      <c r="O1800" s="184">
        <v>9.0000000000000002E-6</v>
      </c>
      <c r="P1800" s="185">
        <v>7.6000000000000004E-5</v>
      </c>
      <c r="S1800" s="175"/>
    </row>
    <row r="1801" spans="1:19" x14ac:dyDescent="0.2">
      <c r="A1801" s="172">
        <v>1775</v>
      </c>
      <c r="B1801" s="181">
        <v>4012880658432</v>
      </c>
      <c r="C1801" s="182">
        <v>0</v>
      </c>
      <c r="D1801" s="183" t="s">
        <v>3472</v>
      </c>
      <c r="E1801" s="184">
        <v>0.37497900000000001</v>
      </c>
      <c r="F1801" s="185">
        <v>312.86740900000001</v>
      </c>
      <c r="G1801" s="181">
        <v>24078489100288</v>
      </c>
      <c r="H1801" s="182">
        <v>2</v>
      </c>
      <c r="I1801" s="183" t="s">
        <v>239</v>
      </c>
      <c r="J1801" s="184">
        <v>3.4E-5</v>
      </c>
      <c r="K1801" s="185">
        <v>2.7399999999999999E-4</v>
      </c>
      <c r="L1801" s="181">
        <v>2968939413504</v>
      </c>
      <c r="M1801" s="182">
        <v>0</v>
      </c>
      <c r="N1801" s="183" t="s">
        <v>3286</v>
      </c>
      <c r="O1801" s="184">
        <v>0.37759100000000001</v>
      </c>
      <c r="P1801" s="185">
        <v>316.56997999999999</v>
      </c>
      <c r="S1801" s="175"/>
    </row>
    <row r="1802" spans="1:19" x14ac:dyDescent="0.2">
      <c r="A1802" s="172">
        <v>1776</v>
      </c>
      <c r="B1802" s="181">
        <v>22601679249408</v>
      </c>
      <c r="C1802" s="182">
        <v>1</v>
      </c>
      <c r="D1802" s="183" t="s">
        <v>3474</v>
      </c>
      <c r="E1802" s="184">
        <v>0.51175800000000005</v>
      </c>
      <c r="F1802" s="185">
        <v>707.460148</v>
      </c>
      <c r="G1802" s="181">
        <v>10747622457344</v>
      </c>
      <c r="H1802" s="182">
        <v>0</v>
      </c>
      <c r="I1802" s="183" t="s">
        <v>3487</v>
      </c>
      <c r="J1802" s="184">
        <v>0.37016300000000002</v>
      </c>
      <c r="K1802" s="185">
        <v>307.56115599999998</v>
      </c>
      <c r="L1802" s="181">
        <v>4483848142848</v>
      </c>
      <c r="M1802" s="182">
        <v>1</v>
      </c>
      <c r="N1802" s="183" t="s">
        <v>3288</v>
      </c>
      <c r="O1802" s="184">
        <v>0.49360300000000001</v>
      </c>
      <c r="P1802" s="185">
        <v>671.60434299999997</v>
      </c>
      <c r="S1802" s="175"/>
    </row>
    <row r="1803" spans="1:19" x14ac:dyDescent="0.2">
      <c r="A1803" s="172">
        <v>1777</v>
      </c>
      <c r="B1803" s="181">
        <v>13273549062144</v>
      </c>
      <c r="C1803" s="182">
        <v>1</v>
      </c>
      <c r="D1803" s="183" t="s">
        <v>3475</v>
      </c>
      <c r="E1803" s="184">
        <v>0.49854100000000001</v>
      </c>
      <c r="F1803" s="185">
        <v>684.24245800000006</v>
      </c>
      <c r="G1803" s="181">
        <v>18171239194624</v>
      </c>
      <c r="H1803" s="182">
        <v>0</v>
      </c>
      <c r="I1803" s="183" t="s">
        <v>3493</v>
      </c>
      <c r="J1803" s="184">
        <v>0.37185600000000002</v>
      </c>
      <c r="K1803" s="185">
        <v>309.44578999999999</v>
      </c>
      <c r="L1803" s="181">
        <v>908339437568</v>
      </c>
      <c r="M1803" s="182">
        <v>2</v>
      </c>
      <c r="N1803" s="183" t="s">
        <v>226</v>
      </c>
      <c r="O1803" s="184">
        <v>0</v>
      </c>
      <c r="P1803" s="185">
        <v>0</v>
      </c>
      <c r="S1803" s="175"/>
    </row>
    <row r="1804" spans="1:19" x14ac:dyDescent="0.2">
      <c r="A1804" s="172">
        <v>1778</v>
      </c>
      <c r="B1804" s="181">
        <v>14735862464512</v>
      </c>
      <c r="C1804" s="182">
        <v>2</v>
      </c>
      <c r="D1804" s="183" t="s">
        <v>179</v>
      </c>
      <c r="E1804" s="184">
        <v>1.1E-5</v>
      </c>
      <c r="F1804" s="185">
        <v>9.1000000000000003E-5</v>
      </c>
      <c r="G1804" s="181">
        <v>13330376990720</v>
      </c>
      <c r="H1804" s="182">
        <v>2</v>
      </c>
      <c r="I1804" s="183" t="s">
        <v>303</v>
      </c>
      <c r="J1804" s="184">
        <v>6.9999999999999999E-6</v>
      </c>
      <c r="K1804" s="185">
        <v>6.0999999999999999E-5</v>
      </c>
      <c r="L1804" s="181">
        <v>3603758022656</v>
      </c>
      <c r="M1804" s="182">
        <v>2</v>
      </c>
      <c r="N1804" s="183" t="s">
        <v>254</v>
      </c>
      <c r="O1804" s="184">
        <v>5.0000000000000004E-6</v>
      </c>
      <c r="P1804" s="185">
        <v>4.5000000000000003E-5</v>
      </c>
      <c r="S1804" s="175"/>
    </row>
    <row r="1805" spans="1:19" x14ac:dyDescent="0.2">
      <c r="A1805" s="172">
        <v>1779</v>
      </c>
      <c r="B1805" s="181">
        <v>2494619320320</v>
      </c>
      <c r="C1805" s="182">
        <v>0</v>
      </c>
      <c r="D1805" s="183" t="s">
        <v>3477</v>
      </c>
      <c r="E1805" s="184">
        <v>0.378527</v>
      </c>
      <c r="F1805" s="185">
        <v>316.70522299999999</v>
      </c>
      <c r="G1805" s="181">
        <v>7319342628864</v>
      </c>
      <c r="H1805" s="182">
        <v>1</v>
      </c>
      <c r="I1805" s="183" t="s">
        <v>3500</v>
      </c>
      <c r="J1805" s="184">
        <v>0.493477</v>
      </c>
      <c r="K1805" s="185">
        <v>670.70786199999998</v>
      </c>
      <c r="L1805" s="181">
        <v>820081344512</v>
      </c>
      <c r="M1805" s="182">
        <v>0</v>
      </c>
      <c r="N1805" s="183" t="s">
        <v>3291</v>
      </c>
      <c r="O1805" s="184">
        <v>0.37499100000000002</v>
      </c>
      <c r="P1805" s="185">
        <v>312.995519</v>
      </c>
      <c r="S1805" s="175"/>
    </row>
    <row r="1806" spans="1:19" x14ac:dyDescent="0.2">
      <c r="A1806" s="172">
        <v>1780</v>
      </c>
      <c r="B1806" s="181">
        <v>14631386464256</v>
      </c>
      <c r="C1806" s="182">
        <v>1</v>
      </c>
      <c r="D1806" s="183" t="s">
        <v>3479</v>
      </c>
      <c r="E1806" s="184">
        <v>0.51011499999999999</v>
      </c>
      <c r="F1806" s="185">
        <v>704.606807</v>
      </c>
      <c r="G1806" s="181">
        <v>1150628487168</v>
      </c>
      <c r="H1806" s="182">
        <v>0</v>
      </c>
      <c r="I1806" s="183" t="s">
        <v>3501</v>
      </c>
      <c r="J1806" s="184">
        <v>0.37178499999999998</v>
      </c>
      <c r="K1806" s="185">
        <v>309.409268</v>
      </c>
      <c r="L1806" s="181">
        <v>4385304289280</v>
      </c>
      <c r="M1806" s="182">
        <v>2</v>
      </c>
      <c r="N1806" s="183" t="s">
        <v>248</v>
      </c>
      <c r="O1806" s="184">
        <v>3.6000000000000001E-5</v>
      </c>
      <c r="P1806" s="185">
        <v>2.8899999999999998E-4</v>
      </c>
      <c r="S1806" s="175"/>
    </row>
    <row r="1807" spans="1:19" x14ac:dyDescent="0.2">
      <c r="A1807" s="172">
        <v>1781</v>
      </c>
      <c r="B1807" s="181">
        <v>25171015262208</v>
      </c>
      <c r="C1807" s="182">
        <v>0</v>
      </c>
      <c r="D1807" s="183" t="s">
        <v>3483</v>
      </c>
      <c r="E1807" s="184">
        <v>0.37439800000000001</v>
      </c>
      <c r="F1807" s="185">
        <v>312.19562400000001</v>
      </c>
      <c r="G1807" s="181">
        <v>15382228893696</v>
      </c>
      <c r="H1807" s="182">
        <v>1</v>
      </c>
      <c r="I1807" s="183" t="s">
        <v>3504</v>
      </c>
      <c r="J1807" s="184">
        <v>0.50045200000000001</v>
      </c>
      <c r="K1807" s="185">
        <v>686.89350200000001</v>
      </c>
      <c r="L1807" s="181">
        <v>4645899010048</v>
      </c>
      <c r="M1807" s="182">
        <v>0</v>
      </c>
      <c r="N1807" s="183" t="s">
        <v>3294</v>
      </c>
      <c r="O1807" s="184">
        <v>0.370863</v>
      </c>
      <c r="P1807" s="185">
        <v>308.10090000000002</v>
      </c>
      <c r="S1807" s="175"/>
    </row>
    <row r="1808" spans="1:19" x14ac:dyDescent="0.2">
      <c r="A1808" s="172">
        <v>1782</v>
      </c>
      <c r="B1808" s="181">
        <v>17214010384384</v>
      </c>
      <c r="C1808" s="182">
        <v>2</v>
      </c>
      <c r="D1808" s="183" t="s">
        <v>313</v>
      </c>
      <c r="E1808" s="184">
        <v>0</v>
      </c>
      <c r="F1808" s="185">
        <v>0</v>
      </c>
      <c r="G1808" s="181">
        <v>23209917661184</v>
      </c>
      <c r="H1808" s="182">
        <v>1</v>
      </c>
      <c r="I1808" s="183" t="s">
        <v>3505</v>
      </c>
      <c r="J1808" s="184">
        <v>0.49763400000000002</v>
      </c>
      <c r="K1808" s="185">
        <v>676.99230899999998</v>
      </c>
      <c r="L1808" s="181">
        <v>985345114112</v>
      </c>
      <c r="M1808" s="182">
        <v>2</v>
      </c>
      <c r="N1808" s="183" t="s">
        <v>303</v>
      </c>
      <c r="O1808" s="184">
        <v>3.4E-5</v>
      </c>
      <c r="P1808" s="185">
        <v>2.7399999999999999E-4</v>
      </c>
      <c r="S1808" s="175"/>
    </row>
    <row r="1809" spans="1:19" x14ac:dyDescent="0.2">
      <c r="A1809" s="172">
        <v>1783</v>
      </c>
      <c r="B1809" s="181">
        <v>15957242503168</v>
      </c>
      <c r="C1809" s="182">
        <v>0</v>
      </c>
      <c r="D1809" s="183" t="s">
        <v>3485</v>
      </c>
      <c r="E1809" s="184">
        <v>0.37492799999999998</v>
      </c>
      <c r="F1809" s="185">
        <v>312.95311800000002</v>
      </c>
      <c r="G1809" s="181">
        <v>3266408226816</v>
      </c>
      <c r="H1809" s="182">
        <v>2</v>
      </c>
      <c r="I1809" s="183" t="s">
        <v>246</v>
      </c>
      <c r="J1809" s="184">
        <v>1.9000000000000001E-5</v>
      </c>
      <c r="K1809" s="185">
        <v>1.5200000000000001E-4</v>
      </c>
      <c r="L1809" s="181">
        <v>5389733093376</v>
      </c>
      <c r="M1809" s="182">
        <v>2</v>
      </c>
      <c r="N1809" s="183" t="s">
        <v>242</v>
      </c>
      <c r="O1809" s="184">
        <v>4.0000000000000003E-5</v>
      </c>
      <c r="P1809" s="185">
        <v>3.2000000000000003E-4</v>
      </c>
      <c r="S1809" s="175"/>
    </row>
    <row r="1810" spans="1:19" x14ac:dyDescent="0.2">
      <c r="A1810" s="172">
        <v>1784</v>
      </c>
      <c r="B1810" s="181">
        <v>25658823581696</v>
      </c>
      <c r="C1810" s="182">
        <v>0</v>
      </c>
      <c r="D1810" s="183" t="s">
        <v>3488</v>
      </c>
      <c r="E1810" s="184">
        <v>0.37227900000000003</v>
      </c>
      <c r="F1810" s="185">
        <v>309.22183799999999</v>
      </c>
      <c r="G1810" s="181">
        <v>21773282254848</v>
      </c>
      <c r="H1810" s="182">
        <v>1</v>
      </c>
      <c r="I1810" s="183" t="s">
        <v>3507</v>
      </c>
      <c r="J1810" s="184">
        <v>0.49924400000000002</v>
      </c>
      <c r="K1810" s="185">
        <v>677.70476299999996</v>
      </c>
      <c r="L1810" s="181">
        <v>6618510770176</v>
      </c>
      <c r="M1810" s="182">
        <v>2</v>
      </c>
      <c r="N1810" s="183" t="s">
        <v>224</v>
      </c>
      <c r="O1810" s="184">
        <v>1.9000000000000001E-5</v>
      </c>
      <c r="P1810" s="185">
        <v>1.5200000000000001E-4</v>
      </c>
      <c r="S1810" s="175"/>
    </row>
    <row r="1811" spans="1:19" x14ac:dyDescent="0.2">
      <c r="A1811" s="172">
        <v>1785</v>
      </c>
      <c r="B1811" s="181">
        <v>4055964303360</v>
      </c>
      <c r="C1811" s="182">
        <v>0</v>
      </c>
      <c r="D1811" s="183" t="s">
        <v>3490</v>
      </c>
      <c r="E1811" s="184">
        <v>0.37032500000000002</v>
      </c>
      <c r="F1811" s="185">
        <v>307.68973099999999</v>
      </c>
      <c r="G1811" s="181">
        <v>3567257206784</v>
      </c>
      <c r="H1811" s="182">
        <v>2</v>
      </c>
      <c r="I1811" s="183" t="s">
        <v>292</v>
      </c>
      <c r="J1811" s="184">
        <v>3.6000000000000001E-5</v>
      </c>
      <c r="K1811" s="185">
        <v>2.8899999999999998E-4</v>
      </c>
      <c r="L1811" s="181">
        <v>5802223034368</v>
      </c>
      <c r="M1811" s="182">
        <v>2</v>
      </c>
      <c r="N1811" s="183" t="s">
        <v>303</v>
      </c>
      <c r="O1811" s="184">
        <v>6.9999999999999999E-6</v>
      </c>
      <c r="P1811" s="185">
        <v>6.0999999999999999E-5</v>
      </c>
      <c r="S1811" s="175"/>
    </row>
    <row r="1812" spans="1:19" x14ac:dyDescent="0.2">
      <c r="A1812" s="172">
        <v>1786</v>
      </c>
      <c r="B1812" s="181">
        <v>14755549102080</v>
      </c>
      <c r="C1812" s="182">
        <v>0</v>
      </c>
      <c r="D1812" s="183" t="s">
        <v>3496</v>
      </c>
      <c r="E1812" s="184">
        <v>0.37463400000000002</v>
      </c>
      <c r="F1812" s="185">
        <v>312.49082800000002</v>
      </c>
      <c r="G1812" s="181">
        <v>3406818541568</v>
      </c>
      <c r="H1812" s="182">
        <v>0</v>
      </c>
      <c r="I1812" s="183" t="s">
        <v>3511</v>
      </c>
      <c r="J1812" s="184">
        <v>0.37481199999999998</v>
      </c>
      <c r="K1812" s="185">
        <v>312.89073500000001</v>
      </c>
      <c r="L1812" s="181">
        <v>2449059667968</v>
      </c>
      <c r="M1812" s="182">
        <v>0</v>
      </c>
      <c r="N1812" s="183" t="s">
        <v>3303</v>
      </c>
      <c r="O1812" s="184">
        <v>0.37425700000000001</v>
      </c>
      <c r="P1812" s="185">
        <v>312.079429</v>
      </c>
      <c r="S1812" s="175"/>
    </row>
    <row r="1813" spans="1:19" x14ac:dyDescent="0.2">
      <c r="A1813" s="172">
        <v>1787</v>
      </c>
      <c r="B1813" s="181">
        <v>5815616815104</v>
      </c>
      <c r="C1813" s="182">
        <v>2</v>
      </c>
      <c r="D1813" s="183" t="s">
        <v>300</v>
      </c>
      <c r="E1813" s="184">
        <v>1.9000000000000001E-5</v>
      </c>
      <c r="F1813" s="185">
        <v>1.5200000000000001E-4</v>
      </c>
      <c r="G1813" s="181">
        <v>24617884434432</v>
      </c>
      <c r="H1813" s="182">
        <v>2</v>
      </c>
      <c r="I1813" s="183" t="s">
        <v>292</v>
      </c>
      <c r="J1813" s="184">
        <v>5.0000000000000004E-6</v>
      </c>
      <c r="K1813" s="185">
        <v>4.5000000000000003E-5</v>
      </c>
      <c r="L1813" s="181">
        <v>1313110040576</v>
      </c>
      <c r="M1813" s="182">
        <v>2</v>
      </c>
      <c r="N1813" s="183" t="s">
        <v>303</v>
      </c>
      <c r="O1813" s="184">
        <v>3.0000000000000001E-5</v>
      </c>
      <c r="P1813" s="185">
        <v>2.4399999999999999E-4</v>
      </c>
      <c r="S1813" s="175"/>
    </row>
    <row r="1814" spans="1:19" x14ac:dyDescent="0.2">
      <c r="A1814" s="172">
        <v>1788</v>
      </c>
      <c r="B1814" s="181">
        <v>27749152317440</v>
      </c>
      <c r="C1814" s="182">
        <v>0</v>
      </c>
      <c r="D1814" s="183" t="s">
        <v>3503</v>
      </c>
      <c r="E1814" s="184">
        <v>0.37442799999999998</v>
      </c>
      <c r="F1814" s="185">
        <v>312.46222899999998</v>
      </c>
      <c r="G1814" s="181">
        <v>2929409671168</v>
      </c>
      <c r="H1814" s="182">
        <v>2</v>
      </c>
      <c r="I1814" s="183" t="s">
        <v>234</v>
      </c>
      <c r="J1814" s="184">
        <v>3.6000000000000001E-5</v>
      </c>
      <c r="K1814" s="185">
        <v>2.8899999999999998E-4</v>
      </c>
      <c r="L1814" s="181">
        <v>934756343808</v>
      </c>
      <c r="M1814" s="182">
        <v>1</v>
      </c>
      <c r="N1814" s="183" t="s">
        <v>3304</v>
      </c>
      <c r="O1814" s="184">
        <v>0.51309400000000005</v>
      </c>
      <c r="P1814" s="185">
        <v>710.01984000000004</v>
      </c>
      <c r="S1814" s="175"/>
    </row>
    <row r="1815" spans="1:19" x14ac:dyDescent="0.2">
      <c r="A1815" s="172">
        <v>1789</v>
      </c>
      <c r="B1815" s="181">
        <v>25435471446016</v>
      </c>
      <c r="C1815" s="182">
        <v>0</v>
      </c>
      <c r="D1815" s="183" t="s">
        <v>3506</v>
      </c>
      <c r="E1815" s="184">
        <v>0.37479099999999999</v>
      </c>
      <c r="F1815" s="185">
        <v>313.08172999999999</v>
      </c>
      <c r="G1815" s="181">
        <v>5760329089024</v>
      </c>
      <c r="H1815" s="182">
        <v>2</v>
      </c>
      <c r="I1815" s="183" t="s">
        <v>246</v>
      </c>
      <c r="J1815" s="184">
        <v>1.5E-5</v>
      </c>
      <c r="K1815" s="185">
        <v>1.22E-4</v>
      </c>
      <c r="L1815" s="181">
        <v>3968696590336</v>
      </c>
      <c r="M1815" s="182">
        <v>0</v>
      </c>
      <c r="N1815" s="183" t="s">
        <v>3305</v>
      </c>
      <c r="O1815" s="184">
        <v>0.37450899999999998</v>
      </c>
      <c r="P1815" s="185">
        <v>311.90323100000001</v>
      </c>
      <c r="S1815" s="175"/>
    </row>
    <row r="1816" spans="1:19" x14ac:dyDescent="0.2">
      <c r="A1816" s="172">
        <v>1790</v>
      </c>
      <c r="B1816" s="181">
        <v>28860028461056</v>
      </c>
      <c r="C1816" s="182">
        <v>0</v>
      </c>
      <c r="D1816" s="183" t="s">
        <v>3508</v>
      </c>
      <c r="E1816" s="184">
        <v>0.373388</v>
      </c>
      <c r="F1816" s="185">
        <v>311.05339600000002</v>
      </c>
      <c r="G1816" s="181">
        <v>28956006973440</v>
      </c>
      <c r="H1816" s="182">
        <v>2</v>
      </c>
      <c r="I1816" s="183" t="s">
        <v>313</v>
      </c>
      <c r="J1816" s="184">
        <v>6.9999999999999999E-6</v>
      </c>
      <c r="K1816" s="185">
        <v>6.0999999999999999E-5</v>
      </c>
      <c r="L1816" s="181">
        <v>5587666468864</v>
      </c>
      <c r="M1816" s="182">
        <v>2</v>
      </c>
      <c r="N1816" s="183" t="s">
        <v>300</v>
      </c>
      <c r="O1816" s="184">
        <v>0</v>
      </c>
      <c r="P1816" s="185">
        <v>0</v>
      </c>
      <c r="S1816" s="175"/>
    </row>
    <row r="1817" spans="1:19" x14ac:dyDescent="0.2">
      <c r="A1817" s="172">
        <v>1791</v>
      </c>
      <c r="B1817" s="181">
        <v>28113185054720</v>
      </c>
      <c r="C1817" s="182">
        <v>2</v>
      </c>
      <c r="D1817" s="183" t="s">
        <v>303</v>
      </c>
      <c r="E1817" s="184">
        <v>6.9999999999999999E-6</v>
      </c>
      <c r="F1817" s="185">
        <v>6.0999999999999999E-5</v>
      </c>
      <c r="G1817" s="181">
        <v>17955044048896</v>
      </c>
      <c r="H1817" s="182">
        <v>1</v>
      </c>
      <c r="I1817" s="183" t="s">
        <v>3518</v>
      </c>
      <c r="J1817" s="184">
        <v>0.49811100000000003</v>
      </c>
      <c r="K1817" s="185">
        <v>678.93106599999999</v>
      </c>
      <c r="L1817" s="181">
        <v>6252198240256</v>
      </c>
      <c r="M1817" s="182">
        <v>2</v>
      </c>
      <c r="N1817" s="183" t="s">
        <v>239</v>
      </c>
      <c r="O1817" s="184">
        <v>3.0000000000000001E-6</v>
      </c>
      <c r="P1817" s="185">
        <v>3.0000000000000001E-5</v>
      </c>
      <c r="S1817" s="175"/>
    </row>
    <row r="1818" spans="1:19" x14ac:dyDescent="0.2">
      <c r="A1818" s="172">
        <v>1792</v>
      </c>
      <c r="B1818" s="181">
        <v>19826048753664</v>
      </c>
      <c r="C1818" s="182">
        <v>0</v>
      </c>
      <c r="D1818" s="183" t="s">
        <v>3510</v>
      </c>
      <c r="E1818" s="184">
        <v>0.37658999999999998</v>
      </c>
      <c r="F1818" s="185">
        <v>315.57452799999999</v>
      </c>
      <c r="G1818" s="181">
        <v>5240940003328</v>
      </c>
      <c r="H1818" s="182">
        <v>2</v>
      </c>
      <c r="I1818" s="183" t="s">
        <v>313</v>
      </c>
      <c r="J1818" s="184">
        <v>0</v>
      </c>
      <c r="K1818" s="185">
        <v>0</v>
      </c>
      <c r="L1818" s="181">
        <v>3050550427648</v>
      </c>
      <c r="M1818" s="182">
        <v>0</v>
      </c>
      <c r="N1818" s="183" t="s">
        <v>3306</v>
      </c>
      <c r="O1818" s="184">
        <v>0.37492900000000001</v>
      </c>
      <c r="P1818" s="185">
        <v>312.80838899999998</v>
      </c>
      <c r="S1818" s="175"/>
    </row>
    <row r="1819" spans="1:19" x14ac:dyDescent="0.2">
      <c r="A1819" s="172">
        <v>1793</v>
      </c>
      <c r="B1819" s="181">
        <v>10478536826880</v>
      </c>
      <c r="C1819" s="182">
        <v>2</v>
      </c>
      <c r="D1819" s="183" t="s">
        <v>242</v>
      </c>
      <c r="E1819" s="184">
        <v>1.2999999999999999E-5</v>
      </c>
      <c r="F1819" s="185">
        <v>1.06E-4</v>
      </c>
      <c r="G1819" s="181">
        <v>15959658012672</v>
      </c>
      <c r="H1819" s="182">
        <v>1</v>
      </c>
      <c r="I1819" s="183" t="s">
        <v>3519</v>
      </c>
      <c r="J1819" s="184">
        <v>0.48674499999999998</v>
      </c>
      <c r="K1819" s="185">
        <v>658.48281099999997</v>
      </c>
      <c r="L1819" s="181">
        <v>1305937289216</v>
      </c>
      <c r="M1819" s="182">
        <v>0</v>
      </c>
      <c r="N1819" s="183" t="s">
        <v>3310</v>
      </c>
      <c r="O1819" s="184">
        <v>0.373971</v>
      </c>
      <c r="P1819" s="185">
        <v>312.17949499999997</v>
      </c>
      <c r="S1819" s="175"/>
    </row>
    <row r="1820" spans="1:19" x14ac:dyDescent="0.2">
      <c r="A1820" s="172">
        <v>1794</v>
      </c>
      <c r="B1820" s="181">
        <v>10019987308544</v>
      </c>
      <c r="C1820" s="182">
        <v>0</v>
      </c>
      <c r="D1820" s="183" t="s">
        <v>3512</v>
      </c>
      <c r="E1820" s="184">
        <v>0.37514900000000001</v>
      </c>
      <c r="F1820" s="185">
        <v>313.27440300000001</v>
      </c>
      <c r="G1820" s="181">
        <v>13631387074560</v>
      </c>
      <c r="H1820" s="182">
        <v>0</v>
      </c>
      <c r="I1820" s="183" t="s">
        <v>3523</v>
      </c>
      <c r="J1820" s="184">
        <v>0.37756600000000001</v>
      </c>
      <c r="K1820" s="185">
        <v>316.770354</v>
      </c>
      <c r="L1820" s="181">
        <v>5477332574208</v>
      </c>
      <c r="M1820" s="182">
        <v>0</v>
      </c>
      <c r="N1820" s="183" t="s">
        <v>3311</v>
      </c>
      <c r="O1820" s="184">
        <v>0.37592199999999998</v>
      </c>
      <c r="P1820" s="185">
        <v>314.05162000000001</v>
      </c>
      <c r="S1820" s="175"/>
    </row>
    <row r="1821" spans="1:19" x14ac:dyDescent="0.2">
      <c r="A1821" s="172">
        <v>1795</v>
      </c>
      <c r="B1821" s="181">
        <v>6586916225024</v>
      </c>
      <c r="C1821" s="182">
        <v>0</v>
      </c>
      <c r="D1821" s="183" t="s">
        <v>3513</v>
      </c>
      <c r="E1821" s="184">
        <v>0.37133699999999997</v>
      </c>
      <c r="F1821" s="185">
        <v>308.87669099999999</v>
      </c>
      <c r="G1821" s="181">
        <v>25286302941184</v>
      </c>
      <c r="H1821" s="182">
        <v>2</v>
      </c>
      <c r="I1821" s="183" t="s">
        <v>239</v>
      </c>
      <c r="J1821" s="184">
        <v>1.9000000000000001E-5</v>
      </c>
      <c r="K1821" s="185">
        <v>1.5200000000000001E-4</v>
      </c>
      <c r="L1821" s="181">
        <v>3677735821312</v>
      </c>
      <c r="M1821" s="182">
        <v>2</v>
      </c>
      <c r="N1821" s="183" t="s">
        <v>292</v>
      </c>
      <c r="O1821" s="184">
        <v>2.4000000000000001E-5</v>
      </c>
      <c r="P1821" s="185">
        <v>1.9799999999999999E-4</v>
      </c>
      <c r="S1821" s="175"/>
    </row>
    <row r="1822" spans="1:19" x14ac:dyDescent="0.2">
      <c r="A1822" s="172">
        <v>1796</v>
      </c>
      <c r="B1822" s="181">
        <v>21106472714240</v>
      </c>
      <c r="C1822" s="182">
        <v>2</v>
      </c>
      <c r="D1822" s="183" t="s">
        <v>242</v>
      </c>
      <c r="E1822" s="184">
        <v>2.8E-5</v>
      </c>
      <c r="F1822" s="185">
        <v>2.2800000000000001E-4</v>
      </c>
      <c r="G1822" s="181">
        <v>26062182588416</v>
      </c>
      <c r="H1822" s="182">
        <v>0</v>
      </c>
      <c r="I1822" s="183" t="s">
        <v>3529</v>
      </c>
      <c r="J1822" s="184">
        <v>0.37537900000000002</v>
      </c>
      <c r="K1822" s="185">
        <v>312.88995699999998</v>
      </c>
      <c r="L1822" s="181">
        <v>2856189476864</v>
      </c>
      <c r="M1822" s="182">
        <v>2</v>
      </c>
      <c r="N1822" s="183" t="s">
        <v>303</v>
      </c>
      <c r="O1822" s="184">
        <v>3.0000000000000001E-6</v>
      </c>
      <c r="P1822" s="185">
        <v>3.0000000000000001E-5</v>
      </c>
      <c r="S1822" s="175"/>
    </row>
    <row r="1823" spans="1:19" x14ac:dyDescent="0.2">
      <c r="A1823" s="172">
        <v>1797</v>
      </c>
      <c r="B1823" s="181">
        <v>11440016097280</v>
      </c>
      <c r="C1823" s="182">
        <v>0</v>
      </c>
      <c r="D1823" s="183" t="s">
        <v>3516</v>
      </c>
      <c r="E1823" s="184">
        <v>0.37509599999999998</v>
      </c>
      <c r="F1823" s="185">
        <v>312.53721300000001</v>
      </c>
      <c r="G1823" s="181">
        <v>24155437752320</v>
      </c>
      <c r="H1823" s="182">
        <v>0</v>
      </c>
      <c r="I1823" s="183" t="s">
        <v>3535</v>
      </c>
      <c r="J1823" s="184">
        <v>0.37518000000000001</v>
      </c>
      <c r="K1823" s="185">
        <v>312.89016500000002</v>
      </c>
      <c r="L1823" s="181">
        <v>5585339637760</v>
      </c>
      <c r="M1823" s="182">
        <v>2</v>
      </c>
      <c r="N1823" s="183" t="s">
        <v>254</v>
      </c>
      <c r="O1823" s="184">
        <v>1.7E-5</v>
      </c>
      <c r="P1823" s="185">
        <v>1.37E-4</v>
      </c>
      <c r="S1823" s="175"/>
    </row>
    <row r="1824" spans="1:19" x14ac:dyDescent="0.2">
      <c r="A1824" s="172">
        <v>1798</v>
      </c>
      <c r="B1824" s="181">
        <v>1818287144960</v>
      </c>
      <c r="C1824" s="182">
        <v>0</v>
      </c>
      <c r="D1824" s="183" t="s">
        <v>3517</v>
      </c>
      <c r="E1824" s="184">
        <v>0.37478499999999998</v>
      </c>
      <c r="F1824" s="185">
        <v>313.52516500000002</v>
      </c>
      <c r="G1824" s="181">
        <v>26997066833920</v>
      </c>
      <c r="H1824" s="182">
        <v>1</v>
      </c>
      <c r="I1824" s="183" t="s">
        <v>3536</v>
      </c>
      <c r="J1824" s="184">
        <v>0.49337300000000001</v>
      </c>
      <c r="K1824" s="185">
        <v>669.76273500000002</v>
      </c>
      <c r="L1824" s="181">
        <v>1067022442496</v>
      </c>
      <c r="M1824" s="182">
        <v>0</v>
      </c>
      <c r="N1824" s="183" t="s">
        <v>3318</v>
      </c>
      <c r="O1824" s="184">
        <v>0.37574099999999999</v>
      </c>
      <c r="P1824" s="185">
        <v>314.089992</v>
      </c>
      <c r="S1824" s="175"/>
    </row>
    <row r="1825" spans="1:19" x14ac:dyDescent="0.2">
      <c r="A1825" s="172">
        <v>1799</v>
      </c>
      <c r="B1825" s="181">
        <v>19109484077056</v>
      </c>
      <c r="C1825" s="182">
        <v>2</v>
      </c>
      <c r="D1825" s="183" t="s">
        <v>254</v>
      </c>
      <c r="E1825" s="184">
        <v>9.0000000000000002E-6</v>
      </c>
      <c r="F1825" s="185">
        <v>7.6000000000000004E-5</v>
      </c>
      <c r="G1825" s="181">
        <v>7965964935168</v>
      </c>
      <c r="H1825" s="182">
        <v>2</v>
      </c>
      <c r="I1825" s="183" t="s">
        <v>234</v>
      </c>
      <c r="J1825" s="184">
        <v>5.0000000000000004E-6</v>
      </c>
      <c r="K1825" s="185">
        <v>4.5000000000000003E-5</v>
      </c>
      <c r="L1825" s="181">
        <v>5451522646016</v>
      </c>
      <c r="M1825" s="182">
        <v>1</v>
      </c>
      <c r="N1825" s="183" t="s">
        <v>3319</v>
      </c>
      <c r="O1825" s="184">
        <v>0.50507000000000002</v>
      </c>
      <c r="P1825" s="185">
        <v>694.25746300000003</v>
      </c>
      <c r="S1825" s="175"/>
    </row>
    <row r="1826" spans="1:19" x14ac:dyDescent="0.2">
      <c r="A1826" s="172">
        <v>1800</v>
      </c>
      <c r="B1826" s="181">
        <v>28013816504320</v>
      </c>
      <c r="C1826" s="182">
        <v>0</v>
      </c>
      <c r="D1826" s="183" t="s">
        <v>3521</v>
      </c>
      <c r="E1826" s="184">
        <v>0.37647999999999998</v>
      </c>
      <c r="F1826" s="185">
        <v>315.27853599999997</v>
      </c>
      <c r="G1826" s="181">
        <v>15387356299264</v>
      </c>
      <c r="H1826" s="182">
        <v>2</v>
      </c>
      <c r="I1826" s="183" t="s">
        <v>247</v>
      </c>
      <c r="J1826" s="184">
        <v>5.0000000000000004E-6</v>
      </c>
      <c r="K1826" s="185">
        <v>4.5000000000000003E-5</v>
      </c>
      <c r="L1826" s="181">
        <v>2053329862656</v>
      </c>
      <c r="M1826" s="182">
        <v>2</v>
      </c>
      <c r="N1826" s="183" t="s">
        <v>226</v>
      </c>
      <c r="O1826" s="184">
        <v>1.5E-5</v>
      </c>
      <c r="P1826" s="185">
        <v>1.22E-4</v>
      </c>
      <c r="S1826" s="175"/>
    </row>
    <row r="1827" spans="1:19" x14ac:dyDescent="0.2">
      <c r="A1827" s="172">
        <v>1801</v>
      </c>
      <c r="B1827" s="181">
        <v>14303613222912</v>
      </c>
      <c r="C1827" s="182">
        <v>0</v>
      </c>
      <c r="D1827" s="183" t="s">
        <v>3522</v>
      </c>
      <c r="E1827" s="184">
        <v>0.37211100000000003</v>
      </c>
      <c r="F1827" s="185">
        <v>309.331862</v>
      </c>
      <c r="G1827" s="181">
        <v>19991628439552</v>
      </c>
      <c r="H1827" s="182">
        <v>0</v>
      </c>
      <c r="I1827" s="183" t="s">
        <v>3542</v>
      </c>
      <c r="J1827" s="184">
        <v>0.37106099999999997</v>
      </c>
      <c r="K1827" s="185">
        <v>308.22486099999998</v>
      </c>
      <c r="L1827" s="181">
        <v>4093112262656</v>
      </c>
      <c r="M1827" s="182">
        <v>1</v>
      </c>
      <c r="N1827" s="183" t="s">
        <v>3327</v>
      </c>
      <c r="O1827" s="184">
        <v>0.50145799999999996</v>
      </c>
      <c r="P1827" s="185">
        <v>683.20632899999998</v>
      </c>
      <c r="S1827" s="175"/>
    </row>
    <row r="1828" spans="1:19" x14ac:dyDescent="0.2">
      <c r="A1828" s="172">
        <v>1802</v>
      </c>
      <c r="B1828" s="181">
        <v>19548221095936</v>
      </c>
      <c r="C1828" s="182">
        <v>1</v>
      </c>
      <c r="D1828" s="183" t="s">
        <v>3530</v>
      </c>
      <c r="E1828" s="184">
        <v>0.49720999999999999</v>
      </c>
      <c r="F1828" s="185">
        <v>681.474424</v>
      </c>
      <c r="G1828" s="181">
        <v>16559988875264</v>
      </c>
      <c r="H1828" s="182">
        <v>0</v>
      </c>
      <c r="I1828" s="183" t="s">
        <v>3544</v>
      </c>
      <c r="J1828" s="184">
        <v>0.37571399999999999</v>
      </c>
      <c r="K1828" s="185">
        <v>314.083303</v>
      </c>
      <c r="L1828" s="181">
        <v>1435172913152</v>
      </c>
      <c r="M1828" s="182">
        <v>0</v>
      </c>
      <c r="N1828" s="183" t="s">
        <v>3328</v>
      </c>
      <c r="O1828" s="184">
        <v>0.37898700000000002</v>
      </c>
      <c r="P1828" s="185">
        <v>318.20600999999999</v>
      </c>
      <c r="S1828" s="175"/>
    </row>
    <row r="1829" spans="1:19" x14ac:dyDescent="0.2">
      <c r="A1829" s="172">
        <v>1803</v>
      </c>
      <c r="B1829" s="181">
        <v>3892571176960</v>
      </c>
      <c r="C1829" s="182">
        <v>0</v>
      </c>
      <c r="D1829" s="183" t="s">
        <v>3531</v>
      </c>
      <c r="E1829" s="184">
        <v>0.37554100000000001</v>
      </c>
      <c r="F1829" s="185">
        <v>313.808111</v>
      </c>
      <c r="G1829" s="181">
        <v>12423135707136</v>
      </c>
      <c r="H1829" s="182">
        <v>1</v>
      </c>
      <c r="I1829" s="183" t="s">
        <v>3546</v>
      </c>
      <c r="J1829" s="184">
        <v>0.49848700000000001</v>
      </c>
      <c r="K1829" s="185">
        <v>680.23957600000006</v>
      </c>
      <c r="L1829" s="181">
        <v>6114423160832</v>
      </c>
      <c r="M1829" s="182">
        <v>0</v>
      </c>
      <c r="N1829" s="183" t="s">
        <v>3329</v>
      </c>
      <c r="O1829" s="184">
        <v>0.37618200000000002</v>
      </c>
      <c r="P1829" s="185">
        <v>314.42287399999998</v>
      </c>
      <c r="S1829" s="175"/>
    </row>
    <row r="1830" spans="1:19" x14ac:dyDescent="0.2">
      <c r="A1830" s="172">
        <v>1804</v>
      </c>
      <c r="B1830" s="181">
        <v>17692466626560</v>
      </c>
      <c r="C1830" s="182">
        <v>2</v>
      </c>
      <c r="D1830" s="183" t="s">
        <v>313</v>
      </c>
      <c r="E1830" s="184">
        <v>2.1999999999999999E-5</v>
      </c>
      <c r="F1830" s="185">
        <v>1.83E-4</v>
      </c>
      <c r="G1830" s="181">
        <v>1016585617408</v>
      </c>
      <c r="H1830" s="182">
        <v>1</v>
      </c>
      <c r="I1830" s="183" t="s">
        <v>3549</v>
      </c>
      <c r="J1830" s="184">
        <v>0.49731399999999998</v>
      </c>
      <c r="K1830" s="185">
        <v>679.60751400000004</v>
      </c>
      <c r="L1830" s="181">
        <v>2088666660864</v>
      </c>
      <c r="M1830" s="182">
        <v>0</v>
      </c>
      <c r="N1830" s="183" t="s">
        <v>3333</v>
      </c>
      <c r="O1830" s="184">
        <v>0.37574099999999999</v>
      </c>
      <c r="P1830" s="185">
        <v>314.07299699999999</v>
      </c>
      <c r="S1830" s="175"/>
    </row>
    <row r="1831" spans="1:19" x14ac:dyDescent="0.2">
      <c r="A1831" s="172">
        <v>1805</v>
      </c>
      <c r="B1831" s="181">
        <v>11490020196352</v>
      </c>
      <c r="C1831" s="182">
        <v>0</v>
      </c>
      <c r="D1831" s="183" t="s">
        <v>3539</v>
      </c>
      <c r="E1831" s="184">
        <v>0.37570399999999998</v>
      </c>
      <c r="F1831" s="185">
        <v>313.366985</v>
      </c>
      <c r="G1831" s="181">
        <v>246511394816</v>
      </c>
      <c r="H1831" s="182">
        <v>2</v>
      </c>
      <c r="I1831" s="183" t="s">
        <v>179</v>
      </c>
      <c r="J1831" s="184">
        <v>6.9999999999999999E-6</v>
      </c>
      <c r="K1831" s="185">
        <v>6.0999999999999999E-5</v>
      </c>
      <c r="L1831" s="181">
        <v>1289932111872</v>
      </c>
      <c r="M1831" s="182">
        <v>0</v>
      </c>
      <c r="N1831" s="183" t="s">
        <v>3334</v>
      </c>
      <c r="O1831" s="184">
        <v>0.37271199999999999</v>
      </c>
      <c r="P1831" s="185">
        <v>310.08566000000002</v>
      </c>
      <c r="S1831" s="175"/>
    </row>
    <row r="1832" spans="1:19" x14ac:dyDescent="0.2">
      <c r="A1832" s="172">
        <v>1806</v>
      </c>
      <c r="B1832" s="181">
        <v>4444871000064</v>
      </c>
      <c r="C1832" s="182">
        <v>2</v>
      </c>
      <c r="D1832" s="183" t="s">
        <v>303</v>
      </c>
      <c r="E1832" s="184">
        <v>1.1E-5</v>
      </c>
      <c r="F1832" s="185">
        <v>9.1000000000000003E-5</v>
      </c>
      <c r="G1832" s="181">
        <v>29270526369792</v>
      </c>
      <c r="H1832" s="182">
        <v>2</v>
      </c>
      <c r="I1832" s="183" t="s">
        <v>239</v>
      </c>
      <c r="J1832" s="184">
        <v>0</v>
      </c>
      <c r="K1832" s="185">
        <v>0</v>
      </c>
      <c r="L1832" s="181">
        <v>3320986648576</v>
      </c>
      <c r="M1832" s="182">
        <v>2</v>
      </c>
      <c r="N1832" s="183" t="s">
        <v>303</v>
      </c>
      <c r="O1832" s="184">
        <v>1.9000000000000001E-5</v>
      </c>
      <c r="P1832" s="185">
        <v>1.5200000000000001E-4</v>
      </c>
      <c r="S1832" s="175"/>
    </row>
    <row r="1833" spans="1:19" x14ac:dyDescent="0.2">
      <c r="A1833" s="172">
        <v>1807</v>
      </c>
      <c r="B1833" s="181">
        <v>13713503715328</v>
      </c>
      <c r="C1833" s="182">
        <v>1</v>
      </c>
      <c r="D1833" s="183" t="s">
        <v>3540</v>
      </c>
      <c r="E1833" s="184">
        <v>0.50985999999999998</v>
      </c>
      <c r="F1833" s="185">
        <v>699.83299199999999</v>
      </c>
      <c r="G1833" s="181">
        <v>24856588640256</v>
      </c>
      <c r="H1833" s="182">
        <v>2</v>
      </c>
      <c r="I1833" s="183" t="s">
        <v>303</v>
      </c>
      <c r="J1833" s="184">
        <v>1.5E-5</v>
      </c>
      <c r="K1833" s="185">
        <v>1.22E-4</v>
      </c>
      <c r="L1833" s="181">
        <v>2847396683776</v>
      </c>
      <c r="M1833" s="182">
        <v>0</v>
      </c>
      <c r="N1833" s="183" t="s">
        <v>3338</v>
      </c>
      <c r="O1833" s="184">
        <v>0.37714500000000001</v>
      </c>
      <c r="P1833" s="185">
        <v>315.802571</v>
      </c>
      <c r="S1833" s="175"/>
    </row>
    <row r="1834" spans="1:19" x14ac:dyDescent="0.2">
      <c r="A1834" s="172">
        <v>1808</v>
      </c>
      <c r="B1834" s="181">
        <v>15711158091776</v>
      </c>
      <c r="C1834" s="182">
        <v>2</v>
      </c>
      <c r="D1834" s="183" t="s">
        <v>239</v>
      </c>
      <c r="E1834" s="184">
        <v>1.5E-5</v>
      </c>
      <c r="F1834" s="185">
        <v>1.22E-4</v>
      </c>
      <c r="G1834" s="181">
        <v>24128936656896</v>
      </c>
      <c r="H1834" s="182">
        <v>0</v>
      </c>
      <c r="I1834" s="183" t="s">
        <v>3560</v>
      </c>
      <c r="J1834" s="184">
        <v>0.37812800000000002</v>
      </c>
      <c r="K1834" s="185">
        <v>316.76447400000001</v>
      </c>
      <c r="L1834" s="181">
        <v>6301190135808</v>
      </c>
      <c r="M1834" s="182">
        <v>0</v>
      </c>
      <c r="N1834" s="183" t="s">
        <v>3345</v>
      </c>
      <c r="O1834" s="184">
        <v>0.37340800000000002</v>
      </c>
      <c r="P1834" s="185">
        <v>311.41639500000002</v>
      </c>
      <c r="S1834" s="175"/>
    </row>
    <row r="1835" spans="1:19" x14ac:dyDescent="0.2">
      <c r="A1835" s="172">
        <v>1809</v>
      </c>
      <c r="B1835" s="181">
        <v>8178642108416</v>
      </c>
      <c r="C1835" s="182">
        <v>0</v>
      </c>
      <c r="D1835" s="183" t="s">
        <v>3548</v>
      </c>
      <c r="E1835" s="184">
        <v>0.373081</v>
      </c>
      <c r="F1835" s="185">
        <v>310.24722300000002</v>
      </c>
      <c r="G1835" s="181">
        <v>5031423115264</v>
      </c>
      <c r="H1835" s="182">
        <v>2</v>
      </c>
      <c r="I1835" s="183" t="s">
        <v>313</v>
      </c>
      <c r="J1835" s="184">
        <v>0</v>
      </c>
      <c r="K1835" s="185">
        <v>0</v>
      </c>
      <c r="L1835" s="181">
        <v>266293583872</v>
      </c>
      <c r="M1835" s="182">
        <v>0</v>
      </c>
      <c r="N1835" s="183" t="s">
        <v>3346</v>
      </c>
      <c r="O1835" s="184">
        <v>0.37505500000000003</v>
      </c>
      <c r="P1835" s="185">
        <v>312.95962700000001</v>
      </c>
      <c r="S1835" s="175"/>
    </row>
    <row r="1836" spans="1:19" x14ac:dyDescent="0.2">
      <c r="A1836" s="172">
        <v>1810</v>
      </c>
      <c r="B1836" s="181">
        <v>22908448931840</v>
      </c>
      <c r="C1836" s="182">
        <v>0</v>
      </c>
      <c r="D1836" s="183" t="s">
        <v>3550</v>
      </c>
      <c r="E1836" s="184">
        <v>0.37410199999999999</v>
      </c>
      <c r="F1836" s="185">
        <v>311.90239200000002</v>
      </c>
      <c r="G1836" s="181">
        <v>1154456821760</v>
      </c>
      <c r="H1836" s="182">
        <v>1</v>
      </c>
      <c r="I1836" s="183" t="s">
        <v>3567</v>
      </c>
      <c r="J1836" s="184">
        <v>0.50122299999999997</v>
      </c>
      <c r="K1836" s="185">
        <v>686.13551900000004</v>
      </c>
      <c r="L1836" s="181">
        <v>5579448320</v>
      </c>
      <c r="M1836" s="182">
        <v>0</v>
      </c>
      <c r="N1836" s="183" t="s">
        <v>3347</v>
      </c>
      <c r="O1836" s="184">
        <v>0.37639099999999998</v>
      </c>
      <c r="P1836" s="185">
        <v>314.880135</v>
      </c>
      <c r="S1836" s="175"/>
    </row>
    <row r="1837" spans="1:19" x14ac:dyDescent="0.2">
      <c r="A1837" s="172">
        <v>1811</v>
      </c>
      <c r="B1837" s="181">
        <v>13118086987776</v>
      </c>
      <c r="C1837" s="182">
        <v>2</v>
      </c>
      <c r="D1837" s="183" t="s">
        <v>255</v>
      </c>
      <c r="E1837" s="184">
        <v>9.0000000000000002E-6</v>
      </c>
      <c r="F1837" s="185">
        <v>7.6000000000000004E-5</v>
      </c>
      <c r="G1837" s="181">
        <v>26542789713920</v>
      </c>
      <c r="H1837" s="182">
        <v>0</v>
      </c>
      <c r="I1837" s="183" t="s">
        <v>3570</v>
      </c>
      <c r="J1837" s="184">
        <v>0.37468099999999999</v>
      </c>
      <c r="K1837" s="185">
        <v>312.433626</v>
      </c>
      <c r="L1837" s="181">
        <v>1453615169536</v>
      </c>
      <c r="M1837" s="182">
        <v>1</v>
      </c>
      <c r="N1837" s="183" t="s">
        <v>3348</v>
      </c>
      <c r="O1837" s="184">
        <v>0.4899</v>
      </c>
      <c r="P1837" s="185">
        <v>657.05209500000001</v>
      </c>
      <c r="S1837" s="175"/>
    </row>
    <row r="1838" spans="1:19" x14ac:dyDescent="0.2">
      <c r="A1838" s="172">
        <v>1812</v>
      </c>
      <c r="B1838" s="181">
        <v>8298725957632</v>
      </c>
      <c r="C1838" s="182">
        <v>2</v>
      </c>
      <c r="D1838" s="183" t="s">
        <v>246</v>
      </c>
      <c r="E1838" s="184">
        <v>2.1999999999999999E-5</v>
      </c>
      <c r="F1838" s="185">
        <v>1.83E-4</v>
      </c>
      <c r="G1838" s="181">
        <v>4758336561152</v>
      </c>
      <c r="H1838" s="182">
        <v>2</v>
      </c>
      <c r="I1838" s="183" t="s">
        <v>303</v>
      </c>
      <c r="J1838" s="184">
        <v>1.5E-5</v>
      </c>
      <c r="K1838" s="185">
        <v>1.22E-4</v>
      </c>
      <c r="L1838" s="181">
        <v>562698600448</v>
      </c>
      <c r="M1838" s="182">
        <v>0</v>
      </c>
      <c r="N1838" s="183" t="s">
        <v>3352</v>
      </c>
      <c r="O1838" s="184">
        <v>0.37389099999999997</v>
      </c>
      <c r="P1838" s="185">
        <v>311.65410100000003</v>
      </c>
      <c r="S1838" s="175"/>
    </row>
    <row r="1839" spans="1:19" x14ac:dyDescent="0.2">
      <c r="A1839" s="172">
        <v>1813</v>
      </c>
      <c r="B1839" s="181">
        <v>18045697884160</v>
      </c>
      <c r="C1839" s="182">
        <v>0</v>
      </c>
      <c r="D1839" s="183" t="s">
        <v>3555</v>
      </c>
      <c r="E1839" s="184">
        <v>0.37576199999999998</v>
      </c>
      <c r="F1839" s="185">
        <v>313.964518</v>
      </c>
      <c r="G1839" s="181">
        <v>20146728542208</v>
      </c>
      <c r="H1839" s="182">
        <v>0</v>
      </c>
      <c r="I1839" s="183" t="s">
        <v>3576</v>
      </c>
      <c r="J1839" s="184">
        <v>0.375336</v>
      </c>
      <c r="K1839" s="185">
        <v>313.16920599999997</v>
      </c>
      <c r="L1839" s="181">
        <v>5145767837696</v>
      </c>
      <c r="M1839" s="182">
        <v>2</v>
      </c>
      <c r="N1839" s="183" t="s">
        <v>231</v>
      </c>
      <c r="O1839" s="184">
        <v>3.6000000000000001E-5</v>
      </c>
      <c r="P1839" s="185">
        <v>2.8899999999999998E-4</v>
      </c>
      <c r="S1839" s="175"/>
    </row>
    <row r="1840" spans="1:19" x14ac:dyDescent="0.2">
      <c r="A1840" s="172">
        <v>1814</v>
      </c>
      <c r="B1840" s="181">
        <v>27974455771136</v>
      </c>
      <c r="C1840" s="182">
        <v>2</v>
      </c>
      <c r="D1840" s="183" t="s">
        <v>239</v>
      </c>
      <c r="E1840" s="184">
        <v>1.9000000000000001E-5</v>
      </c>
      <c r="F1840" s="185">
        <v>1.5200000000000001E-4</v>
      </c>
      <c r="G1840" s="181">
        <v>9744304906240</v>
      </c>
      <c r="H1840" s="182">
        <v>2</v>
      </c>
      <c r="I1840" s="183" t="s">
        <v>300</v>
      </c>
      <c r="J1840" s="184">
        <v>6.9999999999999999E-6</v>
      </c>
      <c r="K1840" s="185">
        <v>6.0999999999999999E-5</v>
      </c>
      <c r="L1840" s="181">
        <v>350493442048</v>
      </c>
      <c r="M1840" s="182">
        <v>0</v>
      </c>
      <c r="N1840" s="183" t="s">
        <v>3355</v>
      </c>
      <c r="O1840" s="184">
        <v>0.37253599999999998</v>
      </c>
      <c r="P1840" s="185">
        <v>310.228568</v>
      </c>
      <c r="S1840" s="175"/>
    </row>
    <row r="1841" spans="1:19" x14ac:dyDescent="0.2">
      <c r="A1841" s="172">
        <v>1815</v>
      </c>
      <c r="B1841" s="181">
        <v>23105084907520</v>
      </c>
      <c r="C1841" s="182">
        <v>0</v>
      </c>
      <c r="D1841" s="183" t="s">
        <v>3557</v>
      </c>
      <c r="E1841" s="184">
        <v>0.37246800000000002</v>
      </c>
      <c r="F1841" s="185">
        <v>310.058018</v>
      </c>
      <c r="G1841" s="181">
        <v>25840163905536</v>
      </c>
      <c r="H1841" s="182">
        <v>0</v>
      </c>
      <c r="I1841" s="183" t="s">
        <v>3579</v>
      </c>
      <c r="J1841" s="184">
        <v>0.374392</v>
      </c>
      <c r="K1841" s="185">
        <v>311.39587999999998</v>
      </c>
      <c r="L1841" s="181">
        <v>4954030620672</v>
      </c>
      <c r="M1841" s="182">
        <v>0</v>
      </c>
      <c r="N1841" s="183" t="s">
        <v>3356</v>
      </c>
      <c r="O1841" s="184">
        <v>0.374892</v>
      </c>
      <c r="P1841" s="185">
        <v>313.20333399999998</v>
      </c>
      <c r="S1841" s="175"/>
    </row>
    <row r="1842" spans="1:19" x14ac:dyDescent="0.2">
      <c r="A1842" s="172">
        <v>1816</v>
      </c>
      <c r="B1842" s="181">
        <v>18195002277888</v>
      </c>
      <c r="C1842" s="182">
        <v>0</v>
      </c>
      <c r="D1842" s="183" t="s">
        <v>3561</v>
      </c>
      <c r="E1842" s="184">
        <v>0.37432700000000002</v>
      </c>
      <c r="F1842" s="185">
        <v>312.11762499999998</v>
      </c>
      <c r="G1842" s="181">
        <v>2978376933376</v>
      </c>
      <c r="H1842" s="182">
        <v>0</v>
      </c>
      <c r="I1842" s="183" t="s">
        <v>3581</v>
      </c>
      <c r="J1842" s="184">
        <v>0.37087399999999998</v>
      </c>
      <c r="K1842" s="185">
        <v>307.910416</v>
      </c>
      <c r="L1842" s="181">
        <v>3446517547008</v>
      </c>
      <c r="M1842" s="182">
        <v>2</v>
      </c>
      <c r="N1842" s="183" t="s">
        <v>239</v>
      </c>
      <c r="O1842" s="184">
        <v>2.1999999999999999E-5</v>
      </c>
      <c r="P1842" s="185">
        <v>1.83E-4</v>
      </c>
      <c r="S1842" s="175"/>
    </row>
    <row r="1843" spans="1:19" x14ac:dyDescent="0.2">
      <c r="A1843" s="172">
        <v>1817</v>
      </c>
      <c r="B1843" s="181">
        <v>20051959160832</v>
      </c>
      <c r="C1843" s="182">
        <v>2</v>
      </c>
      <c r="D1843" s="183" t="s">
        <v>313</v>
      </c>
      <c r="E1843" s="184">
        <v>2.5999999999999998E-5</v>
      </c>
      <c r="F1843" s="185">
        <v>2.13E-4</v>
      </c>
      <c r="G1843" s="181">
        <v>26143425708032</v>
      </c>
      <c r="H1843" s="182">
        <v>0</v>
      </c>
      <c r="I1843" s="183" t="s">
        <v>3585</v>
      </c>
      <c r="J1843" s="184">
        <v>0.37690600000000002</v>
      </c>
      <c r="K1843" s="185">
        <v>315.16468400000002</v>
      </c>
      <c r="L1843" s="181">
        <v>6154605608960</v>
      </c>
      <c r="M1843" s="182">
        <v>2</v>
      </c>
      <c r="N1843" s="183" t="s">
        <v>300</v>
      </c>
      <c r="O1843" s="184">
        <v>6.9999999999999999E-6</v>
      </c>
      <c r="P1843" s="185">
        <v>6.0999999999999999E-5</v>
      </c>
      <c r="S1843" s="175"/>
    </row>
    <row r="1844" spans="1:19" x14ac:dyDescent="0.2">
      <c r="A1844" s="172">
        <v>1818</v>
      </c>
      <c r="B1844" s="181">
        <v>15858682101760</v>
      </c>
      <c r="C1844" s="182">
        <v>0</v>
      </c>
      <c r="D1844" s="183" t="s">
        <v>3565</v>
      </c>
      <c r="E1844" s="184">
        <v>0.37375999999999998</v>
      </c>
      <c r="F1844" s="185">
        <v>311.77885800000001</v>
      </c>
      <c r="G1844" s="181">
        <v>27664042369024</v>
      </c>
      <c r="H1844" s="182">
        <v>1</v>
      </c>
      <c r="I1844" s="183" t="s">
        <v>3590</v>
      </c>
      <c r="J1844" s="184">
        <v>0.49546800000000002</v>
      </c>
      <c r="K1844" s="185">
        <v>673.96173599999997</v>
      </c>
      <c r="L1844" s="181">
        <v>5873704452096</v>
      </c>
      <c r="M1844" s="182">
        <v>2</v>
      </c>
      <c r="N1844" s="183" t="s">
        <v>179</v>
      </c>
      <c r="O1844" s="184">
        <v>2.5999999999999998E-5</v>
      </c>
      <c r="P1844" s="185">
        <v>2.13E-4</v>
      </c>
      <c r="S1844" s="175"/>
    </row>
    <row r="1845" spans="1:19" x14ac:dyDescent="0.2">
      <c r="A1845" s="172">
        <v>1819</v>
      </c>
      <c r="B1845" s="181">
        <v>13969329963008</v>
      </c>
      <c r="C1845" s="182">
        <v>1</v>
      </c>
      <c r="D1845" s="183" t="s">
        <v>3566</v>
      </c>
      <c r="E1845" s="184">
        <v>0.50020600000000004</v>
      </c>
      <c r="F1845" s="185">
        <v>679.93157799999994</v>
      </c>
      <c r="G1845" s="181">
        <v>24793171443712</v>
      </c>
      <c r="H1845" s="182">
        <v>0</v>
      </c>
      <c r="I1845" s="183" t="s">
        <v>3592</v>
      </c>
      <c r="J1845" s="184">
        <v>0.37796099999999999</v>
      </c>
      <c r="K1845" s="185">
        <v>316.59023999999999</v>
      </c>
      <c r="L1845" s="181">
        <v>4697883746304</v>
      </c>
      <c r="M1845" s="182">
        <v>0</v>
      </c>
      <c r="N1845" s="183" t="s">
        <v>3360</v>
      </c>
      <c r="O1845" s="184">
        <v>0.37862400000000002</v>
      </c>
      <c r="P1845" s="185">
        <v>318.03418699999997</v>
      </c>
      <c r="S1845" s="175"/>
    </row>
    <row r="1846" spans="1:19" x14ac:dyDescent="0.2">
      <c r="A1846" s="172">
        <v>1820</v>
      </c>
      <c r="B1846" s="181">
        <v>5338692157440</v>
      </c>
      <c r="C1846" s="182">
        <v>2</v>
      </c>
      <c r="D1846" s="183" t="s">
        <v>246</v>
      </c>
      <c r="E1846" s="184">
        <v>3.0000000000000001E-5</v>
      </c>
      <c r="F1846" s="185">
        <v>2.4399999999999999E-4</v>
      </c>
      <c r="G1846" s="181">
        <v>1573371265024</v>
      </c>
      <c r="H1846" s="182">
        <v>0</v>
      </c>
      <c r="I1846" s="183" t="s">
        <v>3594</v>
      </c>
      <c r="J1846" s="184">
        <v>0.374917</v>
      </c>
      <c r="K1846" s="185">
        <v>312.797147</v>
      </c>
      <c r="L1846" s="181">
        <v>6529147600896</v>
      </c>
      <c r="M1846" s="182">
        <v>2</v>
      </c>
      <c r="N1846" s="183" t="s">
        <v>246</v>
      </c>
      <c r="O1846" s="184">
        <v>4.1E-5</v>
      </c>
      <c r="P1846" s="185">
        <v>3.3500000000000001E-4</v>
      </c>
      <c r="S1846" s="175"/>
    </row>
    <row r="1847" spans="1:19" x14ac:dyDescent="0.2">
      <c r="A1847" s="172">
        <v>1821</v>
      </c>
      <c r="B1847" s="181">
        <v>7110504218624</v>
      </c>
      <c r="C1847" s="182">
        <v>2</v>
      </c>
      <c r="D1847" s="183" t="s">
        <v>239</v>
      </c>
      <c r="E1847" s="184">
        <v>3.0000000000000001E-5</v>
      </c>
      <c r="F1847" s="185">
        <v>2.4399999999999999E-4</v>
      </c>
      <c r="G1847" s="181">
        <v>21904890920960</v>
      </c>
      <c r="H1847" s="182">
        <v>0</v>
      </c>
      <c r="I1847" s="183" t="s">
        <v>3596</v>
      </c>
      <c r="J1847" s="184">
        <v>0.37341600000000003</v>
      </c>
      <c r="K1847" s="185">
        <v>311.04665899999998</v>
      </c>
      <c r="L1847" s="181">
        <v>2367542722560</v>
      </c>
      <c r="M1847" s="182">
        <v>1</v>
      </c>
      <c r="N1847" s="183" t="s">
        <v>3362</v>
      </c>
      <c r="O1847" s="184">
        <v>0.50428499999999998</v>
      </c>
      <c r="P1847" s="185">
        <v>685.04765499999996</v>
      </c>
      <c r="S1847" s="175"/>
    </row>
    <row r="1848" spans="1:19" x14ac:dyDescent="0.2">
      <c r="A1848" s="172">
        <v>1822</v>
      </c>
      <c r="B1848" s="181">
        <v>5230404501504</v>
      </c>
      <c r="C1848" s="182">
        <v>2</v>
      </c>
      <c r="D1848" s="183" t="s">
        <v>300</v>
      </c>
      <c r="E1848" s="184">
        <v>6.9999999999999999E-6</v>
      </c>
      <c r="F1848" s="185">
        <v>6.0999999999999999E-5</v>
      </c>
      <c r="G1848" s="181">
        <v>15116125208576</v>
      </c>
      <c r="H1848" s="182">
        <v>0</v>
      </c>
      <c r="I1848" s="183" t="s">
        <v>3597</v>
      </c>
      <c r="J1848" s="184">
        <v>0.371062</v>
      </c>
      <c r="K1848" s="185">
        <v>308.61275499999999</v>
      </c>
      <c r="L1848" s="181">
        <v>6506746249216</v>
      </c>
      <c r="M1848" s="182">
        <v>0</v>
      </c>
      <c r="N1848" s="183" t="s">
        <v>3363</v>
      </c>
      <c r="O1848" s="184">
        <v>0.37450299999999997</v>
      </c>
      <c r="P1848" s="185">
        <v>312.57407899999998</v>
      </c>
      <c r="S1848" s="175"/>
    </row>
    <row r="1849" spans="1:19" x14ac:dyDescent="0.2">
      <c r="A1849" s="172">
        <v>1823</v>
      </c>
      <c r="B1849" s="181">
        <v>18457943547904</v>
      </c>
      <c r="C1849" s="182">
        <v>0</v>
      </c>
      <c r="D1849" s="183" t="s">
        <v>3572</v>
      </c>
      <c r="E1849" s="184">
        <v>0.37670500000000001</v>
      </c>
      <c r="F1849" s="185">
        <v>315.25493699999998</v>
      </c>
      <c r="G1849" s="181">
        <v>8863871909888</v>
      </c>
      <c r="H1849" s="182">
        <v>0</v>
      </c>
      <c r="I1849" s="183" t="s">
        <v>3600</v>
      </c>
      <c r="J1849" s="184">
        <v>0.37673099999999998</v>
      </c>
      <c r="K1849" s="185">
        <v>314.836702</v>
      </c>
      <c r="L1849" s="181">
        <v>5863853072384</v>
      </c>
      <c r="M1849" s="182">
        <v>2</v>
      </c>
      <c r="N1849" s="183" t="s">
        <v>248</v>
      </c>
      <c r="O1849" s="184">
        <v>2.8E-5</v>
      </c>
      <c r="P1849" s="185">
        <v>2.2800000000000001E-4</v>
      </c>
      <c r="S1849" s="175"/>
    </row>
    <row r="1850" spans="1:19" x14ac:dyDescent="0.2">
      <c r="A1850" s="172">
        <v>1824</v>
      </c>
      <c r="B1850" s="181">
        <v>10540145082368</v>
      </c>
      <c r="C1850" s="182">
        <v>0</v>
      </c>
      <c r="D1850" s="183" t="s">
        <v>3575</v>
      </c>
      <c r="E1850" s="184">
        <v>0.37328299999999998</v>
      </c>
      <c r="F1850" s="185">
        <v>311.41525899999999</v>
      </c>
      <c r="G1850" s="181">
        <v>2145032798208</v>
      </c>
      <c r="H1850" s="182">
        <v>0</v>
      </c>
      <c r="I1850" s="183" t="s">
        <v>3601</v>
      </c>
      <c r="J1850" s="184">
        <v>0.37289800000000001</v>
      </c>
      <c r="K1850" s="185">
        <v>310.11631499999999</v>
      </c>
      <c r="L1850" s="181">
        <v>735583248384</v>
      </c>
      <c r="M1850" s="182">
        <v>1</v>
      </c>
      <c r="N1850" s="183" t="s">
        <v>3369</v>
      </c>
      <c r="O1850" s="184">
        <v>0.50053800000000004</v>
      </c>
      <c r="P1850" s="185">
        <v>683.68947600000001</v>
      </c>
      <c r="S1850" s="175"/>
    </row>
    <row r="1851" spans="1:19" x14ac:dyDescent="0.2">
      <c r="A1851" s="172">
        <v>1825</v>
      </c>
      <c r="B1851" s="181">
        <v>19225238757376</v>
      </c>
      <c r="C1851" s="182">
        <v>2</v>
      </c>
      <c r="D1851" s="183" t="s">
        <v>247</v>
      </c>
      <c r="E1851" s="184">
        <v>9.0000000000000002E-6</v>
      </c>
      <c r="F1851" s="185">
        <v>7.6000000000000004E-5</v>
      </c>
      <c r="G1851" s="181">
        <v>14570664189952</v>
      </c>
      <c r="H1851" s="182">
        <v>2</v>
      </c>
      <c r="I1851" s="183" t="s">
        <v>254</v>
      </c>
      <c r="J1851" s="184">
        <v>2.4000000000000001E-5</v>
      </c>
      <c r="K1851" s="185">
        <v>1.9799999999999999E-4</v>
      </c>
      <c r="L1851" s="181">
        <v>695987888128</v>
      </c>
      <c r="M1851" s="182">
        <v>2</v>
      </c>
      <c r="N1851" s="183" t="s">
        <v>179</v>
      </c>
      <c r="O1851" s="184">
        <v>0</v>
      </c>
      <c r="P1851" s="185">
        <v>0</v>
      </c>
      <c r="S1851" s="175"/>
    </row>
    <row r="1852" spans="1:19" x14ac:dyDescent="0.2">
      <c r="A1852" s="172">
        <v>1826</v>
      </c>
      <c r="B1852" s="181">
        <v>19264528400384</v>
      </c>
      <c r="C1852" s="182">
        <v>2</v>
      </c>
      <c r="D1852" s="183" t="s">
        <v>254</v>
      </c>
      <c r="E1852" s="184">
        <v>1.7E-5</v>
      </c>
      <c r="F1852" s="185">
        <v>1.37E-4</v>
      </c>
      <c r="G1852" s="181">
        <v>7740477669376</v>
      </c>
      <c r="H1852" s="182">
        <v>0</v>
      </c>
      <c r="I1852" s="183" t="s">
        <v>3604</v>
      </c>
      <c r="J1852" s="184">
        <v>0.37272699999999997</v>
      </c>
      <c r="K1852" s="185">
        <v>310.29857700000002</v>
      </c>
      <c r="L1852" s="181">
        <v>1031841767424</v>
      </c>
      <c r="M1852" s="182">
        <v>2</v>
      </c>
      <c r="N1852" s="183" t="s">
        <v>226</v>
      </c>
      <c r="O1852" s="184">
        <v>3.4E-5</v>
      </c>
      <c r="P1852" s="185">
        <v>2.7399999999999999E-4</v>
      </c>
      <c r="S1852" s="175"/>
    </row>
    <row r="1853" spans="1:19" x14ac:dyDescent="0.2">
      <c r="A1853" s="172">
        <v>1827</v>
      </c>
      <c r="B1853" s="181">
        <v>12574679998464</v>
      </c>
      <c r="C1853" s="182">
        <v>1</v>
      </c>
      <c r="D1853" s="183" t="s">
        <v>3580</v>
      </c>
      <c r="E1853" s="184">
        <v>0.49240299999999998</v>
      </c>
      <c r="F1853" s="185">
        <v>666.52782300000001</v>
      </c>
      <c r="G1853" s="181">
        <v>14423573512192</v>
      </c>
      <c r="H1853" s="182">
        <v>1</v>
      </c>
      <c r="I1853" s="183" t="s">
        <v>3605</v>
      </c>
      <c r="J1853" s="184">
        <v>0.50141999999999998</v>
      </c>
      <c r="K1853" s="185">
        <v>682.85356400000001</v>
      </c>
      <c r="L1853" s="181">
        <v>3392011583488</v>
      </c>
      <c r="M1853" s="182">
        <v>0</v>
      </c>
      <c r="N1853" s="183" t="s">
        <v>3371</v>
      </c>
      <c r="O1853" s="184">
        <v>0.37630000000000002</v>
      </c>
      <c r="P1853" s="185">
        <v>315.05184200000002</v>
      </c>
      <c r="S1853" s="175"/>
    </row>
    <row r="1854" spans="1:19" x14ac:dyDescent="0.2">
      <c r="A1854" s="172">
        <v>1828</v>
      </c>
      <c r="B1854" s="181">
        <v>1015808679936</v>
      </c>
      <c r="C1854" s="182">
        <v>2</v>
      </c>
      <c r="D1854" s="183" t="s">
        <v>231</v>
      </c>
      <c r="E1854" s="184">
        <v>1.2999999999999999E-5</v>
      </c>
      <c r="F1854" s="185">
        <v>1.06E-4</v>
      </c>
      <c r="G1854" s="181">
        <v>2268374761472</v>
      </c>
      <c r="H1854" s="182">
        <v>0</v>
      </c>
      <c r="I1854" s="183" t="s">
        <v>3606</v>
      </c>
      <c r="J1854" s="184">
        <v>0.37410300000000002</v>
      </c>
      <c r="K1854" s="185">
        <v>312.34380499999997</v>
      </c>
      <c r="L1854" s="181">
        <v>1332370743296</v>
      </c>
      <c r="M1854" s="182">
        <v>0</v>
      </c>
      <c r="N1854" s="183" t="s">
        <v>3373</v>
      </c>
      <c r="O1854" s="184">
        <v>0.37309999999999999</v>
      </c>
      <c r="P1854" s="185">
        <v>310.83925099999999</v>
      </c>
      <c r="S1854" s="175"/>
    </row>
    <row r="1855" spans="1:19" x14ac:dyDescent="0.2">
      <c r="A1855" s="172">
        <v>1829</v>
      </c>
      <c r="B1855" s="181">
        <v>17633295450112</v>
      </c>
      <c r="C1855" s="182">
        <v>0</v>
      </c>
      <c r="D1855" s="183" t="s">
        <v>3584</v>
      </c>
      <c r="E1855" s="184">
        <v>0.37308999999999998</v>
      </c>
      <c r="F1855" s="185">
        <v>311.02336100000002</v>
      </c>
      <c r="G1855" s="181">
        <v>24743398391808</v>
      </c>
      <c r="H1855" s="182">
        <v>0</v>
      </c>
      <c r="I1855" s="183" t="s">
        <v>3608</v>
      </c>
      <c r="J1855" s="184">
        <v>0.37743700000000002</v>
      </c>
      <c r="K1855" s="185">
        <v>316.036271</v>
      </c>
      <c r="L1855" s="181">
        <v>2816455172096</v>
      </c>
      <c r="M1855" s="182">
        <v>1</v>
      </c>
      <c r="N1855" s="183" t="s">
        <v>3380</v>
      </c>
      <c r="O1855" s="184">
        <v>0.503996</v>
      </c>
      <c r="P1855" s="185">
        <v>686.34749299999999</v>
      </c>
      <c r="S1855" s="175"/>
    </row>
    <row r="1856" spans="1:19" x14ac:dyDescent="0.2">
      <c r="A1856" s="172">
        <v>1830</v>
      </c>
      <c r="B1856" s="181">
        <v>9671947911168</v>
      </c>
      <c r="C1856" s="182">
        <v>1</v>
      </c>
      <c r="D1856" s="183" t="s">
        <v>3591</v>
      </c>
      <c r="E1856" s="184">
        <v>0.49466100000000002</v>
      </c>
      <c r="F1856" s="185">
        <v>674.443985</v>
      </c>
      <c r="G1856" s="181">
        <v>25796590968832</v>
      </c>
      <c r="H1856" s="182">
        <v>0</v>
      </c>
      <c r="I1856" s="183" t="s">
        <v>3611</v>
      </c>
      <c r="J1856" s="184">
        <v>0.371867</v>
      </c>
      <c r="K1856" s="185">
        <v>308.91210599999999</v>
      </c>
      <c r="L1856" s="181">
        <v>2540640493568</v>
      </c>
      <c r="M1856" s="182">
        <v>2</v>
      </c>
      <c r="N1856" s="183" t="s">
        <v>179</v>
      </c>
      <c r="O1856" s="184">
        <v>1.1E-5</v>
      </c>
      <c r="P1856" s="185">
        <v>9.1000000000000003E-5</v>
      </c>
      <c r="S1856" s="175"/>
    </row>
    <row r="1857" spans="1:19" x14ac:dyDescent="0.2">
      <c r="A1857" s="172">
        <v>1831</v>
      </c>
      <c r="B1857" s="181">
        <v>25247799025664</v>
      </c>
      <c r="C1857" s="182">
        <v>2</v>
      </c>
      <c r="D1857" s="183" t="s">
        <v>246</v>
      </c>
      <c r="E1857" s="184">
        <v>1.5E-5</v>
      </c>
      <c r="F1857" s="185">
        <v>1.22E-4</v>
      </c>
      <c r="G1857" s="181">
        <v>17041833541632</v>
      </c>
      <c r="H1857" s="182">
        <v>2</v>
      </c>
      <c r="I1857" s="183" t="s">
        <v>242</v>
      </c>
      <c r="J1857" s="184">
        <v>1.7E-5</v>
      </c>
      <c r="K1857" s="185">
        <v>1.37E-4</v>
      </c>
      <c r="L1857" s="181">
        <v>2942240727040</v>
      </c>
      <c r="M1857" s="182">
        <v>2</v>
      </c>
      <c r="N1857" s="183" t="s">
        <v>242</v>
      </c>
      <c r="O1857" s="184">
        <v>1.2999999999999999E-5</v>
      </c>
      <c r="P1857" s="185">
        <v>1.06E-4</v>
      </c>
      <c r="S1857" s="175"/>
    </row>
    <row r="1858" spans="1:19" x14ac:dyDescent="0.2">
      <c r="A1858" s="172">
        <v>1832</v>
      </c>
      <c r="B1858" s="181">
        <v>29346465038336</v>
      </c>
      <c r="C1858" s="182">
        <v>1</v>
      </c>
      <c r="D1858" s="183" t="s">
        <v>3595</v>
      </c>
      <c r="E1858" s="184">
        <v>0.51155799999999996</v>
      </c>
      <c r="F1858" s="185">
        <v>705.18927599999995</v>
      </c>
      <c r="G1858" s="181">
        <v>12937222496256</v>
      </c>
      <c r="H1858" s="182">
        <v>2</v>
      </c>
      <c r="I1858" s="183" t="s">
        <v>300</v>
      </c>
      <c r="J1858" s="184">
        <v>1.5E-5</v>
      </c>
      <c r="K1858" s="185">
        <v>1.22E-4</v>
      </c>
      <c r="L1858" s="181">
        <v>4929996963840</v>
      </c>
      <c r="M1858" s="182">
        <v>2</v>
      </c>
      <c r="N1858" s="183" t="s">
        <v>254</v>
      </c>
      <c r="O1858" s="184">
        <v>1.2999999999999999E-5</v>
      </c>
      <c r="P1858" s="185">
        <v>1.06E-4</v>
      </c>
      <c r="S1858" s="175"/>
    </row>
    <row r="1859" spans="1:19" x14ac:dyDescent="0.2">
      <c r="A1859" s="172">
        <v>1833</v>
      </c>
      <c r="B1859" s="181">
        <v>2698227408896</v>
      </c>
      <c r="C1859" s="182">
        <v>1</v>
      </c>
      <c r="D1859" s="183" t="s">
        <v>3598</v>
      </c>
      <c r="E1859" s="184">
        <v>0.50931599999999999</v>
      </c>
      <c r="F1859" s="185">
        <v>704.66755799999999</v>
      </c>
      <c r="G1859" s="181">
        <v>28752388784128</v>
      </c>
      <c r="H1859" s="182">
        <v>2</v>
      </c>
      <c r="I1859" s="183" t="s">
        <v>179</v>
      </c>
      <c r="J1859" s="184">
        <v>1.5E-5</v>
      </c>
      <c r="K1859" s="185">
        <v>1.22E-4</v>
      </c>
      <c r="L1859" s="181">
        <v>4182613778432</v>
      </c>
      <c r="M1859" s="182">
        <v>0</v>
      </c>
      <c r="N1859" s="183" t="s">
        <v>3394</v>
      </c>
      <c r="O1859" s="184">
        <v>0.371832</v>
      </c>
      <c r="P1859" s="185">
        <v>308.81949200000003</v>
      </c>
      <c r="S1859" s="175"/>
    </row>
    <row r="1860" spans="1:19" x14ac:dyDescent="0.2">
      <c r="A1860" s="172">
        <v>1834</v>
      </c>
      <c r="B1860" s="181">
        <v>28136583020544</v>
      </c>
      <c r="C1860" s="182">
        <v>0</v>
      </c>
      <c r="D1860" s="183" t="s">
        <v>3599</v>
      </c>
      <c r="E1860" s="184">
        <v>0.374307</v>
      </c>
      <c r="F1860" s="185">
        <v>312.28966100000002</v>
      </c>
      <c r="G1860" s="181">
        <v>6585333923840</v>
      </c>
      <c r="H1860" s="182">
        <v>2</v>
      </c>
      <c r="I1860" s="183" t="s">
        <v>224</v>
      </c>
      <c r="J1860" s="184">
        <v>6.9999999999999999E-6</v>
      </c>
      <c r="K1860" s="185">
        <v>6.0999999999999999E-5</v>
      </c>
      <c r="L1860" s="181">
        <v>951680450560</v>
      </c>
      <c r="M1860" s="182">
        <v>0</v>
      </c>
      <c r="N1860" s="183" t="s">
        <v>3398</v>
      </c>
      <c r="O1860" s="184">
        <v>0.37567</v>
      </c>
      <c r="P1860" s="185">
        <v>313.76855699999999</v>
      </c>
      <c r="S1860" s="175"/>
    </row>
    <row r="1861" spans="1:19" x14ac:dyDescent="0.2">
      <c r="A1861" s="172">
        <v>1835</v>
      </c>
      <c r="B1861" s="181">
        <v>11775390769152</v>
      </c>
      <c r="C1861" s="182">
        <v>2</v>
      </c>
      <c r="D1861" s="183" t="s">
        <v>231</v>
      </c>
      <c r="E1861" s="184">
        <v>9.0000000000000002E-6</v>
      </c>
      <c r="F1861" s="185">
        <v>7.6000000000000004E-5</v>
      </c>
      <c r="G1861" s="181">
        <v>19412852760576</v>
      </c>
      <c r="H1861" s="182">
        <v>2</v>
      </c>
      <c r="I1861" s="183" t="s">
        <v>292</v>
      </c>
      <c r="J1861" s="184">
        <v>2.4000000000000001E-5</v>
      </c>
      <c r="K1861" s="185">
        <v>1.9799999999999999E-4</v>
      </c>
      <c r="L1861" s="181">
        <v>1560563916800</v>
      </c>
      <c r="M1861" s="182">
        <v>1</v>
      </c>
      <c r="N1861" s="183" t="s">
        <v>3400</v>
      </c>
      <c r="O1861" s="184">
        <v>0.49771500000000002</v>
      </c>
      <c r="P1861" s="185">
        <v>681.04524600000002</v>
      </c>
      <c r="S1861" s="175"/>
    </row>
    <row r="1862" spans="1:19" x14ac:dyDescent="0.2">
      <c r="A1862" s="172">
        <v>1836</v>
      </c>
      <c r="B1862" s="181">
        <v>4311985897472</v>
      </c>
      <c r="C1862" s="182">
        <v>2</v>
      </c>
      <c r="D1862" s="183" t="s">
        <v>179</v>
      </c>
      <c r="E1862" s="184">
        <v>0</v>
      </c>
      <c r="F1862" s="185">
        <v>0</v>
      </c>
      <c r="G1862" s="181">
        <v>4760881283072</v>
      </c>
      <c r="H1862" s="182">
        <v>1</v>
      </c>
      <c r="I1862" s="183" t="s">
        <v>3620</v>
      </c>
      <c r="J1862" s="184">
        <v>0.49995099999999998</v>
      </c>
      <c r="K1862" s="185">
        <v>682.12615700000003</v>
      </c>
      <c r="L1862" s="181">
        <v>1989818810368</v>
      </c>
      <c r="M1862" s="182">
        <v>2</v>
      </c>
      <c r="N1862" s="183" t="s">
        <v>303</v>
      </c>
      <c r="O1862" s="184">
        <v>3.8000000000000002E-5</v>
      </c>
      <c r="P1862" s="185">
        <v>3.0499999999999999E-4</v>
      </c>
      <c r="S1862" s="175"/>
    </row>
    <row r="1863" spans="1:19" x14ac:dyDescent="0.2">
      <c r="A1863" s="172">
        <v>1837</v>
      </c>
      <c r="B1863" s="181">
        <v>27514906861568</v>
      </c>
      <c r="C1863" s="182">
        <v>0</v>
      </c>
      <c r="D1863" s="183" t="s">
        <v>3607</v>
      </c>
      <c r="E1863" s="184">
        <v>0.37774200000000002</v>
      </c>
      <c r="F1863" s="185">
        <v>316.10581300000001</v>
      </c>
      <c r="G1863" s="181">
        <v>6856045592576</v>
      </c>
      <c r="H1863" s="182">
        <v>2</v>
      </c>
      <c r="I1863" s="183" t="s">
        <v>239</v>
      </c>
      <c r="J1863" s="184">
        <v>1.5E-5</v>
      </c>
      <c r="K1863" s="185">
        <v>1.22E-4</v>
      </c>
      <c r="L1863" s="181">
        <v>1024365256704</v>
      </c>
      <c r="M1863" s="182">
        <v>2</v>
      </c>
      <c r="N1863" s="183" t="s">
        <v>239</v>
      </c>
      <c r="O1863" s="184">
        <v>1.9000000000000001E-5</v>
      </c>
      <c r="P1863" s="185">
        <v>1.5200000000000001E-4</v>
      </c>
      <c r="S1863" s="175"/>
    </row>
    <row r="1864" spans="1:19" x14ac:dyDescent="0.2">
      <c r="A1864" s="172">
        <v>1838</v>
      </c>
      <c r="B1864" s="181">
        <v>1544014594048</v>
      </c>
      <c r="C1864" s="182">
        <v>0</v>
      </c>
      <c r="D1864" s="183" t="s">
        <v>3609</v>
      </c>
      <c r="E1864" s="184">
        <v>0.37544899999999998</v>
      </c>
      <c r="F1864" s="185">
        <v>313.19807600000001</v>
      </c>
      <c r="G1864" s="181">
        <v>13322861846528</v>
      </c>
      <c r="H1864" s="182">
        <v>2</v>
      </c>
      <c r="I1864" s="183" t="s">
        <v>248</v>
      </c>
      <c r="J1864" s="184">
        <v>9.0000000000000002E-6</v>
      </c>
      <c r="K1864" s="185">
        <v>7.6000000000000004E-5</v>
      </c>
      <c r="L1864" s="181">
        <v>6028452823040</v>
      </c>
      <c r="M1864" s="182">
        <v>0</v>
      </c>
      <c r="N1864" s="183" t="s">
        <v>3404</v>
      </c>
      <c r="O1864" s="184">
        <v>0.37737799999999999</v>
      </c>
      <c r="P1864" s="185">
        <v>316.26305000000002</v>
      </c>
      <c r="S1864" s="175"/>
    </row>
    <row r="1865" spans="1:19" x14ac:dyDescent="0.2">
      <c r="A1865" s="172">
        <v>1839</v>
      </c>
      <c r="B1865" s="181">
        <v>7294962401280</v>
      </c>
      <c r="C1865" s="182">
        <v>2</v>
      </c>
      <c r="D1865" s="183" t="s">
        <v>226</v>
      </c>
      <c r="E1865" s="184">
        <v>5.3000000000000001E-5</v>
      </c>
      <c r="F1865" s="185">
        <v>4.2700000000000002E-4</v>
      </c>
      <c r="G1865" s="181">
        <v>6875271069696</v>
      </c>
      <c r="H1865" s="182">
        <v>1</v>
      </c>
      <c r="I1865" s="183" t="s">
        <v>3622</v>
      </c>
      <c r="J1865" s="184">
        <v>0.49685099999999999</v>
      </c>
      <c r="K1865" s="185">
        <v>675.46332299999995</v>
      </c>
      <c r="L1865" s="181">
        <v>5913352478720</v>
      </c>
      <c r="M1865" s="182">
        <v>1</v>
      </c>
      <c r="N1865" s="183" t="s">
        <v>3407</v>
      </c>
      <c r="O1865" s="184">
        <v>0.50127500000000003</v>
      </c>
      <c r="P1865" s="185">
        <v>690.26038700000004</v>
      </c>
      <c r="S1865" s="175"/>
    </row>
    <row r="1866" spans="1:19" x14ac:dyDescent="0.2">
      <c r="A1866" s="172">
        <v>1840</v>
      </c>
      <c r="B1866" s="181">
        <v>14202430873600</v>
      </c>
      <c r="C1866" s="182">
        <v>0</v>
      </c>
      <c r="D1866" s="183" t="s">
        <v>3614</v>
      </c>
      <c r="E1866" s="184">
        <v>0.37401400000000001</v>
      </c>
      <c r="F1866" s="185">
        <v>311.97384799999998</v>
      </c>
      <c r="G1866" s="181">
        <v>9661472342016</v>
      </c>
      <c r="H1866" s="182">
        <v>1</v>
      </c>
      <c r="I1866" s="183" t="s">
        <v>3623</v>
      </c>
      <c r="J1866" s="184">
        <v>0.50394499999999998</v>
      </c>
      <c r="K1866" s="185">
        <v>690.05766800000004</v>
      </c>
      <c r="L1866" s="181">
        <v>5365760344064</v>
      </c>
      <c r="M1866" s="182">
        <v>2</v>
      </c>
      <c r="N1866" s="183" t="s">
        <v>179</v>
      </c>
      <c r="O1866" s="184">
        <v>1.1E-5</v>
      </c>
      <c r="P1866" s="185">
        <v>9.1000000000000003E-5</v>
      </c>
      <c r="S1866" s="175"/>
    </row>
    <row r="1867" spans="1:19" x14ac:dyDescent="0.2">
      <c r="A1867" s="172">
        <v>1841</v>
      </c>
      <c r="B1867" s="181">
        <v>22014953816064</v>
      </c>
      <c r="C1867" s="182">
        <v>1</v>
      </c>
      <c r="D1867" s="183" t="s">
        <v>3615</v>
      </c>
      <c r="E1867" s="184">
        <v>0.50061199999999995</v>
      </c>
      <c r="F1867" s="185">
        <v>687.59119299999998</v>
      </c>
      <c r="G1867" s="181">
        <v>27185373806592</v>
      </c>
      <c r="H1867" s="182">
        <v>2</v>
      </c>
      <c r="I1867" s="183" t="s">
        <v>300</v>
      </c>
      <c r="J1867" s="184">
        <v>1.1E-5</v>
      </c>
      <c r="K1867" s="185">
        <v>9.1000000000000003E-5</v>
      </c>
      <c r="L1867" s="181">
        <v>1559707918336</v>
      </c>
      <c r="M1867" s="182">
        <v>0</v>
      </c>
      <c r="N1867" s="183" t="s">
        <v>3409</v>
      </c>
      <c r="O1867" s="184">
        <v>0.37711499999999998</v>
      </c>
      <c r="P1867" s="185">
        <v>315.84536300000002</v>
      </c>
      <c r="S1867" s="175"/>
    </row>
    <row r="1868" spans="1:19" x14ac:dyDescent="0.2">
      <c r="A1868" s="172">
        <v>1842</v>
      </c>
      <c r="B1868" s="181">
        <v>6907906629632</v>
      </c>
      <c r="C1868" s="182">
        <v>1</v>
      </c>
      <c r="D1868" s="183" t="s">
        <v>3617</v>
      </c>
      <c r="E1868" s="184">
        <v>0.49770199999999998</v>
      </c>
      <c r="F1868" s="185">
        <v>682.304619</v>
      </c>
      <c r="G1868" s="181">
        <v>10652403015680</v>
      </c>
      <c r="H1868" s="182">
        <v>2</v>
      </c>
      <c r="I1868" s="183" t="s">
        <v>234</v>
      </c>
      <c r="J1868" s="184">
        <v>2.8E-5</v>
      </c>
      <c r="K1868" s="185">
        <v>2.2800000000000001E-4</v>
      </c>
      <c r="L1868" s="181">
        <v>2320325230592</v>
      </c>
      <c r="M1868" s="182">
        <v>2</v>
      </c>
      <c r="N1868" s="183" t="s">
        <v>179</v>
      </c>
      <c r="O1868" s="184">
        <v>1.1E-5</v>
      </c>
      <c r="P1868" s="185">
        <v>9.1000000000000003E-5</v>
      </c>
      <c r="S1868" s="175"/>
    </row>
    <row r="1869" spans="1:19" x14ac:dyDescent="0.2">
      <c r="A1869" s="172">
        <v>1843</v>
      </c>
      <c r="B1869" s="181">
        <v>21815569121280</v>
      </c>
      <c r="C1869" s="182">
        <v>2</v>
      </c>
      <c r="D1869" s="183" t="s">
        <v>242</v>
      </c>
      <c r="E1869" s="184">
        <v>9.0000000000000002E-6</v>
      </c>
      <c r="F1869" s="185">
        <v>7.6000000000000004E-5</v>
      </c>
      <c r="G1869" s="181">
        <v>4480033775616</v>
      </c>
      <c r="H1869" s="182">
        <v>0</v>
      </c>
      <c r="I1869" s="183" t="s">
        <v>3629</v>
      </c>
      <c r="J1869" s="184">
        <v>0.377224</v>
      </c>
      <c r="K1869" s="185">
        <v>315.83772699999997</v>
      </c>
      <c r="L1869" s="181">
        <v>6073713672192</v>
      </c>
      <c r="M1869" s="182">
        <v>0</v>
      </c>
      <c r="N1869" s="183" t="s">
        <v>3410</v>
      </c>
      <c r="O1869" s="184">
        <v>0.37344899999999998</v>
      </c>
      <c r="P1869" s="185">
        <v>311.09038099999998</v>
      </c>
      <c r="S1869" s="175"/>
    </row>
    <row r="1870" spans="1:19" x14ac:dyDescent="0.2">
      <c r="A1870" s="172">
        <v>1844</v>
      </c>
      <c r="B1870" s="181">
        <v>10497411162112</v>
      </c>
      <c r="C1870" s="182">
        <v>0</v>
      </c>
      <c r="D1870" s="183" t="s">
        <v>3618</v>
      </c>
      <c r="E1870" s="184">
        <v>0.37884899999999999</v>
      </c>
      <c r="F1870" s="185">
        <v>317.625766</v>
      </c>
      <c r="G1870" s="181">
        <v>24823069179904</v>
      </c>
      <c r="H1870" s="182">
        <v>2</v>
      </c>
      <c r="I1870" s="183" t="s">
        <v>246</v>
      </c>
      <c r="J1870" s="184">
        <v>0</v>
      </c>
      <c r="K1870" s="185">
        <v>0</v>
      </c>
      <c r="L1870" s="181">
        <v>2419581353984</v>
      </c>
      <c r="M1870" s="182">
        <v>2</v>
      </c>
      <c r="N1870" s="183" t="s">
        <v>254</v>
      </c>
      <c r="O1870" s="184">
        <v>2.0999999999999999E-5</v>
      </c>
      <c r="P1870" s="185">
        <v>1.6699999999999999E-4</v>
      </c>
      <c r="S1870" s="175"/>
    </row>
    <row r="1871" spans="1:19" x14ac:dyDescent="0.2">
      <c r="A1871" s="172">
        <v>1845</v>
      </c>
      <c r="B1871" s="181">
        <v>12013366353920</v>
      </c>
      <c r="C1871" s="182">
        <v>0</v>
      </c>
      <c r="D1871" s="183" t="s">
        <v>3619</v>
      </c>
      <c r="E1871" s="184">
        <v>0.37451299999999998</v>
      </c>
      <c r="F1871" s="185">
        <v>312.562297</v>
      </c>
      <c r="G1871" s="181">
        <v>11113288630272</v>
      </c>
      <c r="H1871" s="182">
        <v>2</v>
      </c>
      <c r="I1871" s="183" t="s">
        <v>224</v>
      </c>
      <c r="J1871" s="184">
        <v>1.1E-5</v>
      </c>
      <c r="K1871" s="185">
        <v>9.1000000000000003E-5</v>
      </c>
      <c r="L1871" s="181">
        <v>6404723056640</v>
      </c>
      <c r="M1871" s="182">
        <v>0</v>
      </c>
      <c r="N1871" s="183" t="s">
        <v>3413</v>
      </c>
      <c r="O1871" s="184">
        <v>0.37709599999999999</v>
      </c>
      <c r="P1871" s="185">
        <v>314.83418999999998</v>
      </c>
      <c r="S1871" s="175"/>
    </row>
    <row r="1872" spans="1:19" x14ac:dyDescent="0.2">
      <c r="A1872" s="172">
        <v>1846</v>
      </c>
      <c r="B1872" s="181">
        <v>19467727249408</v>
      </c>
      <c r="C1872" s="182">
        <v>0</v>
      </c>
      <c r="D1872" s="183" t="s">
        <v>3621</v>
      </c>
      <c r="E1872" s="184">
        <v>0.37357099999999999</v>
      </c>
      <c r="F1872" s="185">
        <v>311.00875400000001</v>
      </c>
      <c r="G1872" s="181">
        <v>23679023038464</v>
      </c>
      <c r="H1872" s="182">
        <v>0</v>
      </c>
      <c r="I1872" s="183" t="s">
        <v>3632</v>
      </c>
      <c r="J1872" s="184">
        <v>0.377413</v>
      </c>
      <c r="K1872" s="185">
        <v>315.81752399999999</v>
      </c>
      <c r="L1872" s="181">
        <v>4488442626048</v>
      </c>
      <c r="M1872" s="182">
        <v>0</v>
      </c>
      <c r="N1872" s="183" t="s">
        <v>3416</v>
      </c>
      <c r="O1872" s="184">
        <v>0.37466699999999997</v>
      </c>
      <c r="P1872" s="185">
        <v>312.628016</v>
      </c>
      <c r="S1872" s="175"/>
    </row>
    <row r="1873" spans="1:19" x14ac:dyDescent="0.2">
      <c r="A1873" s="172">
        <v>1847</v>
      </c>
      <c r="B1873" s="181">
        <v>7209625452544</v>
      </c>
      <c r="C1873" s="182">
        <v>2</v>
      </c>
      <c r="D1873" s="183" t="s">
        <v>179</v>
      </c>
      <c r="E1873" s="184">
        <v>3.0000000000000001E-6</v>
      </c>
      <c r="F1873" s="185">
        <v>3.0000000000000001E-5</v>
      </c>
      <c r="G1873" s="181">
        <v>5071569141760</v>
      </c>
      <c r="H1873" s="182">
        <v>0</v>
      </c>
      <c r="I1873" s="183" t="s">
        <v>3633</v>
      </c>
      <c r="J1873" s="184">
        <v>0.37600800000000001</v>
      </c>
      <c r="K1873" s="185">
        <v>314.23007699999999</v>
      </c>
      <c r="L1873" s="181">
        <v>452081573888</v>
      </c>
      <c r="M1873" s="182">
        <v>0</v>
      </c>
      <c r="N1873" s="183" t="s">
        <v>3417</v>
      </c>
      <c r="O1873" s="184">
        <v>0.373311</v>
      </c>
      <c r="P1873" s="185">
        <v>311.093504</v>
      </c>
      <c r="S1873" s="175"/>
    </row>
    <row r="1874" spans="1:19" x14ac:dyDescent="0.2">
      <c r="A1874" s="172">
        <v>1848</v>
      </c>
      <c r="B1874" s="181">
        <v>25804633522176</v>
      </c>
      <c r="C1874" s="182">
        <v>0</v>
      </c>
      <c r="D1874" s="183" t="s">
        <v>3624</v>
      </c>
      <c r="E1874" s="184">
        <v>0.37335600000000002</v>
      </c>
      <c r="F1874" s="185">
        <v>310.96832899999998</v>
      </c>
      <c r="G1874" s="181">
        <v>10059552464896</v>
      </c>
      <c r="H1874" s="182">
        <v>1</v>
      </c>
      <c r="I1874" s="183" t="s">
        <v>3634</v>
      </c>
      <c r="J1874" s="184">
        <v>0.50651599999999997</v>
      </c>
      <c r="K1874" s="185">
        <v>699.97571900000003</v>
      </c>
      <c r="L1874" s="181">
        <v>6390085992448</v>
      </c>
      <c r="M1874" s="182">
        <v>0</v>
      </c>
      <c r="N1874" s="183" t="s">
        <v>3419</v>
      </c>
      <c r="O1874" s="184">
        <v>0.37756499999999998</v>
      </c>
      <c r="P1874" s="185">
        <v>316.16910200000001</v>
      </c>
      <c r="S1874" s="175"/>
    </row>
    <row r="1875" spans="1:19" x14ac:dyDescent="0.2">
      <c r="A1875" s="172">
        <v>1849</v>
      </c>
      <c r="B1875" s="181">
        <v>3617051787264</v>
      </c>
      <c r="C1875" s="182">
        <v>2</v>
      </c>
      <c r="D1875" s="183" t="s">
        <v>313</v>
      </c>
      <c r="E1875" s="184">
        <v>0</v>
      </c>
      <c r="F1875" s="185">
        <v>0</v>
      </c>
      <c r="G1875" s="181">
        <v>29219010887680</v>
      </c>
      <c r="H1875" s="182">
        <v>2</v>
      </c>
      <c r="I1875" s="183" t="s">
        <v>246</v>
      </c>
      <c r="J1875" s="184">
        <v>6.9999999999999999E-6</v>
      </c>
      <c r="K1875" s="185">
        <v>6.0999999999999999E-5</v>
      </c>
      <c r="L1875" s="181">
        <v>4992614072320</v>
      </c>
      <c r="M1875" s="182">
        <v>2</v>
      </c>
      <c r="N1875" s="183" t="s">
        <v>242</v>
      </c>
      <c r="O1875" s="184">
        <v>3.1999999999999999E-5</v>
      </c>
      <c r="P1875" s="185">
        <v>2.5900000000000001E-4</v>
      </c>
      <c r="S1875" s="175"/>
    </row>
    <row r="1876" spans="1:19" x14ac:dyDescent="0.2">
      <c r="A1876" s="172">
        <v>1850</v>
      </c>
      <c r="B1876" s="181">
        <v>21058997370880</v>
      </c>
      <c r="C1876" s="182">
        <v>2</v>
      </c>
      <c r="D1876" s="183" t="s">
        <v>300</v>
      </c>
      <c r="E1876" s="184">
        <v>0</v>
      </c>
      <c r="F1876" s="185">
        <v>0</v>
      </c>
      <c r="G1876" s="181">
        <v>23401095159808</v>
      </c>
      <c r="H1876" s="182">
        <v>2</v>
      </c>
      <c r="I1876" s="183" t="s">
        <v>255</v>
      </c>
      <c r="J1876" s="184">
        <v>2.0999999999999999E-5</v>
      </c>
      <c r="K1876" s="185">
        <v>1.6699999999999999E-4</v>
      </c>
      <c r="L1876" s="181">
        <v>4596768792576</v>
      </c>
      <c r="M1876" s="182">
        <v>2</v>
      </c>
      <c r="N1876" s="183" t="s">
        <v>179</v>
      </c>
      <c r="O1876" s="184">
        <v>1.1E-5</v>
      </c>
      <c r="P1876" s="185">
        <v>9.1000000000000003E-5</v>
      </c>
      <c r="S1876" s="175"/>
    </row>
    <row r="1877" spans="1:19" x14ac:dyDescent="0.2">
      <c r="A1877" s="172">
        <v>1851</v>
      </c>
      <c r="B1877" s="181">
        <v>8768845275136</v>
      </c>
      <c r="C1877" s="182">
        <v>2</v>
      </c>
      <c r="D1877" s="183" t="s">
        <v>313</v>
      </c>
      <c r="E1877" s="184">
        <v>3.0000000000000001E-6</v>
      </c>
      <c r="F1877" s="185">
        <v>3.0000000000000001E-5</v>
      </c>
      <c r="G1877" s="181">
        <v>2505530572800</v>
      </c>
      <c r="H1877" s="182">
        <v>0</v>
      </c>
      <c r="I1877" s="183" t="s">
        <v>3641</v>
      </c>
      <c r="J1877" s="184">
        <v>0.37373800000000001</v>
      </c>
      <c r="K1877" s="185">
        <v>311.08912500000002</v>
      </c>
      <c r="L1877" s="181">
        <v>717071687680</v>
      </c>
      <c r="M1877" s="182">
        <v>2</v>
      </c>
      <c r="N1877" s="183" t="s">
        <v>313</v>
      </c>
      <c r="O1877" s="184">
        <v>0</v>
      </c>
      <c r="P1877" s="185">
        <v>0</v>
      </c>
      <c r="S1877" s="175"/>
    </row>
    <row r="1878" spans="1:19" x14ac:dyDescent="0.2">
      <c r="A1878" s="172">
        <v>1852</v>
      </c>
      <c r="B1878" s="181">
        <v>18140476604416</v>
      </c>
      <c r="C1878" s="182">
        <v>1</v>
      </c>
      <c r="D1878" s="183" t="s">
        <v>3625</v>
      </c>
      <c r="E1878" s="184">
        <v>0.50401399999999996</v>
      </c>
      <c r="F1878" s="185">
        <v>694.55391099999997</v>
      </c>
      <c r="G1878" s="181">
        <v>1044147707904</v>
      </c>
      <c r="H1878" s="182">
        <v>0</v>
      </c>
      <c r="I1878" s="183" t="s">
        <v>3642</v>
      </c>
      <c r="J1878" s="184">
        <v>0.37383699999999997</v>
      </c>
      <c r="K1878" s="185">
        <v>312.04925200000002</v>
      </c>
      <c r="L1878" s="181">
        <v>5806050189312</v>
      </c>
      <c r="M1878" s="182">
        <v>0</v>
      </c>
      <c r="N1878" s="183" t="s">
        <v>3420</v>
      </c>
      <c r="O1878" s="184">
        <v>0.37346099999999999</v>
      </c>
      <c r="P1878" s="185">
        <v>311.001102</v>
      </c>
      <c r="S1878" s="175"/>
    </row>
    <row r="1879" spans="1:19" x14ac:dyDescent="0.2">
      <c r="A1879" s="172">
        <v>1853</v>
      </c>
      <c r="B1879" s="181">
        <v>25620784898048</v>
      </c>
      <c r="C1879" s="182">
        <v>0</v>
      </c>
      <c r="D1879" s="183" t="s">
        <v>3627</v>
      </c>
      <c r="E1879" s="184">
        <v>0.37722899999999998</v>
      </c>
      <c r="F1879" s="185">
        <v>315.88925399999999</v>
      </c>
      <c r="G1879" s="181">
        <v>28357962211328</v>
      </c>
      <c r="H1879" s="182">
        <v>2</v>
      </c>
      <c r="I1879" s="183" t="s">
        <v>292</v>
      </c>
      <c r="J1879" s="184">
        <v>2.4000000000000001E-5</v>
      </c>
      <c r="K1879" s="185">
        <v>1.9799999999999999E-4</v>
      </c>
      <c r="L1879" s="181">
        <v>135815348224</v>
      </c>
      <c r="M1879" s="182">
        <v>2</v>
      </c>
      <c r="N1879" s="183" t="s">
        <v>246</v>
      </c>
      <c r="O1879" s="184">
        <v>6.9999999999999999E-6</v>
      </c>
      <c r="P1879" s="185">
        <v>6.0999999999999999E-5</v>
      </c>
      <c r="S1879" s="175"/>
    </row>
    <row r="1880" spans="1:19" x14ac:dyDescent="0.2">
      <c r="A1880" s="172">
        <v>1854</v>
      </c>
      <c r="B1880" s="181">
        <v>887296925696</v>
      </c>
      <c r="C1880" s="182">
        <v>2</v>
      </c>
      <c r="D1880" s="183" t="s">
        <v>248</v>
      </c>
      <c r="E1880" s="184">
        <v>1.2999999999999999E-5</v>
      </c>
      <c r="F1880" s="185">
        <v>1.06E-4</v>
      </c>
      <c r="G1880" s="181">
        <v>29137105477632</v>
      </c>
      <c r="H1880" s="182">
        <v>0</v>
      </c>
      <c r="I1880" s="183" t="s">
        <v>3643</v>
      </c>
      <c r="J1880" s="184">
        <v>0.37479499999999999</v>
      </c>
      <c r="K1880" s="185">
        <v>312.68944599999998</v>
      </c>
      <c r="L1880" s="181">
        <v>3594279501824</v>
      </c>
      <c r="M1880" s="182">
        <v>2</v>
      </c>
      <c r="N1880" s="183" t="s">
        <v>224</v>
      </c>
      <c r="O1880" s="184">
        <v>3.8000000000000002E-5</v>
      </c>
      <c r="P1880" s="185">
        <v>3.0499999999999999E-4</v>
      </c>
      <c r="S1880" s="175"/>
    </row>
    <row r="1881" spans="1:19" x14ac:dyDescent="0.2">
      <c r="A1881" s="172">
        <v>1855</v>
      </c>
      <c r="B1881" s="181">
        <v>15086811922432</v>
      </c>
      <c r="C1881" s="182">
        <v>2</v>
      </c>
      <c r="D1881" s="183" t="s">
        <v>224</v>
      </c>
      <c r="E1881" s="184">
        <v>1.1E-5</v>
      </c>
      <c r="F1881" s="185">
        <v>9.1000000000000003E-5</v>
      </c>
      <c r="G1881" s="181">
        <v>208814022656</v>
      </c>
      <c r="H1881" s="182">
        <v>2</v>
      </c>
      <c r="I1881" s="183" t="s">
        <v>246</v>
      </c>
      <c r="J1881" s="184">
        <v>1.5E-5</v>
      </c>
      <c r="K1881" s="185">
        <v>1.22E-4</v>
      </c>
      <c r="L1881" s="181">
        <v>767040233472</v>
      </c>
      <c r="M1881" s="182">
        <v>0</v>
      </c>
      <c r="N1881" s="183" t="s">
        <v>3424</v>
      </c>
      <c r="O1881" s="184">
        <v>0.375888</v>
      </c>
      <c r="P1881" s="185">
        <v>313.818985</v>
      </c>
      <c r="S1881" s="175"/>
    </row>
    <row r="1882" spans="1:19" x14ac:dyDescent="0.2">
      <c r="A1882" s="172">
        <v>1856</v>
      </c>
      <c r="B1882" s="181">
        <v>23609630851072</v>
      </c>
      <c r="C1882" s="182">
        <v>0</v>
      </c>
      <c r="D1882" s="183" t="s">
        <v>3635</v>
      </c>
      <c r="E1882" s="184">
        <v>0.375471</v>
      </c>
      <c r="F1882" s="185">
        <v>314.16506399999997</v>
      </c>
      <c r="G1882" s="181">
        <v>5342216339456</v>
      </c>
      <c r="H1882" s="182">
        <v>0</v>
      </c>
      <c r="I1882" s="183" t="s">
        <v>3649</v>
      </c>
      <c r="J1882" s="184">
        <v>0.375143</v>
      </c>
      <c r="K1882" s="185">
        <v>312.86214200000001</v>
      </c>
      <c r="L1882" s="181">
        <v>3708189573120</v>
      </c>
      <c r="M1882" s="182">
        <v>2</v>
      </c>
      <c r="N1882" s="183" t="s">
        <v>239</v>
      </c>
      <c r="O1882" s="184">
        <v>0</v>
      </c>
      <c r="P1882" s="185">
        <v>0</v>
      </c>
      <c r="S1882" s="175"/>
    </row>
    <row r="1883" spans="1:19" x14ac:dyDescent="0.2">
      <c r="A1883" s="172">
        <v>1857</v>
      </c>
      <c r="B1883" s="181">
        <v>28765941997568</v>
      </c>
      <c r="C1883" s="182">
        <v>0</v>
      </c>
      <c r="D1883" s="183" t="s">
        <v>3636</v>
      </c>
      <c r="E1883" s="184">
        <v>0.37420199999999998</v>
      </c>
      <c r="F1883" s="185">
        <v>312.09316899999999</v>
      </c>
      <c r="G1883" s="181">
        <v>7143200063488</v>
      </c>
      <c r="H1883" s="182">
        <v>2</v>
      </c>
      <c r="I1883" s="183" t="s">
        <v>303</v>
      </c>
      <c r="J1883" s="184">
        <v>2.3E-5</v>
      </c>
      <c r="K1883" s="185">
        <v>1.83E-4</v>
      </c>
      <c r="L1883" s="181">
        <v>1848481849344</v>
      </c>
      <c r="M1883" s="182">
        <v>2</v>
      </c>
      <c r="N1883" s="183" t="s">
        <v>246</v>
      </c>
      <c r="O1883" s="184">
        <v>1.1E-5</v>
      </c>
      <c r="P1883" s="185">
        <v>9.1000000000000003E-5</v>
      </c>
      <c r="S1883" s="175"/>
    </row>
    <row r="1884" spans="1:19" x14ac:dyDescent="0.2">
      <c r="A1884" s="172">
        <v>1858</v>
      </c>
      <c r="B1884" s="181">
        <v>9155924377600</v>
      </c>
      <c r="C1884" s="182">
        <v>2</v>
      </c>
      <c r="D1884" s="183" t="s">
        <v>248</v>
      </c>
      <c r="E1884" s="184">
        <v>2.0999999999999999E-5</v>
      </c>
      <c r="F1884" s="185">
        <v>1.6699999999999999E-4</v>
      </c>
      <c r="G1884" s="181">
        <v>21896770043904</v>
      </c>
      <c r="H1884" s="182">
        <v>0</v>
      </c>
      <c r="I1884" s="183" t="s">
        <v>3651</v>
      </c>
      <c r="J1884" s="184">
        <v>0.37690099999999999</v>
      </c>
      <c r="K1884" s="185">
        <v>315.10459200000003</v>
      </c>
      <c r="L1884" s="181">
        <v>1671073316864</v>
      </c>
      <c r="M1884" s="182">
        <v>0</v>
      </c>
      <c r="N1884" s="183" t="s">
        <v>3429</v>
      </c>
      <c r="O1884" s="184">
        <v>0.37228499999999998</v>
      </c>
      <c r="P1884" s="185">
        <v>309.93650000000002</v>
      </c>
      <c r="S1884" s="175"/>
    </row>
    <row r="1885" spans="1:19" x14ac:dyDescent="0.2">
      <c r="A1885" s="172">
        <v>1859</v>
      </c>
      <c r="B1885" s="181">
        <v>12230112985088</v>
      </c>
      <c r="C1885" s="182">
        <v>2</v>
      </c>
      <c r="D1885" s="183" t="s">
        <v>246</v>
      </c>
      <c r="E1885" s="184">
        <v>3.0000000000000001E-6</v>
      </c>
      <c r="F1885" s="185">
        <v>3.0000000000000001E-5</v>
      </c>
      <c r="G1885" s="181">
        <v>19684510744576</v>
      </c>
      <c r="H1885" s="182">
        <v>2</v>
      </c>
      <c r="I1885" s="183" t="s">
        <v>179</v>
      </c>
      <c r="J1885" s="184">
        <v>2.5999999999999998E-5</v>
      </c>
      <c r="K1885" s="185">
        <v>2.13E-4</v>
      </c>
      <c r="L1885" s="181">
        <v>1190194724864</v>
      </c>
      <c r="M1885" s="182">
        <v>0</v>
      </c>
      <c r="N1885" s="183" t="s">
        <v>3430</v>
      </c>
      <c r="O1885" s="184">
        <v>0.37484099999999998</v>
      </c>
      <c r="P1885" s="185">
        <v>313.031094</v>
      </c>
      <c r="S1885" s="175"/>
    </row>
    <row r="1886" spans="1:19" x14ac:dyDescent="0.2">
      <c r="A1886" s="172">
        <v>1860</v>
      </c>
      <c r="B1886" s="181">
        <v>22495291596800</v>
      </c>
      <c r="C1886" s="182">
        <v>1</v>
      </c>
      <c r="D1886" s="183" t="s">
        <v>3638</v>
      </c>
      <c r="E1886" s="184">
        <v>0.51168199999999997</v>
      </c>
      <c r="F1886" s="185">
        <v>708.76250600000003</v>
      </c>
      <c r="G1886" s="181">
        <v>8174621573120</v>
      </c>
      <c r="H1886" s="182">
        <v>2</v>
      </c>
      <c r="I1886" s="183" t="s">
        <v>231</v>
      </c>
      <c r="J1886" s="184">
        <v>1.2999999999999999E-5</v>
      </c>
      <c r="K1886" s="185">
        <v>1.06E-4</v>
      </c>
      <c r="L1886" s="181">
        <v>6580364132352</v>
      </c>
      <c r="M1886" s="182">
        <v>2</v>
      </c>
      <c r="N1886" s="183" t="s">
        <v>231</v>
      </c>
      <c r="O1886" s="184">
        <v>9.9999999999999995E-7</v>
      </c>
      <c r="P1886" s="185">
        <v>1.5E-5</v>
      </c>
      <c r="S1886" s="175"/>
    </row>
    <row r="1887" spans="1:19" x14ac:dyDescent="0.2">
      <c r="A1887" s="172">
        <v>1861</v>
      </c>
      <c r="B1887" s="181">
        <v>15488857186304</v>
      </c>
      <c r="C1887" s="182">
        <v>1</v>
      </c>
      <c r="D1887" s="183" t="s">
        <v>3639</v>
      </c>
      <c r="E1887" s="184">
        <v>0.50395999999999996</v>
      </c>
      <c r="F1887" s="185">
        <v>689.47446500000001</v>
      </c>
      <c r="G1887" s="181">
        <v>18385617158144</v>
      </c>
      <c r="H1887" s="182">
        <v>0</v>
      </c>
      <c r="I1887" s="183" t="s">
        <v>3654</v>
      </c>
      <c r="J1887" s="184">
        <v>0.37318699999999999</v>
      </c>
      <c r="K1887" s="185">
        <v>310.81475599999999</v>
      </c>
      <c r="L1887" s="181">
        <v>3659968651264</v>
      </c>
      <c r="M1887" s="182">
        <v>0</v>
      </c>
      <c r="N1887" s="183" t="s">
        <v>3431</v>
      </c>
      <c r="O1887" s="184">
        <v>0.37479699999999999</v>
      </c>
      <c r="P1887" s="185">
        <v>312.70775099999997</v>
      </c>
      <c r="S1887" s="175"/>
    </row>
    <row r="1888" spans="1:19" x14ac:dyDescent="0.2">
      <c r="A1888" s="172">
        <v>1862</v>
      </c>
      <c r="B1888" s="181">
        <v>13589779660800</v>
      </c>
      <c r="C1888" s="182">
        <v>0</v>
      </c>
      <c r="D1888" s="183" t="s">
        <v>3640</v>
      </c>
      <c r="E1888" s="184">
        <v>0.37340600000000002</v>
      </c>
      <c r="F1888" s="185">
        <v>311.33347500000002</v>
      </c>
      <c r="G1888" s="181">
        <v>18296834007040</v>
      </c>
      <c r="H1888" s="182">
        <v>0</v>
      </c>
      <c r="I1888" s="183" t="s">
        <v>3657</v>
      </c>
      <c r="J1888" s="184">
        <v>0.37627899999999997</v>
      </c>
      <c r="K1888" s="185">
        <v>314.60970700000001</v>
      </c>
      <c r="L1888" s="181">
        <v>887761092608</v>
      </c>
      <c r="M1888" s="182">
        <v>0</v>
      </c>
      <c r="N1888" s="183" t="s">
        <v>3432</v>
      </c>
      <c r="O1888" s="184">
        <v>0.37362400000000001</v>
      </c>
      <c r="P1888" s="185">
        <v>311.55717800000002</v>
      </c>
      <c r="S1888" s="175"/>
    </row>
    <row r="1889" spans="1:19" x14ac:dyDescent="0.2">
      <c r="A1889" s="172">
        <v>1863</v>
      </c>
      <c r="B1889" s="181">
        <v>21168133701632</v>
      </c>
      <c r="C1889" s="182">
        <v>2</v>
      </c>
      <c r="D1889" s="183" t="s">
        <v>303</v>
      </c>
      <c r="E1889" s="184">
        <v>1.1E-5</v>
      </c>
      <c r="F1889" s="185">
        <v>9.1000000000000003E-5</v>
      </c>
      <c r="G1889" s="181">
        <v>12696840167424</v>
      </c>
      <c r="H1889" s="182">
        <v>0</v>
      </c>
      <c r="I1889" s="183" t="s">
        <v>3659</v>
      </c>
      <c r="J1889" s="184">
        <v>0.37701200000000001</v>
      </c>
      <c r="K1889" s="185">
        <v>315.12542300000001</v>
      </c>
      <c r="L1889" s="181">
        <v>168535834624</v>
      </c>
      <c r="M1889" s="182">
        <v>0</v>
      </c>
      <c r="N1889" s="183" t="s">
        <v>3434</v>
      </c>
      <c r="O1889" s="184">
        <v>0.37454700000000002</v>
      </c>
      <c r="P1889" s="185">
        <v>312.28410000000002</v>
      </c>
      <c r="S1889" s="175"/>
    </row>
    <row r="1890" spans="1:19" x14ac:dyDescent="0.2">
      <c r="A1890" s="172">
        <v>1864</v>
      </c>
      <c r="B1890" s="181">
        <v>20077112836096</v>
      </c>
      <c r="C1890" s="182">
        <v>2</v>
      </c>
      <c r="D1890" s="183" t="s">
        <v>234</v>
      </c>
      <c r="E1890" s="184">
        <v>1.2999999999999999E-5</v>
      </c>
      <c r="F1890" s="185">
        <v>1.06E-4</v>
      </c>
      <c r="G1890" s="181">
        <v>11942242254848</v>
      </c>
      <c r="H1890" s="182">
        <v>1</v>
      </c>
      <c r="I1890" s="183" t="s">
        <v>3662</v>
      </c>
      <c r="J1890" s="184">
        <v>0.48898900000000001</v>
      </c>
      <c r="K1890" s="185">
        <v>658.83555799999999</v>
      </c>
      <c r="L1890" s="181">
        <v>4493234216960</v>
      </c>
      <c r="M1890" s="182">
        <v>0</v>
      </c>
      <c r="N1890" s="183" t="s">
        <v>3440</v>
      </c>
      <c r="O1890" s="184">
        <v>0.371562</v>
      </c>
      <c r="P1890" s="185">
        <v>308.908661</v>
      </c>
      <c r="S1890" s="175"/>
    </row>
    <row r="1891" spans="1:19" x14ac:dyDescent="0.2">
      <c r="A1891" s="172">
        <v>1865</v>
      </c>
      <c r="B1891" s="181">
        <v>5361379000320</v>
      </c>
      <c r="C1891" s="182">
        <v>2</v>
      </c>
      <c r="D1891" s="183" t="s">
        <v>313</v>
      </c>
      <c r="E1891" s="184">
        <v>6.9999999999999999E-6</v>
      </c>
      <c r="F1891" s="185">
        <v>6.0999999999999999E-5</v>
      </c>
      <c r="G1891" s="181">
        <v>2443399315456</v>
      </c>
      <c r="H1891" s="182">
        <v>0</v>
      </c>
      <c r="I1891" s="183" t="s">
        <v>3665</v>
      </c>
      <c r="J1891" s="184">
        <v>0.37428499999999998</v>
      </c>
      <c r="K1891" s="185">
        <v>312.21568100000002</v>
      </c>
      <c r="L1891" s="181">
        <v>512394715136</v>
      </c>
      <c r="M1891" s="182">
        <v>2</v>
      </c>
      <c r="N1891" s="183" t="s">
        <v>246</v>
      </c>
      <c r="O1891" s="184">
        <v>1.5E-5</v>
      </c>
      <c r="P1891" s="185">
        <v>1.22E-4</v>
      </c>
      <c r="S1891" s="175"/>
    </row>
    <row r="1892" spans="1:19" x14ac:dyDescent="0.2">
      <c r="A1892" s="172">
        <v>1866</v>
      </c>
      <c r="B1892" s="181">
        <v>12104844853248</v>
      </c>
      <c r="C1892" s="182">
        <v>0</v>
      </c>
      <c r="D1892" s="183" t="s">
        <v>3650</v>
      </c>
      <c r="E1892" s="184">
        <v>0.37526599999999999</v>
      </c>
      <c r="F1892" s="185">
        <v>313.29366700000003</v>
      </c>
      <c r="G1892" s="181">
        <v>18288413753344</v>
      </c>
      <c r="H1892" s="182">
        <v>0</v>
      </c>
      <c r="I1892" s="183" t="s">
        <v>3666</v>
      </c>
      <c r="J1892" s="184">
        <v>0.37482900000000002</v>
      </c>
      <c r="K1892" s="185">
        <v>312.51855999999998</v>
      </c>
      <c r="L1892" s="181">
        <v>3976358764544</v>
      </c>
      <c r="M1892" s="182">
        <v>0</v>
      </c>
      <c r="N1892" s="183" t="s">
        <v>3443</v>
      </c>
      <c r="O1892" s="184">
        <v>0.37519999999999998</v>
      </c>
      <c r="P1892" s="185">
        <v>313.478612</v>
      </c>
      <c r="S1892" s="175"/>
    </row>
    <row r="1893" spans="1:19" x14ac:dyDescent="0.2">
      <c r="A1893" s="172">
        <v>1867</v>
      </c>
      <c r="B1893" s="181">
        <v>3471769247744</v>
      </c>
      <c r="C1893" s="182">
        <v>2</v>
      </c>
      <c r="D1893" s="183" t="s">
        <v>313</v>
      </c>
      <c r="E1893" s="184">
        <v>2.1999999999999999E-5</v>
      </c>
      <c r="F1893" s="185">
        <v>1.83E-4</v>
      </c>
      <c r="G1893" s="181">
        <v>5727490318336</v>
      </c>
      <c r="H1893" s="182">
        <v>0</v>
      </c>
      <c r="I1893" s="183" t="s">
        <v>3669</v>
      </c>
      <c r="J1893" s="184">
        <v>0.36764200000000002</v>
      </c>
      <c r="K1893" s="185">
        <v>304.28043400000001</v>
      </c>
      <c r="L1893" s="181">
        <v>1974579200000</v>
      </c>
      <c r="M1893" s="182">
        <v>2</v>
      </c>
      <c r="N1893" s="183" t="s">
        <v>231</v>
      </c>
      <c r="O1893" s="184">
        <v>2.4000000000000001E-5</v>
      </c>
      <c r="P1893" s="185">
        <v>1.9799999999999999E-4</v>
      </c>
      <c r="S1893" s="175"/>
    </row>
    <row r="1894" spans="1:19" x14ac:dyDescent="0.2">
      <c r="A1894" s="172">
        <v>1868</v>
      </c>
      <c r="B1894" s="181">
        <v>6862305214464</v>
      </c>
      <c r="C1894" s="182">
        <v>0</v>
      </c>
      <c r="D1894" s="183" t="s">
        <v>3652</v>
      </c>
      <c r="E1894" s="184">
        <v>0.3775</v>
      </c>
      <c r="F1894" s="185">
        <v>316.18522400000001</v>
      </c>
      <c r="G1894" s="181">
        <v>101773762560</v>
      </c>
      <c r="H1894" s="182">
        <v>2</v>
      </c>
      <c r="I1894" s="183" t="s">
        <v>231</v>
      </c>
      <c r="J1894" s="184">
        <v>2.4000000000000001E-5</v>
      </c>
      <c r="K1894" s="185">
        <v>1.9799999999999999E-4</v>
      </c>
      <c r="L1894" s="181">
        <v>4713032613888</v>
      </c>
      <c r="M1894" s="182">
        <v>1</v>
      </c>
      <c r="N1894" s="183" t="s">
        <v>3450</v>
      </c>
      <c r="O1894" s="184">
        <v>0.50491399999999997</v>
      </c>
      <c r="P1894" s="185">
        <v>692.75871500000005</v>
      </c>
      <c r="S1894" s="175"/>
    </row>
    <row r="1895" spans="1:19" x14ac:dyDescent="0.2">
      <c r="A1895" s="172">
        <v>1869</v>
      </c>
      <c r="B1895" s="181">
        <v>3138706620416</v>
      </c>
      <c r="C1895" s="182">
        <v>2</v>
      </c>
      <c r="D1895" s="183" t="s">
        <v>246</v>
      </c>
      <c r="E1895" s="184">
        <v>2.1999999999999999E-5</v>
      </c>
      <c r="F1895" s="185">
        <v>1.83E-4</v>
      </c>
      <c r="G1895" s="181">
        <v>19930593927168</v>
      </c>
      <c r="H1895" s="182">
        <v>2</v>
      </c>
      <c r="I1895" s="183" t="s">
        <v>254</v>
      </c>
      <c r="J1895" s="184">
        <v>9.0000000000000002E-6</v>
      </c>
      <c r="K1895" s="185">
        <v>7.6000000000000004E-5</v>
      </c>
      <c r="L1895" s="181">
        <v>2829922467840</v>
      </c>
      <c r="M1895" s="182">
        <v>2</v>
      </c>
      <c r="N1895" s="183" t="s">
        <v>248</v>
      </c>
      <c r="O1895" s="184">
        <v>1.2999999999999999E-5</v>
      </c>
      <c r="P1895" s="185">
        <v>1.06E-4</v>
      </c>
      <c r="S1895" s="175"/>
    </row>
    <row r="1896" spans="1:19" x14ac:dyDescent="0.2">
      <c r="A1896" s="172">
        <v>1870</v>
      </c>
      <c r="B1896" s="181">
        <v>26123821703168</v>
      </c>
      <c r="C1896" s="182">
        <v>2</v>
      </c>
      <c r="D1896" s="183" t="s">
        <v>313</v>
      </c>
      <c r="E1896" s="184">
        <v>6.9999999999999999E-6</v>
      </c>
      <c r="F1896" s="185">
        <v>6.0999999999999999E-5</v>
      </c>
      <c r="G1896" s="181">
        <v>6490355867648</v>
      </c>
      <c r="H1896" s="182">
        <v>1</v>
      </c>
      <c r="I1896" s="183" t="s">
        <v>3672</v>
      </c>
      <c r="J1896" s="184">
        <v>0.49439</v>
      </c>
      <c r="K1896" s="185">
        <v>672.70853199999999</v>
      </c>
      <c r="L1896" s="181">
        <v>6304692256768</v>
      </c>
      <c r="M1896" s="182">
        <v>1</v>
      </c>
      <c r="N1896" s="183" t="s">
        <v>3453</v>
      </c>
      <c r="O1896" s="184">
        <v>0.50769200000000003</v>
      </c>
      <c r="P1896" s="185">
        <v>696.01940100000002</v>
      </c>
      <c r="S1896" s="175"/>
    </row>
    <row r="1897" spans="1:19" x14ac:dyDescent="0.2">
      <c r="A1897" s="172">
        <v>1871</v>
      </c>
      <c r="B1897" s="181">
        <v>13029716566016</v>
      </c>
      <c r="C1897" s="182">
        <v>2</v>
      </c>
      <c r="D1897" s="183" t="s">
        <v>234</v>
      </c>
      <c r="E1897" s="184">
        <v>2.4000000000000001E-5</v>
      </c>
      <c r="F1897" s="185">
        <v>1.9799999999999999E-4</v>
      </c>
      <c r="G1897" s="181">
        <v>19036162277376</v>
      </c>
      <c r="H1897" s="182">
        <v>0</v>
      </c>
      <c r="I1897" s="183" t="s">
        <v>3680</v>
      </c>
      <c r="J1897" s="184">
        <v>0.37378499999999998</v>
      </c>
      <c r="K1897" s="185">
        <v>311.88563099999999</v>
      </c>
      <c r="L1897" s="181">
        <v>2191122399232</v>
      </c>
      <c r="M1897" s="182">
        <v>2</v>
      </c>
      <c r="N1897" s="183" t="s">
        <v>248</v>
      </c>
      <c r="O1897" s="184">
        <v>9.9999999999999995E-7</v>
      </c>
      <c r="P1897" s="185">
        <v>1.5E-5</v>
      </c>
      <c r="S1897" s="175"/>
    </row>
    <row r="1898" spans="1:19" x14ac:dyDescent="0.2">
      <c r="A1898" s="172">
        <v>1872</v>
      </c>
      <c r="B1898" s="181">
        <v>28273099317248</v>
      </c>
      <c r="C1898" s="182">
        <v>1</v>
      </c>
      <c r="D1898" s="183" t="s">
        <v>3663</v>
      </c>
      <c r="E1898" s="184">
        <v>0.50802899999999995</v>
      </c>
      <c r="F1898" s="185">
        <v>701.59821599999998</v>
      </c>
      <c r="G1898" s="181">
        <v>7017686720512</v>
      </c>
      <c r="H1898" s="182">
        <v>0</v>
      </c>
      <c r="I1898" s="183" t="s">
        <v>3687</v>
      </c>
      <c r="J1898" s="184">
        <v>0.37520300000000001</v>
      </c>
      <c r="K1898" s="185">
        <v>312.93166600000001</v>
      </c>
      <c r="L1898" s="181">
        <v>4681835560960</v>
      </c>
      <c r="M1898" s="182">
        <v>2</v>
      </c>
      <c r="N1898" s="183" t="s">
        <v>247</v>
      </c>
      <c r="O1898" s="184">
        <v>1.7E-5</v>
      </c>
      <c r="P1898" s="185">
        <v>1.37E-4</v>
      </c>
      <c r="S1898" s="175"/>
    </row>
    <row r="1899" spans="1:19" x14ac:dyDescent="0.2">
      <c r="A1899" s="172">
        <v>1873</v>
      </c>
      <c r="B1899" s="181">
        <v>23769687851008</v>
      </c>
      <c r="C1899" s="182">
        <v>2</v>
      </c>
      <c r="D1899" s="183" t="s">
        <v>300</v>
      </c>
      <c r="E1899" s="184">
        <v>2.5999999999999998E-5</v>
      </c>
      <c r="F1899" s="185">
        <v>2.13E-4</v>
      </c>
      <c r="G1899" s="181">
        <v>25369216180224</v>
      </c>
      <c r="H1899" s="182">
        <v>2</v>
      </c>
      <c r="I1899" s="183" t="s">
        <v>300</v>
      </c>
      <c r="J1899" s="184">
        <v>1.1E-5</v>
      </c>
      <c r="K1899" s="185">
        <v>9.1000000000000003E-5</v>
      </c>
      <c r="L1899" s="181">
        <v>1230372470784</v>
      </c>
      <c r="M1899" s="182">
        <v>0</v>
      </c>
      <c r="N1899" s="183" t="s">
        <v>3456</v>
      </c>
      <c r="O1899" s="184">
        <v>0.36919000000000002</v>
      </c>
      <c r="P1899" s="185">
        <v>306.37222800000001</v>
      </c>
      <c r="S1899" s="175"/>
    </row>
    <row r="1900" spans="1:19" x14ac:dyDescent="0.2">
      <c r="A1900" s="172">
        <v>1874</v>
      </c>
      <c r="B1900" s="181">
        <v>11472965697536</v>
      </c>
      <c r="C1900" s="182">
        <v>0</v>
      </c>
      <c r="D1900" s="183" t="s">
        <v>3674</v>
      </c>
      <c r="E1900" s="184">
        <v>0.37829499999999999</v>
      </c>
      <c r="F1900" s="185">
        <v>316.94243</v>
      </c>
      <c r="G1900" s="181">
        <v>23505729282048</v>
      </c>
      <c r="H1900" s="182">
        <v>1</v>
      </c>
      <c r="I1900" s="183" t="s">
        <v>3693</v>
      </c>
      <c r="J1900" s="184">
        <v>0.48676000000000003</v>
      </c>
      <c r="K1900" s="185">
        <v>656.00824399999999</v>
      </c>
      <c r="L1900" s="181">
        <v>2510528593920</v>
      </c>
      <c r="M1900" s="182">
        <v>2</v>
      </c>
      <c r="N1900" s="183" t="s">
        <v>239</v>
      </c>
      <c r="O1900" s="184">
        <v>2.5999999999999998E-5</v>
      </c>
      <c r="P1900" s="185">
        <v>2.13E-4</v>
      </c>
      <c r="S1900" s="175"/>
    </row>
    <row r="1901" spans="1:19" x14ac:dyDescent="0.2">
      <c r="A1901" s="172">
        <v>1875</v>
      </c>
      <c r="B1901" s="181">
        <v>22157969784832</v>
      </c>
      <c r="C1901" s="182">
        <v>0</v>
      </c>
      <c r="D1901" s="183" t="s">
        <v>3675</v>
      </c>
      <c r="E1901" s="184">
        <v>0.37209300000000001</v>
      </c>
      <c r="F1901" s="185">
        <v>309.60654</v>
      </c>
      <c r="G1901" s="181">
        <v>18395830288384</v>
      </c>
      <c r="H1901" s="182">
        <v>1</v>
      </c>
      <c r="I1901" s="183" t="s">
        <v>3697</v>
      </c>
      <c r="J1901" s="184">
        <v>0.49451299999999998</v>
      </c>
      <c r="K1901" s="185">
        <v>670.51270899999997</v>
      </c>
      <c r="L1901" s="181">
        <v>1467330060288</v>
      </c>
      <c r="M1901" s="182">
        <v>1</v>
      </c>
      <c r="N1901" s="183" t="s">
        <v>3458</v>
      </c>
      <c r="O1901" s="184">
        <v>0.49121300000000001</v>
      </c>
      <c r="P1901" s="185">
        <v>665.40446599999996</v>
      </c>
      <c r="S1901" s="175"/>
    </row>
    <row r="1902" spans="1:19" x14ac:dyDescent="0.2">
      <c r="A1902" s="172">
        <v>1876</v>
      </c>
      <c r="B1902" s="181">
        <v>7320687353856</v>
      </c>
      <c r="C1902" s="182">
        <v>0</v>
      </c>
      <c r="D1902" s="183" t="s">
        <v>3676</v>
      </c>
      <c r="E1902" s="184">
        <v>0.37440400000000001</v>
      </c>
      <c r="F1902" s="185">
        <v>312.11532599999998</v>
      </c>
      <c r="G1902" s="181">
        <v>7611810308096</v>
      </c>
      <c r="H1902" s="182">
        <v>0</v>
      </c>
      <c r="I1902" s="183" t="s">
        <v>3698</v>
      </c>
      <c r="J1902" s="184">
        <v>0.37647700000000001</v>
      </c>
      <c r="K1902" s="185">
        <v>315.02753000000001</v>
      </c>
      <c r="L1902" s="181">
        <v>3511080665088</v>
      </c>
      <c r="M1902" s="182">
        <v>0</v>
      </c>
      <c r="N1902" s="183" t="s">
        <v>3462</v>
      </c>
      <c r="O1902" s="184">
        <v>0.37230000000000002</v>
      </c>
      <c r="P1902" s="185">
        <v>309.73085300000002</v>
      </c>
      <c r="S1902" s="175"/>
    </row>
    <row r="1903" spans="1:19" x14ac:dyDescent="0.2">
      <c r="A1903" s="172">
        <v>1877</v>
      </c>
      <c r="B1903" s="181">
        <v>24714535903232</v>
      </c>
      <c r="C1903" s="182">
        <v>0</v>
      </c>
      <c r="D1903" s="183" t="s">
        <v>3677</v>
      </c>
      <c r="E1903" s="184">
        <v>0.37531199999999998</v>
      </c>
      <c r="F1903" s="185">
        <v>313.036968</v>
      </c>
      <c r="G1903" s="181">
        <v>1549310377984</v>
      </c>
      <c r="H1903" s="182">
        <v>2</v>
      </c>
      <c r="I1903" s="183" t="s">
        <v>300</v>
      </c>
      <c r="J1903" s="184">
        <v>0</v>
      </c>
      <c r="K1903" s="185">
        <v>0</v>
      </c>
      <c r="L1903" s="181">
        <v>6562445672448</v>
      </c>
      <c r="M1903" s="182">
        <v>0</v>
      </c>
      <c r="N1903" s="183" t="s">
        <v>3465</v>
      </c>
      <c r="O1903" s="184">
        <v>0.374641</v>
      </c>
      <c r="P1903" s="185">
        <v>312.570357</v>
      </c>
      <c r="S1903" s="175"/>
    </row>
    <row r="1904" spans="1:19" x14ac:dyDescent="0.2">
      <c r="A1904" s="172">
        <v>1878</v>
      </c>
      <c r="B1904" s="181">
        <v>24738636226560</v>
      </c>
      <c r="C1904" s="182">
        <v>1</v>
      </c>
      <c r="D1904" s="183" t="s">
        <v>3679</v>
      </c>
      <c r="E1904" s="184">
        <v>0.48854700000000001</v>
      </c>
      <c r="F1904" s="185">
        <v>662.16912500000001</v>
      </c>
      <c r="G1904" s="181">
        <v>23786097369088</v>
      </c>
      <c r="H1904" s="182">
        <v>1</v>
      </c>
      <c r="I1904" s="183" t="s">
        <v>3703</v>
      </c>
      <c r="J1904" s="184">
        <v>0.495647</v>
      </c>
      <c r="K1904" s="185">
        <v>675.80766000000006</v>
      </c>
      <c r="L1904" s="181">
        <v>4138647543808</v>
      </c>
      <c r="M1904" s="182">
        <v>1</v>
      </c>
      <c r="N1904" s="183" t="s">
        <v>3467</v>
      </c>
      <c r="O1904" s="184">
        <v>0.489699</v>
      </c>
      <c r="P1904" s="185">
        <v>661.36034199999995</v>
      </c>
      <c r="S1904" s="175"/>
    </row>
    <row r="1905" spans="1:19" x14ac:dyDescent="0.2">
      <c r="A1905" s="172">
        <v>1879</v>
      </c>
      <c r="B1905" s="181">
        <v>8703777382400</v>
      </c>
      <c r="C1905" s="182">
        <v>1</v>
      </c>
      <c r="D1905" s="183" t="s">
        <v>3683</v>
      </c>
      <c r="E1905" s="184">
        <v>0.50469699999999995</v>
      </c>
      <c r="F1905" s="185">
        <v>689.71560099999999</v>
      </c>
      <c r="G1905" s="181">
        <v>13893219319808</v>
      </c>
      <c r="H1905" s="182">
        <v>1</v>
      </c>
      <c r="I1905" s="183" t="s">
        <v>3705</v>
      </c>
      <c r="J1905" s="184">
        <v>0.50673199999999996</v>
      </c>
      <c r="K1905" s="185">
        <v>693.298946</v>
      </c>
      <c r="L1905" s="181">
        <v>4827572535296</v>
      </c>
      <c r="M1905" s="182">
        <v>1</v>
      </c>
      <c r="N1905" s="183" t="s">
        <v>3469</v>
      </c>
      <c r="O1905" s="184">
        <v>0.50055899999999998</v>
      </c>
      <c r="P1905" s="185">
        <v>682.62170500000002</v>
      </c>
      <c r="S1905" s="175"/>
    </row>
    <row r="1906" spans="1:19" x14ac:dyDescent="0.2">
      <c r="A1906" s="172">
        <v>1880</v>
      </c>
      <c r="B1906" s="181">
        <v>29479375437824</v>
      </c>
      <c r="C1906" s="182">
        <v>2</v>
      </c>
      <c r="D1906" s="183" t="s">
        <v>239</v>
      </c>
      <c r="E1906" s="184">
        <v>1.1E-5</v>
      </c>
      <c r="F1906" s="185">
        <v>9.1000000000000003E-5</v>
      </c>
      <c r="G1906" s="181">
        <v>6550518218752</v>
      </c>
      <c r="H1906" s="182">
        <v>2</v>
      </c>
      <c r="I1906" s="183" t="s">
        <v>255</v>
      </c>
      <c r="J1906" s="184">
        <v>2.0000000000000002E-5</v>
      </c>
      <c r="K1906" s="185">
        <v>1.6699999999999999E-4</v>
      </c>
      <c r="L1906" s="181">
        <v>834036219904</v>
      </c>
      <c r="M1906" s="182">
        <v>0</v>
      </c>
      <c r="N1906" s="183" t="s">
        <v>3470</v>
      </c>
      <c r="O1906" s="184">
        <v>0.37590699999999999</v>
      </c>
      <c r="P1906" s="185">
        <v>313.81184300000001</v>
      </c>
      <c r="S1906" s="175"/>
    </row>
    <row r="1907" spans="1:19" x14ac:dyDescent="0.2">
      <c r="A1907" s="172">
        <v>1881</v>
      </c>
      <c r="B1907" s="181">
        <v>2522548658176</v>
      </c>
      <c r="C1907" s="182">
        <v>0</v>
      </c>
      <c r="D1907" s="183" t="s">
        <v>3684</v>
      </c>
      <c r="E1907" s="184">
        <v>0.373471</v>
      </c>
      <c r="F1907" s="185">
        <v>311.16931799999998</v>
      </c>
      <c r="G1907" s="181">
        <v>24252467347456</v>
      </c>
      <c r="H1907" s="182">
        <v>0</v>
      </c>
      <c r="I1907" s="183" t="s">
        <v>3709</v>
      </c>
      <c r="J1907" s="184">
        <v>0.375861</v>
      </c>
      <c r="K1907" s="185">
        <v>313.48172</v>
      </c>
      <c r="L1907" s="181">
        <v>2528930193408</v>
      </c>
      <c r="M1907" s="182">
        <v>1</v>
      </c>
      <c r="N1907" s="183" t="s">
        <v>3471</v>
      </c>
      <c r="O1907" s="184">
        <v>0.50928600000000002</v>
      </c>
      <c r="P1907" s="185">
        <v>701.98092999999994</v>
      </c>
      <c r="S1907" s="175"/>
    </row>
    <row r="1908" spans="1:19" x14ac:dyDescent="0.2">
      <c r="A1908" s="172">
        <v>1882</v>
      </c>
      <c r="B1908" s="181">
        <v>6985937010688</v>
      </c>
      <c r="C1908" s="182">
        <v>0</v>
      </c>
      <c r="D1908" s="183" t="s">
        <v>3685</v>
      </c>
      <c r="E1908" s="184">
        <v>0.37792900000000001</v>
      </c>
      <c r="F1908" s="185">
        <v>316.45801299999999</v>
      </c>
      <c r="G1908" s="181">
        <v>8994218221568</v>
      </c>
      <c r="H1908" s="182">
        <v>1</v>
      </c>
      <c r="I1908" s="183" t="s">
        <v>3710</v>
      </c>
      <c r="J1908" s="184">
        <v>0.49949199999999999</v>
      </c>
      <c r="K1908" s="185">
        <v>681.11279200000001</v>
      </c>
      <c r="L1908" s="181">
        <v>2761896574976</v>
      </c>
      <c r="M1908" s="182">
        <v>1</v>
      </c>
      <c r="N1908" s="183" t="s">
        <v>3473</v>
      </c>
      <c r="O1908" s="184">
        <v>0.49127100000000001</v>
      </c>
      <c r="P1908" s="185">
        <v>664.85939699999994</v>
      </c>
      <c r="S1908" s="175"/>
    </row>
    <row r="1909" spans="1:19" x14ac:dyDescent="0.2">
      <c r="A1909" s="172">
        <v>1883</v>
      </c>
      <c r="B1909" s="181">
        <v>900174086144</v>
      </c>
      <c r="C1909" s="182">
        <v>0</v>
      </c>
      <c r="D1909" s="183" t="s">
        <v>3686</v>
      </c>
      <c r="E1909" s="184">
        <v>0.37692700000000001</v>
      </c>
      <c r="F1909" s="185">
        <v>314.96088400000002</v>
      </c>
      <c r="G1909" s="181">
        <v>24368282869760</v>
      </c>
      <c r="H1909" s="182">
        <v>1</v>
      </c>
      <c r="I1909" s="183" t="s">
        <v>3712</v>
      </c>
      <c r="J1909" s="184">
        <v>0.49110100000000001</v>
      </c>
      <c r="K1909" s="185">
        <v>669.82399999999996</v>
      </c>
      <c r="L1909" s="181">
        <v>3172426334208</v>
      </c>
      <c r="M1909" s="182">
        <v>2</v>
      </c>
      <c r="N1909" s="183" t="s">
        <v>255</v>
      </c>
      <c r="O1909" s="184">
        <v>9.0000000000000002E-6</v>
      </c>
      <c r="P1909" s="185">
        <v>7.6000000000000004E-5</v>
      </c>
      <c r="S1909" s="175"/>
    </row>
    <row r="1910" spans="1:19" x14ac:dyDescent="0.2">
      <c r="A1910" s="172">
        <v>1884</v>
      </c>
      <c r="B1910" s="181">
        <v>10863325036544</v>
      </c>
      <c r="C1910" s="182">
        <v>1</v>
      </c>
      <c r="D1910" s="183" t="s">
        <v>3689</v>
      </c>
      <c r="E1910" s="184">
        <v>0.50687899999999997</v>
      </c>
      <c r="F1910" s="185">
        <v>693.08986300000004</v>
      </c>
      <c r="G1910" s="181">
        <v>5290999603200</v>
      </c>
      <c r="H1910" s="182">
        <v>0</v>
      </c>
      <c r="I1910" s="183" t="s">
        <v>3714</v>
      </c>
      <c r="J1910" s="184">
        <v>0.36984600000000001</v>
      </c>
      <c r="K1910" s="185">
        <v>307.05132200000003</v>
      </c>
      <c r="L1910" s="181">
        <v>5756407472128</v>
      </c>
      <c r="M1910" s="182">
        <v>2</v>
      </c>
      <c r="N1910" s="183" t="s">
        <v>300</v>
      </c>
      <c r="O1910" s="184">
        <v>1.5E-5</v>
      </c>
      <c r="P1910" s="185">
        <v>1.22E-4</v>
      </c>
      <c r="S1910" s="175"/>
    </row>
    <row r="1911" spans="1:19" x14ac:dyDescent="0.2">
      <c r="A1911" s="172">
        <v>1885</v>
      </c>
      <c r="B1911" s="181">
        <v>744560803840</v>
      </c>
      <c r="C1911" s="182">
        <v>2</v>
      </c>
      <c r="D1911" s="183" t="s">
        <v>234</v>
      </c>
      <c r="E1911" s="184">
        <v>2.4000000000000001E-5</v>
      </c>
      <c r="F1911" s="185">
        <v>1.9799999999999999E-4</v>
      </c>
      <c r="G1911" s="181">
        <v>28906808197120</v>
      </c>
      <c r="H1911" s="182">
        <v>2</v>
      </c>
      <c r="I1911" s="183" t="s">
        <v>231</v>
      </c>
      <c r="J1911" s="184">
        <v>5.0000000000000004E-6</v>
      </c>
      <c r="K1911" s="185">
        <v>4.5000000000000003E-5</v>
      </c>
      <c r="L1911" s="181">
        <v>2083395092480</v>
      </c>
      <c r="M1911" s="182">
        <v>0</v>
      </c>
      <c r="N1911" s="183" t="s">
        <v>3480</v>
      </c>
      <c r="O1911" s="184">
        <v>0.37593199999999999</v>
      </c>
      <c r="P1911" s="185">
        <v>314.12965000000003</v>
      </c>
      <c r="S1911" s="175"/>
    </row>
    <row r="1912" spans="1:19" x14ac:dyDescent="0.2">
      <c r="A1912" s="172">
        <v>1886</v>
      </c>
      <c r="B1912" s="181">
        <v>29712556220416</v>
      </c>
      <c r="C1912" s="182">
        <v>0</v>
      </c>
      <c r="D1912" s="183" t="s">
        <v>3692</v>
      </c>
      <c r="E1912" s="184">
        <v>0.37320900000000001</v>
      </c>
      <c r="F1912" s="185">
        <v>310.62207899999999</v>
      </c>
      <c r="G1912" s="181">
        <v>24447814729728</v>
      </c>
      <c r="H1912" s="182">
        <v>2</v>
      </c>
      <c r="I1912" s="183" t="s">
        <v>231</v>
      </c>
      <c r="J1912" s="184">
        <v>1.2999999999999999E-5</v>
      </c>
      <c r="K1912" s="185">
        <v>1.06E-4</v>
      </c>
      <c r="L1912" s="181">
        <v>1182690172928</v>
      </c>
      <c r="M1912" s="182">
        <v>0</v>
      </c>
      <c r="N1912" s="183" t="s">
        <v>3481</v>
      </c>
      <c r="O1912" s="184">
        <v>0.37482700000000002</v>
      </c>
      <c r="P1912" s="185">
        <v>312.744416</v>
      </c>
      <c r="S1912" s="175"/>
    </row>
    <row r="1913" spans="1:19" x14ac:dyDescent="0.2">
      <c r="A1913" s="172">
        <v>1887</v>
      </c>
      <c r="B1913" s="181">
        <v>7932325167104</v>
      </c>
      <c r="C1913" s="182">
        <v>2</v>
      </c>
      <c r="D1913" s="183" t="s">
        <v>292</v>
      </c>
      <c r="E1913" s="184">
        <v>5.0000000000000004E-6</v>
      </c>
      <c r="F1913" s="185">
        <v>4.5000000000000003E-5</v>
      </c>
      <c r="G1913" s="181">
        <v>4941321314304</v>
      </c>
      <c r="H1913" s="182">
        <v>1</v>
      </c>
      <c r="I1913" s="183" t="s">
        <v>3715</v>
      </c>
      <c r="J1913" s="184">
        <v>0.504888</v>
      </c>
      <c r="K1913" s="185">
        <v>688.89091599999995</v>
      </c>
      <c r="L1913" s="181">
        <v>4770510422016</v>
      </c>
      <c r="M1913" s="182">
        <v>1</v>
      </c>
      <c r="N1913" s="183" t="s">
        <v>3482</v>
      </c>
      <c r="O1913" s="184">
        <v>0.49818000000000001</v>
      </c>
      <c r="P1913" s="185">
        <v>682.06744500000002</v>
      </c>
      <c r="S1913" s="175"/>
    </row>
    <row r="1914" spans="1:19" x14ac:dyDescent="0.2">
      <c r="A1914" s="172">
        <v>1888</v>
      </c>
      <c r="B1914" s="181">
        <v>13075512139776</v>
      </c>
      <c r="C1914" s="182">
        <v>0</v>
      </c>
      <c r="D1914" s="183" t="s">
        <v>3695</v>
      </c>
      <c r="E1914" s="184">
        <v>0.37410500000000002</v>
      </c>
      <c r="F1914" s="185">
        <v>311.62661800000001</v>
      </c>
      <c r="G1914" s="181">
        <v>21638702571520</v>
      </c>
      <c r="H1914" s="182">
        <v>1</v>
      </c>
      <c r="I1914" s="183" t="s">
        <v>3716</v>
      </c>
      <c r="J1914" s="184">
        <v>0.51303200000000004</v>
      </c>
      <c r="K1914" s="185">
        <v>706.35038299999997</v>
      </c>
      <c r="L1914" s="181">
        <v>814604738560</v>
      </c>
      <c r="M1914" s="182">
        <v>2</v>
      </c>
      <c r="N1914" s="183" t="s">
        <v>313</v>
      </c>
      <c r="O1914" s="184">
        <v>6.9999999999999999E-6</v>
      </c>
      <c r="P1914" s="185">
        <v>6.0999999999999999E-5</v>
      </c>
      <c r="S1914" s="175"/>
    </row>
    <row r="1915" spans="1:19" x14ac:dyDescent="0.2">
      <c r="A1915" s="172">
        <v>1889</v>
      </c>
      <c r="B1915" s="181">
        <v>2200041062400</v>
      </c>
      <c r="C1915" s="182">
        <v>2</v>
      </c>
      <c r="D1915" s="183" t="s">
        <v>224</v>
      </c>
      <c r="E1915" s="184">
        <v>0</v>
      </c>
      <c r="F1915" s="185">
        <v>0</v>
      </c>
      <c r="G1915" s="181">
        <v>22780851003392</v>
      </c>
      <c r="H1915" s="182">
        <v>0</v>
      </c>
      <c r="I1915" s="183" t="s">
        <v>3718</v>
      </c>
      <c r="J1915" s="184">
        <v>0.37475399999999998</v>
      </c>
      <c r="K1915" s="185">
        <v>313.45941599999998</v>
      </c>
      <c r="L1915" s="181">
        <v>1762461835264</v>
      </c>
      <c r="M1915" s="182">
        <v>2</v>
      </c>
      <c r="N1915" s="183" t="s">
        <v>239</v>
      </c>
      <c r="O1915" s="184">
        <v>3.8000000000000002E-5</v>
      </c>
      <c r="P1915" s="185">
        <v>3.0499999999999999E-4</v>
      </c>
      <c r="S1915" s="175"/>
    </row>
    <row r="1916" spans="1:19" x14ac:dyDescent="0.2">
      <c r="A1916" s="172">
        <v>1890</v>
      </c>
      <c r="B1916" s="181">
        <v>3640164646912</v>
      </c>
      <c r="C1916" s="182">
        <v>2</v>
      </c>
      <c r="D1916" s="183" t="s">
        <v>179</v>
      </c>
      <c r="E1916" s="184">
        <v>1.1E-5</v>
      </c>
      <c r="F1916" s="185">
        <v>9.1000000000000003E-5</v>
      </c>
      <c r="G1916" s="181">
        <v>13228518162432</v>
      </c>
      <c r="H1916" s="182">
        <v>1</v>
      </c>
      <c r="I1916" s="183" t="s">
        <v>3723</v>
      </c>
      <c r="J1916" s="184">
        <v>0.50295699999999999</v>
      </c>
      <c r="K1916" s="185">
        <v>681.58338500000002</v>
      </c>
      <c r="L1916" s="181">
        <v>358803677184</v>
      </c>
      <c r="M1916" s="182">
        <v>0</v>
      </c>
      <c r="N1916" s="183" t="s">
        <v>3484</v>
      </c>
      <c r="O1916" s="184">
        <v>0.37694899999999998</v>
      </c>
      <c r="P1916" s="185">
        <v>315.56345199999998</v>
      </c>
      <c r="S1916" s="175"/>
    </row>
    <row r="1917" spans="1:19" x14ac:dyDescent="0.2">
      <c r="A1917" s="172">
        <v>1891</v>
      </c>
      <c r="B1917" s="181">
        <v>19585047298048</v>
      </c>
      <c r="C1917" s="182">
        <v>1</v>
      </c>
      <c r="D1917" s="183" t="s">
        <v>3701</v>
      </c>
      <c r="E1917" s="184">
        <v>0.49840299999999998</v>
      </c>
      <c r="F1917" s="185">
        <v>680.86072200000001</v>
      </c>
      <c r="G1917" s="181">
        <v>21134229970944</v>
      </c>
      <c r="H1917" s="182">
        <v>0</v>
      </c>
      <c r="I1917" s="183" t="s">
        <v>3724</v>
      </c>
      <c r="J1917" s="184">
        <v>0.37451899999999999</v>
      </c>
      <c r="K1917" s="185">
        <v>311.495137</v>
      </c>
      <c r="L1917" s="181">
        <v>160912465920</v>
      </c>
      <c r="M1917" s="182">
        <v>1</v>
      </c>
      <c r="N1917" s="183" t="s">
        <v>3486</v>
      </c>
      <c r="O1917" s="184">
        <v>0.49556099999999997</v>
      </c>
      <c r="P1917" s="185">
        <v>674.23583599999995</v>
      </c>
      <c r="S1917" s="175"/>
    </row>
    <row r="1918" spans="1:19" x14ac:dyDescent="0.2">
      <c r="A1918" s="172">
        <v>1892</v>
      </c>
      <c r="B1918" s="181">
        <v>4287520071680</v>
      </c>
      <c r="C1918" s="182">
        <v>0</v>
      </c>
      <c r="D1918" s="183" t="s">
        <v>3702</v>
      </c>
      <c r="E1918" s="184">
        <v>0.37656899999999999</v>
      </c>
      <c r="F1918" s="185">
        <v>315.05246099999999</v>
      </c>
      <c r="G1918" s="181">
        <v>10867668639744</v>
      </c>
      <c r="H1918" s="182">
        <v>1</v>
      </c>
      <c r="I1918" s="183" t="s">
        <v>3725</v>
      </c>
      <c r="J1918" s="184">
        <v>0.496614</v>
      </c>
      <c r="K1918" s="185">
        <v>676.88663699999995</v>
      </c>
      <c r="L1918" s="181">
        <v>6170019020800</v>
      </c>
      <c r="M1918" s="182">
        <v>2</v>
      </c>
      <c r="N1918" s="183" t="s">
        <v>300</v>
      </c>
      <c r="O1918" s="184">
        <v>1.5E-5</v>
      </c>
      <c r="P1918" s="185">
        <v>1.22E-4</v>
      </c>
      <c r="S1918" s="175"/>
    </row>
    <row r="1919" spans="1:19" x14ac:dyDescent="0.2">
      <c r="A1919" s="172">
        <v>1893</v>
      </c>
      <c r="B1919" s="181">
        <v>15502452154368</v>
      </c>
      <c r="C1919" s="182">
        <v>1</v>
      </c>
      <c r="D1919" s="183" t="s">
        <v>3707</v>
      </c>
      <c r="E1919" s="184">
        <v>0.50381699999999996</v>
      </c>
      <c r="F1919" s="185">
        <v>691.48872200000005</v>
      </c>
      <c r="G1919" s="181">
        <v>21612559245312</v>
      </c>
      <c r="H1919" s="182">
        <v>0</v>
      </c>
      <c r="I1919" s="183" t="s">
        <v>3727</v>
      </c>
      <c r="J1919" s="184">
        <v>0.37402099999999999</v>
      </c>
      <c r="K1919" s="185">
        <v>311.69282099999998</v>
      </c>
      <c r="L1919" s="181">
        <v>5830297976832</v>
      </c>
      <c r="M1919" s="182">
        <v>0</v>
      </c>
      <c r="N1919" s="183" t="s">
        <v>3489</v>
      </c>
      <c r="O1919" s="184">
        <v>0.37223299999999998</v>
      </c>
      <c r="P1919" s="185">
        <v>309.59988499999997</v>
      </c>
      <c r="S1919" s="175"/>
    </row>
    <row r="1920" spans="1:19" x14ac:dyDescent="0.2">
      <c r="A1920" s="172">
        <v>1894</v>
      </c>
      <c r="B1920" s="181">
        <v>16635716689920</v>
      </c>
      <c r="C1920" s="182">
        <v>1</v>
      </c>
      <c r="D1920" s="183" t="s">
        <v>3708</v>
      </c>
      <c r="E1920" s="184">
        <v>0.51061199999999995</v>
      </c>
      <c r="F1920" s="185">
        <v>703.04845299999999</v>
      </c>
      <c r="G1920" s="181">
        <v>24055654080512</v>
      </c>
      <c r="H1920" s="182">
        <v>2</v>
      </c>
      <c r="I1920" s="183" t="s">
        <v>247</v>
      </c>
      <c r="J1920" s="184">
        <v>2.4000000000000001E-5</v>
      </c>
      <c r="K1920" s="185">
        <v>1.9799999999999999E-4</v>
      </c>
      <c r="L1920" s="181">
        <v>5829671411712</v>
      </c>
      <c r="M1920" s="182">
        <v>0</v>
      </c>
      <c r="N1920" s="183" t="s">
        <v>3491</v>
      </c>
      <c r="O1920" s="184">
        <v>0.37594699999999998</v>
      </c>
      <c r="P1920" s="185">
        <v>314.47640200000001</v>
      </c>
      <c r="S1920" s="175"/>
    </row>
    <row r="1921" spans="1:19" x14ac:dyDescent="0.2">
      <c r="A1921" s="172">
        <v>1895</v>
      </c>
      <c r="B1921" s="181">
        <v>11741579051008</v>
      </c>
      <c r="C1921" s="182">
        <v>2</v>
      </c>
      <c r="D1921" s="183" t="s">
        <v>246</v>
      </c>
      <c r="E1921" s="184">
        <v>1.1E-5</v>
      </c>
      <c r="F1921" s="185">
        <v>9.1000000000000003E-5</v>
      </c>
      <c r="G1921" s="181">
        <v>12679290068992</v>
      </c>
      <c r="H1921" s="182">
        <v>2</v>
      </c>
      <c r="I1921" s="183" t="s">
        <v>224</v>
      </c>
      <c r="J1921" s="184">
        <v>3.0000000000000001E-5</v>
      </c>
      <c r="K1921" s="185">
        <v>2.4399999999999999E-4</v>
      </c>
      <c r="L1921" s="181">
        <v>1767666057216</v>
      </c>
      <c r="M1921" s="182">
        <v>0</v>
      </c>
      <c r="N1921" s="183" t="s">
        <v>3492</v>
      </c>
      <c r="O1921" s="184">
        <v>0.37259199999999998</v>
      </c>
      <c r="P1921" s="185">
        <v>310.34571999999997</v>
      </c>
      <c r="S1921" s="175"/>
    </row>
    <row r="1922" spans="1:19" x14ac:dyDescent="0.2">
      <c r="A1922" s="172">
        <v>1896</v>
      </c>
      <c r="B1922" s="181">
        <v>4578651013120</v>
      </c>
      <c r="C1922" s="182">
        <v>2</v>
      </c>
      <c r="D1922" s="183" t="s">
        <v>234</v>
      </c>
      <c r="E1922" s="184">
        <v>9.9999999999999995E-7</v>
      </c>
      <c r="F1922" s="185">
        <v>1.5E-5</v>
      </c>
      <c r="G1922" s="181">
        <v>6121222021120</v>
      </c>
      <c r="H1922" s="182">
        <v>2</v>
      </c>
      <c r="I1922" s="183" t="s">
        <v>239</v>
      </c>
      <c r="J1922" s="184">
        <v>0</v>
      </c>
      <c r="K1922" s="185">
        <v>0</v>
      </c>
      <c r="L1922" s="181">
        <v>658928435200</v>
      </c>
      <c r="M1922" s="182">
        <v>1</v>
      </c>
      <c r="N1922" s="183" t="s">
        <v>3494</v>
      </c>
      <c r="O1922" s="184">
        <v>0.49645400000000001</v>
      </c>
      <c r="P1922" s="185">
        <v>670.77865699999995</v>
      </c>
      <c r="S1922" s="175"/>
    </row>
    <row r="1923" spans="1:19" x14ac:dyDescent="0.2">
      <c r="A1923" s="172">
        <v>1897</v>
      </c>
      <c r="B1923" s="181">
        <v>20394391281664</v>
      </c>
      <c r="C1923" s="182">
        <v>1</v>
      </c>
      <c r="D1923" s="183" t="s">
        <v>3717</v>
      </c>
      <c r="E1923" s="184">
        <v>0.49991000000000002</v>
      </c>
      <c r="F1923" s="185">
        <v>681.63323600000001</v>
      </c>
      <c r="G1923" s="181">
        <v>22756067729408</v>
      </c>
      <c r="H1923" s="182">
        <v>1</v>
      </c>
      <c r="I1923" s="183" t="s">
        <v>3729</v>
      </c>
      <c r="J1923" s="184">
        <v>0.50367099999999998</v>
      </c>
      <c r="K1923" s="185">
        <v>688.79026799999997</v>
      </c>
      <c r="L1923" s="181">
        <v>6258507276288</v>
      </c>
      <c r="M1923" s="182">
        <v>0</v>
      </c>
      <c r="N1923" s="183" t="s">
        <v>3495</v>
      </c>
      <c r="O1923" s="184">
        <v>0.37092900000000001</v>
      </c>
      <c r="P1923" s="185">
        <v>308.579904</v>
      </c>
      <c r="S1923" s="175"/>
    </row>
    <row r="1924" spans="1:19" x14ac:dyDescent="0.2">
      <c r="A1924" s="172">
        <v>1898</v>
      </c>
      <c r="B1924" s="181">
        <v>16986208837632</v>
      </c>
      <c r="C1924" s="182">
        <v>0</v>
      </c>
      <c r="D1924" s="183" t="s">
        <v>3722</v>
      </c>
      <c r="E1924" s="184">
        <v>0.37117600000000001</v>
      </c>
      <c r="F1924" s="185">
        <v>308.71149800000001</v>
      </c>
      <c r="G1924" s="181">
        <v>9561193734144</v>
      </c>
      <c r="H1924" s="182">
        <v>0</v>
      </c>
      <c r="I1924" s="183" t="s">
        <v>3732</v>
      </c>
      <c r="J1924" s="184">
        <v>0.37770599999999999</v>
      </c>
      <c r="K1924" s="185">
        <v>316.291405</v>
      </c>
      <c r="L1924" s="181">
        <v>3889892999168</v>
      </c>
      <c r="M1924" s="182">
        <v>1</v>
      </c>
      <c r="N1924" s="183" t="s">
        <v>3497</v>
      </c>
      <c r="O1924" s="184">
        <v>0.51405699999999999</v>
      </c>
      <c r="P1924" s="185">
        <v>706.61106099999995</v>
      </c>
      <c r="S1924" s="175"/>
    </row>
    <row r="1925" spans="1:19" x14ac:dyDescent="0.2">
      <c r="A1925" s="172">
        <v>1899</v>
      </c>
      <c r="B1925" s="181">
        <v>6353905238016</v>
      </c>
      <c r="C1925" s="182">
        <v>2</v>
      </c>
      <c r="D1925" s="183" t="s">
        <v>254</v>
      </c>
      <c r="E1925" s="184">
        <v>1.7E-5</v>
      </c>
      <c r="F1925" s="185">
        <v>1.37E-4</v>
      </c>
      <c r="G1925" s="181">
        <v>19556424785920</v>
      </c>
      <c r="H1925" s="182">
        <v>1</v>
      </c>
      <c r="I1925" s="183" t="s">
        <v>3733</v>
      </c>
      <c r="J1925" s="184">
        <v>0.48804700000000001</v>
      </c>
      <c r="K1925" s="185">
        <v>659.63662899999997</v>
      </c>
      <c r="L1925" s="181">
        <v>154428637184</v>
      </c>
      <c r="M1925" s="182">
        <v>1</v>
      </c>
      <c r="N1925" s="183" t="s">
        <v>3498</v>
      </c>
      <c r="O1925" s="184">
        <v>0.51566000000000001</v>
      </c>
      <c r="P1925" s="185">
        <v>713.30406600000003</v>
      </c>
      <c r="S1925" s="175"/>
    </row>
    <row r="1926" spans="1:19" x14ac:dyDescent="0.2">
      <c r="A1926" s="172">
        <v>1900</v>
      </c>
      <c r="B1926" s="181">
        <v>19637586829312</v>
      </c>
      <c r="C1926" s="182">
        <v>2</v>
      </c>
      <c r="D1926" s="183" t="s">
        <v>246</v>
      </c>
      <c r="E1926" s="184">
        <v>1.1E-5</v>
      </c>
      <c r="F1926" s="185">
        <v>9.1000000000000003E-5</v>
      </c>
      <c r="G1926" s="181">
        <v>6132232503296</v>
      </c>
      <c r="H1926" s="182">
        <v>2</v>
      </c>
      <c r="I1926" s="183" t="s">
        <v>179</v>
      </c>
      <c r="J1926" s="184">
        <v>1.9000000000000001E-5</v>
      </c>
      <c r="K1926" s="185">
        <v>1.5200000000000001E-4</v>
      </c>
      <c r="L1926" s="181">
        <v>2184178720768</v>
      </c>
      <c r="M1926" s="182">
        <v>0</v>
      </c>
      <c r="N1926" s="183" t="s">
        <v>3499</v>
      </c>
      <c r="O1926" s="184">
        <v>0.37287799999999999</v>
      </c>
      <c r="P1926" s="185">
        <v>309.70493699999997</v>
      </c>
      <c r="S1926" s="175"/>
    </row>
    <row r="1927" spans="1:19" x14ac:dyDescent="0.2">
      <c r="A1927" s="172">
        <v>1901</v>
      </c>
      <c r="B1927" s="181">
        <v>26622889140224</v>
      </c>
      <c r="C1927" s="182">
        <v>1</v>
      </c>
      <c r="D1927" s="183" t="s">
        <v>3726</v>
      </c>
      <c r="E1927" s="184">
        <v>0.50432999999999995</v>
      </c>
      <c r="F1927" s="185">
        <v>689.32408999999996</v>
      </c>
      <c r="G1927" s="181">
        <v>27430722068480</v>
      </c>
      <c r="H1927" s="182">
        <v>2</v>
      </c>
      <c r="I1927" s="183" t="s">
        <v>313</v>
      </c>
      <c r="J1927" s="184">
        <v>1.9000000000000001E-5</v>
      </c>
      <c r="K1927" s="185">
        <v>1.5200000000000001E-4</v>
      </c>
      <c r="L1927" s="181">
        <v>3424387104768</v>
      </c>
      <c r="M1927" s="182">
        <v>0</v>
      </c>
      <c r="N1927" s="183" t="s">
        <v>3502</v>
      </c>
      <c r="O1927" s="184">
        <v>0.37307499999999999</v>
      </c>
      <c r="P1927" s="185">
        <v>311.08948600000002</v>
      </c>
      <c r="S1927" s="175"/>
    </row>
    <row r="1928" spans="1:19" x14ac:dyDescent="0.2">
      <c r="A1928" s="172">
        <v>1902</v>
      </c>
      <c r="B1928" s="181">
        <v>16665959415808</v>
      </c>
      <c r="C1928" s="182">
        <v>2</v>
      </c>
      <c r="D1928" s="183" t="s">
        <v>313</v>
      </c>
      <c r="E1928" s="184">
        <v>1.9000000000000001E-5</v>
      </c>
      <c r="F1928" s="185">
        <v>1.5200000000000001E-4</v>
      </c>
      <c r="G1928" s="181">
        <v>23581548494848</v>
      </c>
      <c r="H1928" s="182">
        <v>0</v>
      </c>
      <c r="I1928" s="183" t="s">
        <v>3736</v>
      </c>
      <c r="J1928" s="184">
        <v>0.37645699999999999</v>
      </c>
      <c r="K1928" s="185">
        <v>314.94687599999997</v>
      </c>
      <c r="L1928" s="181">
        <v>5952020226048</v>
      </c>
      <c r="M1928" s="182">
        <v>2</v>
      </c>
      <c r="N1928" s="183" t="s">
        <v>313</v>
      </c>
      <c r="O1928" s="184">
        <v>2.5999999999999998E-5</v>
      </c>
      <c r="P1928" s="185">
        <v>2.13E-4</v>
      </c>
      <c r="S1928" s="175"/>
    </row>
    <row r="1929" spans="1:19" x14ac:dyDescent="0.2">
      <c r="A1929" s="172">
        <v>1903</v>
      </c>
      <c r="B1929" s="181">
        <v>20008736235520</v>
      </c>
      <c r="C1929" s="182">
        <v>2</v>
      </c>
      <c r="D1929" s="183" t="s">
        <v>179</v>
      </c>
      <c r="E1929" s="184">
        <v>1.9000000000000001E-5</v>
      </c>
      <c r="F1929" s="185">
        <v>1.5200000000000001E-4</v>
      </c>
      <c r="G1929" s="181">
        <v>15646055415808</v>
      </c>
      <c r="H1929" s="182">
        <v>2</v>
      </c>
      <c r="I1929" s="183" t="s">
        <v>292</v>
      </c>
      <c r="J1929" s="184">
        <v>5.0000000000000004E-6</v>
      </c>
      <c r="K1929" s="185">
        <v>4.5000000000000003E-5</v>
      </c>
      <c r="L1929" s="181">
        <v>1040437141504</v>
      </c>
      <c r="M1929" s="182">
        <v>0</v>
      </c>
      <c r="N1929" s="183" t="s">
        <v>3509</v>
      </c>
      <c r="O1929" s="184">
        <v>0.37396800000000002</v>
      </c>
      <c r="P1929" s="185">
        <v>311.97868099999999</v>
      </c>
      <c r="S1929" s="175"/>
    </row>
    <row r="1930" spans="1:19" x14ac:dyDescent="0.2">
      <c r="A1930" s="172">
        <v>1904</v>
      </c>
      <c r="B1930" s="181">
        <v>4721262313472</v>
      </c>
      <c r="C1930" s="182">
        <v>0</v>
      </c>
      <c r="D1930" s="183" t="s">
        <v>3728</v>
      </c>
      <c r="E1930" s="184">
        <v>0.37717899999999999</v>
      </c>
      <c r="F1930" s="185">
        <v>315.83686</v>
      </c>
      <c r="G1930" s="181">
        <v>11585350787072</v>
      </c>
      <c r="H1930" s="182">
        <v>2</v>
      </c>
      <c r="I1930" s="183" t="s">
        <v>254</v>
      </c>
      <c r="J1930" s="184">
        <v>9.0000000000000002E-6</v>
      </c>
      <c r="K1930" s="185">
        <v>7.6000000000000004E-5</v>
      </c>
      <c r="L1930" s="181">
        <v>2702457552896</v>
      </c>
      <c r="M1930" s="182">
        <v>2</v>
      </c>
      <c r="N1930" s="183" t="s">
        <v>248</v>
      </c>
      <c r="O1930" s="184">
        <v>2.4000000000000001E-5</v>
      </c>
      <c r="P1930" s="185">
        <v>1.9799999999999999E-4</v>
      </c>
      <c r="S1930" s="175"/>
    </row>
    <row r="1931" spans="1:19" x14ac:dyDescent="0.2">
      <c r="A1931" s="172">
        <v>1905</v>
      </c>
      <c r="B1931" s="181">
        <v>29121759657984</v>
      </c>
      <c r="C1931" s="182">
        <v>2</v>
      </c>
      <c r="D1931" s="183" t="s">
        <v>179</v>
      </c>
      <c r="E1931" s="184">
        <v>3.8000000000000002E-5</v>
      </c>
      <c r="F1931" s="185">
        <v>3.0499999999999999E-4</v>
      </c>
      <c r="G1931" s="181">
        <v>28684342779904</v>
      </c>
      <c r="H1931" s="182">
        <v>0</v>
      </c>
      <c r="I1931" s="183" t="s">
        <v>3741</v>
      </c>
      <c r="J1931" s="184">
        <v>0.37188399999999999</v>
      </c>
      <c r="K1931" s="185">
        <v>309.050118</v>
      </c>
      <c r="L1931" s="181">
        <v>305428774912</v>
      </c>
      <c r="M1931" s="182">
        <v>2</v>
      </c>
      <c r="N1931" s="183" t="s">
        <v>224</v>
      </c>
      <c r="O1931" s="184">
        <v>1.5E-5</v>
      </c>
      <c r="P1931" s="185">
        <v>1.22E-4</v>
      </c>
      <c r="S1931" s="175"/>
    </row>
    <row r="1932" spans="1:19" x14ac:dyDescent="0.2">
      <c r="A1932" s="172">
        <v>1906</v>
      </c>
      <c r="B1932" s="181">
        <v>5513504792576</v>
      </c>
      <c r="C1932" s="182">
        <v>1</v>
      </c>
      <c r="D1932" s="183" t="s">
        <v>3730</v>
      </c>
      <c r="E1932" s="184">
        <v>0.50268999999999997</v>
      </c>
      <c r="F1932" s="185">
        <v>684.67702099999997</v>
      </c>
      <c r="G1932" s="181">
        <v>6361928663040</v>
      </c>
      <c r="H1932" s="182">
        <v>2</v>
      </c>
      <c r="I1932" s="183" t="s">
        <v>313</v>
      </c>
      <c r="J1932" s="184">
        <v>1.1E-5</v>
      </c>
      <c r="K1932" s="185">
        <v>9.1000000000000003E-5</v>
      </c>
      <c r="L1932" s="181">
        <v>4070459924480</v>
      </c>
      <c r="M1932" s="182">
        <v>2</v>
      </c>
      <c r="N1932" s="183" t="s">
        <v>313</v>
      </c>
      <c r="O1932" s="184">
        <v>2.1999999999999999E-5</v>
      </c>
      <c r="P1932" s="185">
        <v>1.83E-4</v>
      </c>
      <c r="S1932" s="175"/>
    </row>
    <row r="1933" spans="1:19" x14ac:dyDescent="0.2">
      <c r="A1933" s="172">
        <v>1907</v>
      </c>
      <c r="B1933" s="181">
        <v>14106801610752</v>
      </c>
      <c r="C1933" s="182">
        <v>0</v>
      </c>
      <c r="D1933" s="183" t="s">
        <v>3731</v>
      </c>
      <c r="E1933" s="184">
        <v>0.37206099999999998</v>
      </c>
      <c r="F1933" s="185">
        <v>309.47389099999998</v>
      </c>
      <c r="G1933" s="181">
        <v>23588000563200</v>
      </c>
      <c r="H1933" s="182">
        <v>2</v>
      </c>
      <c r="I1933" s="183" t="s">
        <v>224</v>
      </c>
      <c r="J1933" s="184">
        <v>6.9999999999999999E-6</v>
      </c>
      <c r="K1933" s="185">
        <v>6.0999999999999999E-5</v>
      </c>
      <c r="L1933" s="181">
        <v>744026136576</v>
      </c>
      <c r="M1933" s="182">
        <v>0</v>
      </c>
      <c r="N1933" s="183" t="s">
        <v>3514</v>
      </c>
      <c r="O1933" s="184">
        <v>0.37581799999999999</v>
      </c>
      <c r="P1933" s="185">
        <v>313.89270599999998</v>
      </c>
      <c r="S1933" s="175"/>
    </row>
    <row r="1934" spans="1:19" x14ac:dyDescent="0.2">
      <c r="A1934" s="172">
        <v>1908</v>
      </c>
      <c r="B1934" s="181">
        <v>14237992804352</v>
      </c>
      <c r="C1934" s="182">
        <v>2</v>
      </c>
      <c r="D1934" s="183" t="s">
        <v>242</v>
      </c>
      <c r="E1934" s="184">
        <v>1.7E-5</v>
      </c>
      <c r="F1934" s="185">
        <v>1.37E-4</v>
      </c>
      <c r="G1934" s="181">
        <v>1448061468672</v>
      </c>
      <c r="H1934" s="182">
        <v>1</v>
      </c>
      <c r="I1934" s="183" t="s">
        <v>3751</v>
      </c>
      <c r="J1934" s="184">
        <v>0.499274</v>
      </c>
      <c r="K1934" s="185">
        <v>676.62737100000004</v>
      </c>
      <c r="L1934" s="181">
        <v>1863606099968</v>
      </c>
      <c r="M1934" s="182">
        <v>2</v>
      </c>
      <c r="N1934" s="183" t="s">
        <v>303</v>
      </c>
      <c r="O1934" s="184">
        <v>0</v>
      </c>
      <c r="P1934" s="185">
        <v>0</v>
      </c>
      <c r="S1934" s="175"/>
    </row>
    <row r="1935" spans="1:19" x14ac:dyDescent="0.2">
      <c r="A1935" s="172">
        <v>1909</v>
      </c>
      <c r="B1935" s="181">
        <v>17878663618560</v>
      </c>
      <c r="C1935" s="182">
        <v>0</v>
      </c>
      <c r="D1935" s="183" t="s">
        <v>3735</v>
      </c>
      <c r="E1935" s="184">
        <v>0.376666</v>
      </c>
      <c r="F1935" s="185">
        <v>315.29924299999999</v>
      </c>
      <c r="G1935" s="181">
        <v>20637208428544</v>
      </c>
      <c r="H1935" s="182">
        <v>2</v>
      </c>
      <c r="I1935" s="183" t="s">
        <v>254</v>
      </c>
      <c r="J1935" s="184">
        <v>1.7E-5</v>
      </c>
      <c r="K1935" s="185">
        <v>1.37E-4</v>
      </c>
      <c r="L1935" s="181">
        <v>673051983872</v>
      </c>
      <c r="M1935" s="182">
        <v>2</v>
      </c>
      <c r="N1935" s="183" t="s">
        <v>300</v>
      </c>
      <c r="O1935" s="184">
        <v>3.0000000000000001E-6</v>
      </c>
      <c r="P1935" s="185">
        <v>3.0000000000000001E-5</v>
      </c>
      <c r="S1935" s="175"/>
    </row>
    <row r="1936" spans="1:19" x14ac:dyDescent="0.2">
      <c r="A1936" s="172">
        <v>1910</v>
      </c>
      <c r="B1936" s="181">
        <v>22725378613248</v>
      </c>
      <c r="C1936" s="182">
        <v>1</v>
      </c>
      <c r="D1936" s="183" t="s">
        <v>3738</v>
      </c>
      <c r="E1936" s="184">
        <v>0.49834600000000001</v>
      </c>
      <c r="F1936" s="185">
        <v>676.94814599999995</v>
      </c>
      <c r="G1936" s="181">
        <v>27456138264576</v>
      </c>
      <c r="H1936" s="182">
        <v>1</v>
      </c>
      <c r="I1936" s="183" t="s">
        <v>3754</v>
      </c>
      <c r="J1936" s="184">
        <v>0.499635</v>
      </c>
      <c r="K1936" s="185">
        <v>684.53064800000004</v>
      </c>
      <c r="L1936" s="181">
        <v>3820253978624</v>
      </c>
      <c r="M1936" s="182">
        <v>1</v>
      </c>
      <c r="N1936" s="183" t="s">
        <v>3515</v>
      </c>
      <c r="O1936" s="184">
        <v>0.503853</v>
      </c>
      <c r="P1936" s="185">
        <v>686.718706</v>
      </c>
      <c r="S1936" s="175"/>
    </row>
    <row r="1937" spans="1:19" x14ac:dyDescent="0.2">
      <c r="A1937" s="172">
        <v>1911</v>
      </c>
      <c r="B1937" s="181">
        <v>26924344246272</v>
      </c>
      <c r="C1937" s="182">
        <v>2</v>
      </c>
      <c r="D1937" s="183" t="s">
        <v>226</v>
      </c>
      <c r="E1937" s="184">
        <v>1.9000000000000001E-5</v>
      </c>
      <c r="F1937" s="185">
        <v>1.5200000000000001E-4</v>
      </c>
      <c r="G1937" s="181">
        <v>27914068041728</v>
      </c>
      <c r="H1937" s="182">
        <v>0</v>
      </c>
      <c r="I1937" s="183" t="s">
        <v>3763</v>
      </c>
      <c r="J1937" s="184">
        <v>0.37496499999999999</v>
      </c>
      <c r="K1937" s="185">
        <v>312.81716999999998</v>
      </c>
      <c r="L1937" s="181">
        <v>2217820160</v>
      </c>
      <c r="M1937" s="182">
        <v>0</v>
      </c>
      <c r="N1937" s="183" t="s">
        <v>3520</v>
      </c>
      <c r="O1937" s="184">
        <v>0.37158999999999998</v>
      </c>
      <c r="P1937" s="185">
        <v>308.37904900000001</v>
      </c>
      <c r="S1937" s="175"/>
    </row>
    <row r="1938" spans="1:19" x14ac:dyDescent="0.2">
      <c r="A1938" s="172">
        <v>1912</v>
      </c>
      <c r="B1938" s="181">
        <v>6720137134080</v>
      </c>
      <c r="C1938" s="182">
        <v>1</v>
      </c>
      <c r="D1938" s="183" t="s">
        <v>3745</v>
      </c>
      <c r="E1938" s="184">
        <v>0.50340099999999999</v>
      </c>
      <c r="F1938" s="185">
        <v>690.59254399999998</v>
      </c>
      <c r="G1938" s="181">
        <v>6913795620864</v>
      </c>
      <c r="H1938" s="182">
        <v>2</v>
      </c>
      <c r="I1938" s="183" t="s">
        <v>248</v>
      </c>
      <c r="J1938" s="184">
        <v>1.2999999999999999E-5</v>
      </c>
      <c r="K1938" s="185">
        <v>1.06E-4</v>
      </c>
      <c r="L1938" s="181">
        <v>5849115942912</v>
      </c>
      <c r="M1938" s="182">
        <v>2</v>
      </c>
      <c r="N1938" s="183" t="s">
        <v>254</v>
      </c>
      <c r="O1938" s="184">
        <v>9.0000000000000002E-6</v>
      </c>
      <c r="P1938" s="185">
        <v>7.6000000000000004E-5</v>
      </c>
      <c r="S1938" s="175"/>
    </row>
    <row r="1939" spans="1:19" x14ac:dyDescent="0.2">
      <c r="A1939" s="172">
        <v>1913</v>
      </c>
      <c r="B1939" s="181">
        <v>16573041614848</v>
      </c>
      <c r="C1939" s="182">
        <v>0</v>
      </c>
      <c r="D1939" s="183" t="s">
        <v>3746</v>
      </c>
      <c r="E1939" s="184">
        <v>0.37376199999999998</v>
      </c>
      <c r="F1939" s="185">
        <v>311.71318600000001</v>
      </c>
      <c r="G1939" s="181">
        <v>19989135745024</v>
      </c>
      <c r="H1939" s="182">
        <v>2</v>
      </c>
      <c r="I1939" s="183" t="s">
        <v>224</v>
      </c>
      <c r="J1939" s="184">
        <v>3.0000000000000001E-6</v>
      </c>
      <c r="K1939" s="185">
        <v>3.0000000000000001E-5</v>
      </c>
      <c r="L1939" s="181">
        <v>6615545077760</v>
      </c>
      <c r="M1939" s="182">
        <v>0</v>
      </c>
      <c r="N1939" s="183" t="s">
        <v>3524</v>
      </c>
      <c r="O1939" s="184">
        <v>0.37418699999999999</v>
      </c>
      <c r="P1939" s="185">
        <v>312.51212700000002</v>
      </c>
      <c r="S1939" s="175"/>
    </row>
    <row r="1940" spans="1:19" x14ac:dyDescent="0.2">
      <c r="A1940" s="172">
        <v>1914</v>
      </c>
      <c r="B1940" s="181">
        <v>24821840175104</v>
      </c>
      <c r="C1940" s="182">
        <v>1</v>
      </c>
      <c r="D1940" s="183" t="s">
        <v>3747</v>
      </c>
      <c r="E1940" s="184">
        <v>0.49732900000000002</v>
      </c>
      <c r="F1940" s="185">
        <v>683.66476399999999</v>
      </c>
      <c r="G1940" s="181">
        <v>16442972372992</v>
      </c>
      <c r="H1940" s="182">
        <v>2</v>
      </c>
      <c r="I1940" s="183" t="s">
        <v>179</v>
      </c>
      <c r="J1940" s="184">
        <v>1.1E-5</v>
      </c>
      <c r="K1940" s="185">
        <v>9.1000000000000003E-5</v>
      </c>
      <c r="L1940" s="181">
        <v>5877605171200</v>
      </c>
      <c r="M1940" s="182">
        <v>0</v>
      </c>
      <c r="N1940" s="183" t="s">
        <v>3525</v>
      </c>
      <c r="O1940" s="184">
        <v>0.37577100000000002</v>
      </c>
      <c r="P1940" s="185">
        <v>314.44275900000002</v>
      </c>
      <c r="S1940" s="175"/>
    </row>
    <row r="1941" spans="1:19" x14ac:dyDescent="0.2">
      <c r="A1941" s="172">
        <v>1915</v>
      </c>
      <c r="B1941" s="181">
        <v>29499222507520</v>
      </c>
      <c r="C1941" s="182">
        <v>1</v>
      </c>
      <c r="D1941" s="183" t="s">
        <v>3750</v>
      </c>
      <c r="E1941" s="184">
        <v>0.49934699999999999</v>
      </c>
      <c r="F1941" s="185">
        <v>684.89460599999995</v>
      </c>
      <c r="G1941" s="181">
        <v>9277341696</v>
      </c>
      <c r="H1941" s="182">
        <v>2</v>
      </c>
      <c r="I1941" s="183" t="s">
        <v>300</v>
      </c>
      <c r="J1941" s="184">
        <v>0</v>
      </c>
      <c r="K1941" s="185">
        <v>0</v>
      </c>
      <c r="L1941" s="181">
        <v>3665365532672</v>
      </c>
      <c r="M1941" s="182">
        <v>2</v>
      </c>
      <c r="N1941" s="183" t="s">
        <v>179</v>
      </c>
      <c r="O1941" s="184">
        <v>2.1999999999999999E-5</v>
      </c>
      <c r="P1941" s="185">
        <v>1.83E-4</v>
      </c>
      <c r="S1941" s="175"/>
    </row>
    <row r="1942" spans="1:19" x14ac:dyDescent="0.2">
      <c r="A1942" s="172">
        <v>1916</v>
      </c>
      <c r="B1942" s="181">
        <v>6910609883136</v>
      </c>
      <c r="C1942" s="182">
        <v>2</v>
      </c>
      <c r="D1942" s="183" t="s">
        <v>224</v>
      </c>
      <c r="E1942" s="184">
        <v>6.9999999999999999E-6</v>
      </c>
      <c r="F1942" s="185">
        <v>6.0999999999999999E-5</v>
      </c>
      <c r="G1942" s="181">
        <v>14053009235968</v>
      </c>
      <c r="H1942" s="182">
        <v>0</v>
      </c>
      <c r="I1942" s="183" t="s">
        <v>3773</v>
      </c>
      <c r="J1942" s="184">
        <v>0.37605899999999998</v>
      </c>
      <c r="K1942" s="185">
        <v>315.195244</v>
      </c>
      <c r="L1942" s="181">
        <v>2331580907520</v>
      </c>
      <c r="M1942" s="182">
        <v>1</v>
      </c>
      <c r="N1942" s="183" t="s">
        <v>3526</v>
      </c>
      <c r="O1942" s="184">
        <v>0.49520799999999998</v>
      </c>
      <c r="P1942" s="185">
        <v>678.69054700000004</v>
      </c>
      <c r="S1942" s="175"/>
    </row>
    <row r="1943" spans="1:19" x14ac:dyDescent="0.2">
      <c r="A1943" s="172">
        <v>1917</v>
      </c>
      <c r="B1943" s="181">
        <v>23048382447616</v>
      </c>
      <c r="C1943" s="182">
        <v>0</v>
      </c>
      <c r="D1943" s="183" t="s">
        <v>3757</v>
      </c>
      <c r="E1943" s="184">
        <v>0.37647700000000001</v>
      </c>
      <c r="F1943" s="185">
        <v>314.995677</v>
      </c>
      <c r="G1943" s="181">
        <v>23257024741376</v>
      </c>
      <c r="H1943" s="182">
        <v>0</v>
      </c>
      <c r="I1943" s="183" t="s">
        <v>3774</v>
      </c>
      <c r="J1943" s="184">
        <v>0.37434099999999998</v>
      </c>
      <c r="K1943" s="185">
        <v>312.63727399999999</v>
      </c>
      <c r="L1943" s="181">
        <v>664508850176</v>
      </c>
      <c r="M1943" s="182">
        <v>2</v>
      </c>
      <c r="N1943" s="183" t="s">
        <v>234</v>
      </c>
      <c r="O1943" s="184">
        <v>1.7E-5</v>
      </c>
      <c r="P1943" s="185">
        <v>1.37E-4</v>
      </c>
      <c r="S1943" s="175"/>
    </row>
    <row r="1944" spans="1:19" x14ac:dyDescent="0.2">
      <c r="A1944" s="172">
        <v>1918</v>
      </c>
      <c r="B1944" s="181">
        <v>14683835056128</v>
      </c>
      <c r="C1944" s="182">
        <v>1</v>
      </c>
      <c r="D1944" s="183" t="s">
        <v>3758</v>
      </c>
      <c r="E1944" s="184">
        <v>0.490763</v>
      </c>
      <c r="F1944" s="185">
        <v>664.00926000000004</v>
      </c>
      <c r="G1944" s="181">
        <v>5419449974784</v>
      </c>
      <c r="H1944" s="182">
        <v>0</v>
      </c>
      <c r="I1944" s="183" t="s">
        <v>3775</v>
      </c>
      <c r="J1944" s="184">
        <v>0.37324299999999999</v>
      </c>
      <c r="K1944" s="185">
        <v>311.04304200000001</v>
      </c>
      <c r="L1944" s="181">
        <v>430201864192</v>
      </c>
      <c r="M1944" s="182">
        <v>0</v>
      </c>
      <c r="N1944" s="183" t="s">
        <v>3527</v>
      </c>
      <c r="O1944" s="184">
        <v>0.37649300000000002</v>
      </c>
      <c r="P1944" s="185">
        <v>315.17260800000003</v>
      </c>
      <c r="S1944" s="175"/>
    </row>
    <row r="1945" spans="1:19" x14ac:dyDescent="0.2">
      <c r="A1945" s="172">
        <v>1919</v>
      </c>
      <c r="B1945" s="181">
        <v>9761900273664</v>
      </c>
      <c r="C1945" s="182">
        <v>1</v>
      </c>
      <c r="D1945" s="183" t="s">
        <v>3761</v>
      </c>
      <c r="E1945" s="184">
        <v>0.50625900000000001</v>
      </c>
      <c r="F1945" s="185">
        <v>698.113969</v>
      </c>
      <c r="G1945" s="181">
        <v>2699329183744</v>
      </c>
      <c r="H1945" s="182">
        <v>0</v>
      </c>
      <c r="I1945" s="183" t="s">
        <v>3780</v>
      </c>
      <c r="J1945" s="184">
        <v>0.37501800000000002</v>
      </c>
      <c r="K1945" s="185">
        <v>312.97861</v>
      </c>
      <c r="L1945" s="181">
        <v>4408009498624</v>
      </c>
      <c r="M1945" s="182">
        <v>1</v>
      </c>
      <c r="N1945" s="183" t="s">
        <v>3528</v>
      </c>
      <c r="O1945" s="184">
        <v>0.50361800000000001</v>
      </c>
      <c r="P1945" s="185">
        <v>687.84629600000005</v>
      </c>
      <c r="S1945" s="175"/>
    </row>
    <row r="1946" spans="1:19" x14ac:dyDescent="0.2">
      <c r="A1946" s="172">
        <v>1920</v>
      </c>
      <c r="B1946" s="181">
        <v>15707756871680</v>
      </c>
      <c r="C1946" s="182">
        <v>1</v>
      </c>
      <c r="D1946" s="183" t="s">
        <v>3762</v>
      </c>
      <c r="E1946" s="184">
        <v>0.513019</v>
      </c>
      <c r="F1946" s="185">
        <v>705.92144800000005</v>
      </c>
      <c r="G1946" s="181">
        <v>2562925371392</v>
      </c>
      <c r="H1946" s="182">
        <v>0</v>
      </c>
      <c r="I1946" s="183" t="s">
        <v>3783</v>
      </c>
      <c r="J1946" s="184">
        <v>0.37286599999999998</v>
      </c>
      <c r="K1946" s="185">
        <v>310.60011200000002</v>
      </c>
      <c r="L1946" s="181">
        <v>3687909097472</v>
      </c>
      <c r="M1946" s="182">
        <v>0</v>
      </c>
      <c r="N1946" s="183" t="s">
        <v>3532</v>
      </c>
      <c r="O1946" s="184">
        <v>0.37826799999999999</v>
      </c>
      <c r="P1946" s="185">
        <v>316.557885</v>
      </c>
      <c r="S1946" s="175"/>
    </row>
    <row r="1947" spans="1:19" x14ac:dyDescent="0.2">
      <c r="A1947" s="172">
        <v>1921</v>
      </c>
      <c r="B1947" s="181">
        <v>10001073586176</v>
      </c>
      <c r="C1947" s="182">
        <v>2</v>
      </c>
      <c r="D1947" s="183" t="s">
        <v>246</v>
      </c>
      <c r="E1947" s="184">
        <v>0</v>
      </c>
      <c r="F1947" s="185">
        <v>0</v>
      </c>
      <c r="G1947" s="181">
        <v>14940276908032</v>
      </c>
      <c r="H1947" s="182">
        <v>2</v>
      </c>
      <c r="I1947" s="183" t="s">
        <v>239</v>
      </c>
      <c r="J1947" s="184">
        <v>0</v>
      </c>
      <c r="K1947" s="185">
        <v>0</v>
      </c>
      <c r="L1947" s="181">
        <v>2487349141504</v>
      </c>
      <c r="M1947" s="182">
        <v>0</v>
      </c>
      <c r="N1947" s="183" t="s">
        <v>3533</v>
      </c>
      <c r="O1947" s="184">
        <v>0.37088700000000002</v>
      </c>
      <c r="P1947" s="185">
        <v>308.604826</v>
      </c>
      <c r="S1947" s="175"/>
    </row>
    <row r="1948" spans="1:19" x14ac:dyDescent="0.2">
      <c r="A1948" s="172">
        <v>1922</v>
      </c>
      <c r="B1948" s="181">
        <v>6371333234688</v>
      </c>
      <c r="C1948" s="182">
        <v>1</v>
      </c>
      <c r="D1948" s="183" t="s">
        <v>3768</v>
      </c>
      <c r="E1948" s="184">
        <v>0.50119199999999997</v>
      </c>
      <c r="F1948" s="185">
        <v>685.00492799999995</v>
      </c>
      <c r="G1948" s="181">
        <v>1334237741056</v>
      </c>
      <c r="H1948" s="182">
        <v>2</v>
      </c>
      <c r="I1948" s="183" t="s">
        <v>239</v>
      </c>
      <c r="J1948" s="184">
        <v>4.1999999999999998E-5</v>
      </c>
      <c r="K1948" s="185">
        <v>3.3500000000000001E-4</v>
      </c>
      <c r="L1948" s="181">
        <v>5331050881024</v>
      </c>
      <c r="M1948" s="182">
        <v>2</v>
      </c>
      <c r="N1948" s="183" t="s">
        <v>313</v>
      </c>
      <c r="O1948" s="184">
        <v>6.9999999999999999E-6</v>
      </c>
      <c r="P1948" s="185">
        <v>6.0999999999999999E-5</v>
      </c>
      <c r="S1948" s="175"/>
    </row>
    <row r="1949" spans="1:19" x14ac:dyDescent="0.2">
      <c r="A1949" s="172">
        <v>1923</v>
      </c>
      <c r="B1949" s="181">
        <v>23045937135616</v>
      </c>
      <c r="C1949" s="182">
        <v>0</v>
      </c>
      <c r="D1949" s="183" t="s">
        <v>3770</v>
      </c>
      <c r="E1949" s="184">
        <v>0.375996</v>
      </c>
      <c r="F1949" s="185">
        <v>314.86021299999999</v>
      </c>
      <c r="G1949" s="181">
        <v>11819888050176</v>
      </c>
      <c r="H1949" s="182">
        <v>0</v>
      </c>
      <c r="I1949" s="183" t="s">
        <v>3787</v>
      </c>
      <c r="J1949" s="184">
        <v>0.37314599999999998</v>
      </c>
      <c r="K1949" s="185">
        <v>310.80423300000001</v>
      </c>
      <c r="L1949" s="181">
        <v>4056732246016</v>
      </c>
      <c r="M1949" s="182">
        <v>1</v>
      </c>
      <c r="N1949" s="183" t="s">
        <v>3534</v>
      </c>
      <c r="O1949" s="184">
        <v>0.49655199999999999</v>
      </c>
      <c r="P1949" s="185">
        <v>677.25743699999998</v>
      </c>
      <c r="S1949" s="175"/>
    </row>
    <row r="1950" spans="1:19" x14ac:dyDescent="0.2">
      <c r="A1950" s="172">
        <v>1924</v>
      </c>
      <c r="B1950" s="181">
        <v>26361662783488</v>
      </c>
      <c r="C1950" s="182">
        <v>1</v>
      </c>
      <c r="D1950" s="183" t="s">
        <v>3771</v>
      </c>
      <c r="E1950" s="184">
        <v>0.49728299999999998</v>
      </c>
      <c r="F1950" s="185">
        <v>678.48467600000004</v>
      </c>
      <c r="G1950" s="181">
        <v>13131353505792</v>
      </c>
      <c r="H1950" s="182">
        <v>1</v>
      </c>
      <c r="I1950" s="183" t="s">
        <v>3789</v>
      </c>
      <c r="J1950" s="184">
        <v>0.501938</v>
      </c>
      <c r="K1950" s="185">
        <v>686.34038399999997</v>
      </c>
      <c r="L1950" s="181">
        <v>1130819067904</v>
      </c>
      <c r="M1950" s="182">
        <v>2</v>
      </c>
      <c r="N1950" s="183" t="s">
        <v>234</v>
      </c>
      <c r="O1950" s="184">
        <v>3.1999999999999999E-5</v>
      </c>
      <c r="P1950" s="185">
        <v>2.5900000000000001E-4</v>
      </c>
      <c r="S1950" s="175"/>
    </row>
    <row r="1951" spans="1:19" x14ac:dyDescent="0.2">
      <c r="A1951" s="172">
        <v>1925</v>
      </c>
      <c r="B1951" s="181">
        <v>19321116745728</v>
      </c>
      <c r="C1951" s="182">
        <v>0</v>
      </c>
      <c r="D1951" s="183" t="s">
        <v>3772</v>
      </c>
      <c r="E1951" s="184">
        <v>0.37532599999999999</v>
      </c>
      <c r="F1951" s="185">
        <v>313.72184499999997</v>
      </c>
      <c r="G1951" s="181">
        <v>11434464608256</v>
      </c>
      <c r="H1951" s="182">
        <v>0</v>
      </c>
      <c r="I1951" s="183" t="s">
        <v>3791</v>
      </c>
      <c r="J1951" s="184">
        <v>0.37196699999999999</v>
      </c>
      <c r="K1951" s="185">
        <v>309.66471799999999</v>
      </c>
      <c r="L1951" s="181">
        <v>6601553977344</v>
      </c>
      <c r="M1951" s="182">
        <v>2</v>
      </c>
      <c r="N1951" s="183" t="s">
        <v>224</v>
      </c>
      <c r="O1951" s="184">
        <v>2.1999999999999999E-5</v>
      </c>
      <c r="P1951" s="185">
        <v>1.83E-4</v>
      </c>
      <c r="S1951" s="175"/>
    </row>
    <row r="1952" spans="1:19" x14ac:dyDescent="0.2">
      <c r="A1952" s="172">
        <v>1926</v>
      </c>
      <c r="B1952" s="181">
        <v>10005551284224</v>
      </c>
      <c r="C1952" s="182">
        <v>0</v>
      </c>
      <c r="D1952" s="183" t="s">
        <v>3776</v>
      </c>
      <c r="E1952" s="184">
        <v>0.37487100000000001</v>
      </c>
      <c r="F1952" s="185">
        <v>312.91060099999999</v>
      </c>
      <c r="G1952" s="181">
        <v>15426673975296</v>
      </c>
      <c r="H1952" s="182">
        <v>0</v>
      </c>
      <c r="I1952" s="183" t="s">
        <v>3793</v>
      </c>
      <c r="J1952" s="184">
        <v>0.371919</v>
      </c>
      <c r="K1952" s="185">
        <v>309.49954700000001</v>
      </c>
      <c r="L1952" s="181">
        <v>4932972478464</v>
      </c>
      <c r="M1952" s="182">
        <v>0</v>
      </c>
      <c r="N1952" s="183" t="s">
        <v>3537</v>
      </c>
      <c r="O1952" s="184">
        <v>0.37580000000000002</v>
      </c>
      <c r="P1952" s="185">
        <v>314.232101</v>
      </c>
      <c r="S1952" s="175"/>
    </row>
    <row r="1953" spans="1:19" x14ac:dyDescent="0.2">
      <c r="A1953" s="172">
        <v>1927</v>
      </c>
      <c r="B1953" s="181">
        <v>25552653836288</v>
      </c>
      <c r="C1953" s="182">
        <v>2</v>
      </c>
      <c r="D1953" s="183" t="s">
        <v>255</v>
      </c>
      <c r="E1953" s="184">
        <v>9.0000000000000002E-6</v>
      </c>
      <c r="F1953" s="185">
        <v>7.6000000000000004E-5</v>
      </c>
      <c r="G1953" s="181">
        <v>18349473087488</v>
      </c>
      <c r="H1953" s="182">
        <v>2</v>
      </c>
      <c r="I1953" s="183" t="s">
        <v>231</v>
      </c>
      <c r="J1953" s="184">
        <v>9.0000000000000002E-6</v>
      </c>
      <c r="K1953" s="185">
        <v>7.6000000000000004E-5</v>
      </c>
      <c r="L1953" s="181">
        <v>1421367148544</v>
      </c>
      <c r="M1953" s="182">
        <v>1</v>
      </c>
      <c r="N1953" s="183" t="s">
        <v>3538</v>
      </c>
      <c r="O1953" s="184">
        <v>0.50722400000000001</v>
      </c>
      <c r="P1953" s="185">
        <v>700.15827100000001</v>
      </c>
      <c r="S1953" s="175"/>
    </row>
    <row r="1954" spans="1:19" x14ac:dyDescent="0.2">
      <c r="A1954" s="172">
        <v>1928</v>
      </c>
      <c r="B1954" s="181">
        <v>26871697104896</v>
      </c>
      <c r="C1954" s="182">
        <v>0</v>
      </c>
      <c r="D1954" s="183" t="s">
        <v>3778</v>
      </c>
      <c r="E1954" s="184">
        <v>0.37620599999999998</v>
      </c>
      <c r="F1954" s="185">
        <v>314.79915199999999</v>
      </c>
      <c r="G1954" s="181">
        <v>5745326342144</v>
      </c>
      <c r="H1954" s="182">
        <v>2</v>
      </c>
      <c r="I1954" s="183" t="s">
        <v>226</v>
      </c>
      <c r="J1954" s="184">
        <v>0</v>
      </c>
      <c r="K1954" s="185">
        <v>0</v>
      </c>
      <c r="L1954" s="181">
        <v>3632962756608</v>
      </c>
      <c r="M1954" s="182">
        <v>0</v>
      </c>
      <c r="N1954" s="183" t="s">
        <v>3541</v>
      </c>
      <c r="O1954" s="184">
        <v>0.37514399999999998</v>
      </c>
      <c r="P1954" s="185">
        <v>312.90137299999998</v>
      </c>
      <c r="S1954" s="175"/>
    </row>
    <row r="1955" spans="1:19" x14ac:dyDescent="0.2">
      <c r="A1955" s="172">
        <v>1929</v>
      </c>
      <c r="B1955" s="181">
        <v>15361592737792</v>
      </c>
      <c r="C1955" s="182">
        <v>2</v>
      </c>
      <c r="D1955" s="183" t="s">
        <v>254</v>
      </c>
      <c r="E1955" s="184">
        <v>2.8E-5</v>
      </c>
      <c r="F1955" s="185">
        <v>2.2800000000000001E-4</v>
      </c>
      <c r="G1955" s="181">
        <v>22578157723648</v>
      </c>
      <c r="H1955" s="182">
        <v>2</v>
      </c>
      <c r="I1955" s="183" t="s">
        <v>226</v>
      </c>
      <c r="J1955" s="184">
        <v>6.9999999999999999E-6</v>
      </c>
      <c r="K1955" s="185">
        <v>6.0999999999999999E-5</v>
      </c>
      <c r="L1955" s="181">
        <v>3449552846848</v>
      </c>
      <c r="M1955" s="182">
        <v>0</v>
      </c>
      <c r="N1955" s="183" t="s">
        <v>3543</v>
      </c>
      <c r="O1955" s="184">
        <v>0.37143900000000002</v>
      </c>
      <c r="P1955" s="185">
        <v>308.93862999999999</v>
      </c>
      <c r="S1955" s="175"/>
    </row>
    <row r="1956" spans="1:19" x14ac:dyDescent="0.2">
      <c r="A1956" s="172">
        <v>1930</v>
      </c>
      <c r="B1956" s="181">
        <v>10687055601664</v>
      </c>
      <c r="C1956" s="182">
        <v>2</v>
      </c>
      <c r="D1956" s="183" t="s">
        <v>248</v>
      </c>
      <c r="E1956" s="184">
        <v>1.2999999999999999E-5</v>
      </c>
      <c r="F1956" s="185">
        <v>1.06E-4</v>
      </c>
      <c r="G1956" s="181">
        <v>28538657660928</v>
      </c>
      <c r="H1956" s="182">
        <v>0</v>
      </c>
      <c r="I1956" s="183" t="s">
        <v>3805</v>
      </c>
      <c r="J1956" s="184">
        <v>0.37717299999999998</v>
      </c>
      <c r="K1956" s="185">
        <v>315.84384599999998</v>
      </c>
      <c r="L1956" s="181">
        <v>5497209438208</v>
      </c>
      <c r="M1956" s="182">
        <v>0</v>
      </c>
      <c r="N1956" s="183" t="s">
        <v>3545</v>
      </c>
      <c r="O1956" s="184">
        <v>0.37512200000000001</v>
      </c>
      <c r="P1956" s="185">
        <v>313.36850199999998</v>
      </c>
      <c r="S1956" s="175"/>
    </row>
    <row r="1957" spans="1:19" x14ac:dyDescent="0.2">
      <c r="A1957" s="172">
        <v>1931</v>
      </c>
      <c r="B1957" s="181">
        <v>4248421105664</v>
      </c>
      <c r="C1957" s="182">
        <v>0</v>
      </c>
      <c r="D1957" s="183" t="s">
        <v>3785</v>
      </c>
      <c r="E1957" s="184">
        <v>0.37270500000000001</v>
      </c>
      <c r="F1957" s="185">
        <v>310.44185099999999</v>
      </c>
      <c r="G1957" s="181">
        <v>27498994057216</v>
      </c>
      <c r="H1957" s="182">
        <v>0</v>
      </c>
      <c r="I1957" s="183" t="s">
        <v>3806</v>
      </c>
      <c r="J1957" s="184">
        <v>0.37446699999999999</v>
      </c>
      <c r="K1957" s="185">
        <v>312.82627600000001</v>
      </c>
      <c r="L1957" s="181">
        <v>5299871268864</v>
      </c>
      <c r="M1957" s="182">
        <v>1</v>
      </c>
      <c r="N1957" s="183" t="s">
        <v>3547</v>
      </c>
      <c r="O1957" s="184">
        <v>0.50747200000000003</v>
      </c>
      <c r="P1957" s="185">
        <v>696.55826200000001</v>
      </c>
      <c r="S1957" s="175"/>
    </row>
    <row r="1958" spans="1:19" x14ac:dyDescent="0.2">
      <c r="A1958" s="172">
        <v>1932</v>
      </c>
      <c r="B1958" s="181">
        <v>8970014638080</v>
      </c>
      <c r="C1958" s="182">
        <v>1</v>
      </c>
      <c r="D1958" s="183" t="s">
        <v>3788</v>
      </c>
      <c r="E1958" s="184">
        <v>0.50933700000000004</v>
      </c>
      <c r="F1958" s="185">
        <v>700.03444500000001</v>
      </c>
      <c r="G1958" s="181">
        <v>13187024044032</v>
      </c>
      <c r="H1958" s="182">
        <v>0</v>
      </c>
      <c r="I1958" s="183" t="s">
        <v>3807</v>
      </c>
      <c r="J1958" s="184">
        <v>0.37172899999999998</v>
      </c>
      <c r="K1958" s="185">
        <v>308.98063400000001</v>
      </c>
      <c r="L1958" s="181">
        <v>1771986042880</v>
      </c>
      <c r="M1958" s="182">
        <v>2</v>
      </c>
      <c r="N1958" s="183" t="s">
        <v>247</v>
      </c>
      <c r="O1958" s="184">
        <v>2.0999999999999999E-5</v>
      </c>
      <c r="P1958" s="185">
        <v>1.6699999999999999E-4</v>
      </c>
      <c r="S1958" s="175"/>
    </row>
    <row r="1959" spans="1:19" x14ac:dyDescent="0.2">
      <c r="A1959" s="172">
        <v>1933</v>
      </c>
      <c r="B1959" s="181">
        <v>25289988251648</v>
      </c>
      <c r="C1959" s="182">
        <v>2</v>
      </c>
      <c r="D1959" s="183" t="s">
        <v>255</v>
      </c>
      <c r="E1959" s="184">
        <v>1.2999999999999999E-5</v>
      </c>
      <c r="F1959" s="185">
        <v>1.06E-4</v>
      </c>
      <c r="G1959" s="181">
        <v>7250810019840</v>
      </c>
      <c r="H1959" s="182">
        <v>2</v>
      </c>
      <c r="I1959" s="183" t="s">
        <v>179</v>
      </c>
      <c r="J1959" s="184">
        <v>1.9000000000000001E-5</v>
      </c>
      <c r="K1959" s="185">
        <v>1.5200000000000001E-4</v>
      </c>
      <c r="L1959" s="181">
        <v>4606542413824</v>
      </c>
      <c r="M1959" s="182">
        <v>1</v>
      </c>
      <c r="N1959" s="183" t="s">
        <v>3551</v>
      </c>
      <c r="O1959" s="184">
        <v>0.48913299999999998</v>
      </c>
      <c r="P1959" s="185">
        <v>659.68725900000004</v>
      </c>
      <c r="S1959" s="175"/>
    </row>
    <row r="1960" spans="1:19" x14ac:dyDescent="0.2">
      <c r="A1960" s="172">
        <v>1934</v>
      </c>
      <c r="B1960" s="181">
        <v>12315057291264</v>
      </c>
      <c r="C1960" s="182">
        <v>0</v>
      </c>
      <c r="D1960" s="183" t="s">
        <v>3792</v>
      </c>
      <c r="E1960" s="184">
        <v>0.37817699999999999</v>
      </c>
      <c r="F1960" s="185">
        <v>317.06282599999997</v>
      </c>
      <c r="G1960" s="181">
        <v>7498251526144</v>
      </c>
      <c r="H1960" s="182">
        <v>2</v>
      </c>
      <c r="I1960" s="183" t="s">
        <v>303</v>
      </c>
      <c r="J1960" s="184">
        <v>2.5999999999999998E-5</v>
      </c>
      <c r="K1960" s="185">
        <v>2.13E-4</v>
      </c>
      <c r="L1960" s="181">
        <v>6513327849472</v>
      </c>
      <c r="M1960" s="182">
        <v>1</v>
      </c>
      <c r="N1960" s="183" t="s">
        <v>3552</v>
      </c>
      <c r="O1960" s="184">
        <v>0.49839</v>
      </c>
      <c r="P1960" s="185">
        <v>685.25709099999995</v>
      </c>
      <c r="S1960" s="175"/>
    </row>
    <row r="1961" spans="1:19" x14ac:dyDescent="0.2">
      <c r="A1961" s="172">
        <v>1935</v>
      </c>
      <c r="B1961" s="181">
        <v>18164260364288</v>
      </c>
      <c r="C1961" s="182">
        <v>2</v>
      </c>
      <c r="D1961" s="183" t="s">
        <v>239</v>
      </c>
      <c r="E1961" s="184">
        <v>1.9000000000000001E-5</v>
      </c>
      <c r="F1961" s="185">
        <v>1.5200000000000001E-4</v>
      </c>
      <c r="G1961" s="181">
        <v>2392436580352</v>
      </c>
      <c r="H1961" s="182">
        <v>2</v>
      </c>
      <c r="I1961" s="183" t="s">
        <v>254</v>
      </c>
      <c r="J1961" s="184">
        <v>1.2999999999999999E-5</v>
      </c>
      <c r="K1961" s="185">
        <v>1.06E-4</v>
      </c>
      <c r="L1961" s="181">
        <v>5932070248448</v>
      </c>
      <c r="M1961" s="182">
        <v>2</v>
      </c>
      <c r="N1961" s="183" t="s">
        <v>292</v>
      </c>
      <c r="O1961" s="184">
        <v>5.0000000000000004E-6</v>
      </c>
      <c r="P1961" s="185">
        <v>4.5000000000000003E-5</v>
      </c>
      <c r="S1961" s="175"/>
    </row>
    <row r="1962" spans="1:19" x14ac:dyDescent="0.2">
      <c r="A1962" s="172">
        <v>1936</v>
      </c>
      <c r="B1962" s="181">
        <v>20230673408000</v>
      </c>
      <c r="C1962" s="182">
        <v>2</v>
      </c>
      <c r="D1962" s="183" t="s">
        <v>179</v>
      </c>
      <c r="E1962" s="184">
        <v>3.4E-5</v>
      </c>
      <c r="F1962" s="185">
        <v>2.7399999999999999E-4</v>
      </c>
      <c r="G1962" s="181">
        <v>23129764364288</v>
      </c>
      <c r="H1962" s="182">
        <v>0</v>
      </c>
      <c r="I1962" s="183" t="s">
        <v>3810</v>
      </c>
      <c r="J1962" s="184">
        <v>0.37153399999999998</v>
      </c>
      <c r="K1962" s="185">
        <v>309.37056699999999</v>
      </c>
      <c r="L1962" s="181">
        <v>4933067218944</v>
      </c>
      <c r="M1962" s="182">
        <v>0</v>
      </c>
      <c r="N1962" s="183" t="s">
        <v>3553</v>
      </c>
      <c r="O1962" s="184">
        <v>0.374755</v>
      </c>
      <c r="P1962" s="185">
        <v>312.82691</v>
      </c>
      <c r="S1962" s="175"/>
    </row>
    <row r="1963" spans="1:19" x14ac:dyDescent="0.2">
      <c r="A1963" s="172">
        <v>1937</v>
      </c>
      <c r="B1963" s="181">
        <v>5437906100224</v>
      </c>
      <c r="C1963" s="182">
        <v>1</v>
      </c>
      <c r="D1963" s="183" t="s">
        <v>3796</v>
      </c>
      <c r="E1963" s="184">
        <v>0.50480700000000001</v>
      </c>
      <c r="F1963" s="185">
        <v>692.76452700000004</v>
      </c>
      <c r="G1963" s="181"/>
      <c r="H1963" s="182"/>
      <c r="I1963" s="183"/>
      <c r="J1963" s="184"/>
      <c r="K1963" s="185"/>
      <c r="L1963" s="181">
        <v>1374614806528</v>
      </c>
      <c r="M1963" s="182">
        <v>2</v>
      </c>
      <c r="N1963" s="183" t="s">
        <v>179</v>
      </c>
      <c r="O1963" s="184">
        <v>6.9999999999999999E-6</v>
      </c>
      <c r="P1963" s="185">
        <v>6.0999999999999999E-5</v>
      </c>
      <c r="S1963" s="175"/>
    </row>
    <row r="1964" spans="1:19" x14ac:dyDescent="0.2">
      <c r="A1964" s="172">
        <v>1938</v>
      </c>
      <c r="B1964" s="181">
        <v>865949646848</v>
      </c>
      <c r="C1964" s="182">
        <v>0</v>
      </c>
      <c r="D1964" s="183" t="s">
        <v>3797</v>
      </c>
      <c r="E1964" s="184">
        <v>0.37825500000000001</v>
      </c>
      <c r="F1964" s="185">
        <v>316.223568</v>
      </c>
      <c r="G1964" s="181"/>
      <c r="H1964" s="182"/>
      <c r="I1964" s="183"/>
      <c r="J1964" s="184"/>
      <c r="K1964" s="185"/>
      <c r="L1964" s="181">
        <v>6492859310080</v>
      </c>
      <c r="M1964" s="182">
        <v>1</v>
      </c>
      <c r="N1964" s="183" t="s">
        <v>3554</v>
      </c>
      <c r="O1964" s="184">
        <v>0.48924000000000001</v>
      </c>
      <c r="P1964" s="185">
        <v>659.45962499999996</v>
      </c>
      <c r="S1964" s="175"/>
    </row>
    <row r="1965" spans="1:19" x14ac:dyDescent="0.2">
      <c r="A1965" s="172">
        <v>1939</v>
      </c>
      <c r="B1965" s="181">
        <v>8746832732160</v>
      </c>
      <c r="C1965" s="182">
        <v>1</v>
      </c>
      <c r="D1965" s="183" t="s">
        <v>3799</v>
      </c>
      <c r="E1965" s="184">
        <v>0.500251</v>
      </c>
      <c r="F1965" s="185">
        <v>685.94758400000001</v>
      </c>
      <c r="G1965" s="181"/>
      <c r="H1965" s="182"/>
      <c r="I1965" s="183"/>
      <c r="J1965" s="184"/>
      <c r="K1965" s="185"/>
      <c r="L1965" s="181">
        <v>1426749833216</v>
      </c>
      <c r="M1965" s="182">
        <v>0</v>
      </c>
      <c r="N1965" s="183" t="s">
        <v>3556</v>
      </c>
      <c r="O1965" s="184">
        <v>0.374191</v>
      </c>
      <c r="P1965" s="185">
        <v>312.185835</v>
      </c>
      <c r="S1965" s="175"/>
    </row>
    <row r="1966" spans="1:19" x14ac:dyDescent="0.2">
      <c r="A1966" s="172">
        <v>1940</v>
      </c>
      <c r="B1966" s="181">
        <v>8277831958528</v>
      </c>
      <c r="C1966" s="182">
        <v>0</v>
      </c>
      <c r="D1966" s="183" t="s">
        <v>3801</v>
      </c>
      <c r="E1966" s="184">
        <v>0.371776</v>
      </c>
      <c r="F1966" s="185">
        <v>309.01671099999999</v>
      </c>
      <c r="G1966" s="181"/>
      <c r="H1966" s="182"/>
      <c r="I1966" s="183"/>
      <c r="J1966" s="184"/>
      <c r="K1966" s="185"/>
      <c r="L1966" s="181">
        <v>480882139136</v>
      </c>
      <c r="M1966" s="182">
        <v>1</v>
      </c>
      <c r="N1966" s="183" t="s">
        <v>3558</v>
      </c>
      <c r="O1966" s="184">
        <v>0.49390099999999998</v>
      </c>
      <c r="P1966" s="185">
        <v>670.94231600000001</v>
      </c>
      <c r="S1966" s="175"/>
    </row>
    <row r="1967" spans="1:19" x14ac:dyDescent="0.2">
      <c r="A1967" s="172">
        <v>1941</v>
      </c>
      <c r="B1967" s="181">
        <v>10359544799232</v>
      </c>
      <c r="C1967" s="182">
        <v>0</v>
      </c>
      <c r="D1967" s="183" t="s">
        <v>3802</v>
      </c>
      <c r="E1967" s="184">
        <v>0.37542900000000001</v>
      </c>
      <c r="F1967" s="185">
        <v>313.67963600000002</v>
      </c>
      <c r="G1967" s="181"/>
      <c r="H1967" s="182"/>
      <c r="I1967" s="183"/>
      <c r="J1967" s="184"/>
      <c r="K1967" s="185"/>
      <c r="L1967" s="181">
        <v>2483816898560</v>
      </c>
      <c r="M1967" s="182">
        <v>0</v>
      </c>
      <c r="N1967" s="183" t="s">
        <v>3559</v>
      </c>
      <c r="O1967" s="184">
        <v>0.37605100000000002</v>
      </c>
      <c r="P1967" s="185">
        <v>314.710781</v>
      </c>
      <c r="S1967" s="175"/>
    </row>
    <row r="1968" spans="1:19" x14ac:dyDescent="0.2">
      <c r="A1968" s="172">
        <v>1942</v>
      </c>
      <c r="B1968" s="181">
        <v>6516882186240</v>
      </c>
      <c r="C1968" s="182">
        <v>1</v>
      </c>
      <c r="D1968" s="183" t="s">
        <v>3804</v>
      </c>
      <c r="E1968" s="184">
        <v>0.487348</v>
      </c>
      <c r="F1968" s="185">
        <v>653.39039500000001</v>
      </c>
      <c r="G1968" s="181"/>
      <c r="H1968" s="182"/>
      <c r="I1968" s="183"/>
      <c r="J1968" s="184"/>
      <c r="K1968" s="185"/>
      <c r="L1968" s="181">
        <v>5272601100288</v>
      </c>
      <c r="M1968" s="182">
        <v>0</v>
      </c>
      <c r="N1968" s="183" t="s">
        <v>3562</v>
      </c>
      <c r="O1968" s="184">
        <v>0.37253999999999998</v>
      </c>
      <c r="P1968" s="185">
        <v>310.55514399999998</v>
      </c>
      <c r="S1968" s="175"/>
    </row>
    <row r="1969" spans="1:19" x14ac:dyDescent="0.2">
      <c r="A1969" s="172">
        <v>1943</v>
      </c>
      <c r="B1969" s="181">
        <v>10616994570240</v>
      </c>
      <c r="C1969" s="182">
        <v>1</v>
      </c>
      <c r="D1969" s="183" t="s">
        <v>3808</v>
      </c>
      <c r="E1969" s="184">
        <v>0.50272499999999998</v>
      </c>
      <c r="F1969" s="185">
        <v>686.99754099999996</v>
      </c>
      <c r="G1969" s="181"/>
      <c r="H1969" s="182"/>
      <c r="I1969" s="183"/>
      <c r="J1969" s="184"/>
      <c r="K1969" s="185"/>
      <c r="L1969" s="181">
        <v>4877917028352</v>
      </c>
      <c r="M1969" s="182">
        <v>0</v>
      </c>
      <c r="N1969" s="183" t="s">
        <v>3563</v>
      </c>
      <c r="O1969" s="184">
        <v>0.37652999999999998</v>
      </c>
      <c r="P1969" s="185">
        <v>314.70397600000001</v>
      </c>
      <c r="S1969" s="175"/>
    </row>
    <row r="1970" spans="1:19" x14ac:dyDescent="0.2">
      <c r="A1970" s="172">
        <v>1944</v>
      </c>
      <c r="B1970" s="181">
        <v>15461418213376</v>
      </c>
      <c r="C1970" s="182">
        <v>2</v>
      </c>
      <c r="D1970" s="183" t="s">
        <v>234</v>
      </c>
      <c r="E1970" s="184">
        <v>5.0000000000000004E-6</v>
      </c>
      <c r="F1970" s="185">
        <v>4.5000000000000003E-5</v>
      </c>
      <c r="G1970" s="181"/>
      <c r="H1970" s="182"/>
      <c r="I1970" s="183"/>
      <c r="J1970" s="184"/>
      <c r="K1970" s="185"/>
      <c r="L1970" s="181">
        <v>4813921370112</v>
      </c>
      <c r="M1970" s="182">
        <v>2</v>
      </c>
      <c r="N1970" s="183" t="s">
        <v>292</v>
      </c>
      <c r="O1970" s="184">
        <v>2.4000000000000001E-5</v>
      </c>
      <c r="P1970" s="185">
        <v>1.9799999999999999E-4</v>
      </c>
      <c r="S1970" s="175"/>
    </row>
    <row r="1971" spans="1:19" x14ac:dyDescent="0.2">
      <c r="A1971" s="172">
        <v>1945</v>
      </c>
      <c r="B1971" s="181">
        <v>23944529854464</v>
      </c>
      <c r="C1971" s="182">
        <v>0</v>
      </c>
      <c r="D1971" s="183" t="s">
        <v>3809</v>
      </c>
      <c r="E1971" s="184">
        <v>0.37639299999999998</v>
      </c>
      <c r="F1971" s="185">
        <v>314.52327600000001</v>
      </c>
      <c r="G1971" s="181"/>
      <c r="H1971" s="182"/>
      <c r="I1971" s="183"/>
      <c r="J1971" s="184"/>
      <c r="K1971" s="185"/>
      <c r="L1971" s="181">
        <v>601563594752</v>
      </c>
      <c r="M1971" s="182">
        <v>1</v>
      </c>
      <c r="N1971" s="183" t="s">
        <v>3564</v>
      </c>
      <c r="O1971" s="184">
        <v>0.50074200000000002</v>
      </c>
      <c r="P1971" s="185">
        <v>680.95892700000002</v>
      </c>
      <c r="S1971" s="175"/>
    </row>
    <row r="1972" spans="1:19" x14ac:dyDescent="0.2">
      <c r="A1972" s="172">
        <v>1946</v>
      </c>
      <c r="B1972" s="181">
        <v>20303453011968</v>
      </c>
      <c r="C1972" s="182">
        <v>2</v>
      </c>
      <c r="D1972" s="183" t="s">
        <v>254</v>
      </c>
      <c r="E1972" s="184">
        <v>1.7E-5</v>
      </c>
      <c r="F1972" s="185">
        <v>1.37E-4</v>
      </c>
      <c r="G1972" s="181"/>
      <c r="H1972" s="182"/>
      <c r="I1972" s="183"/>
      <c r="J1972" s="184"/>
      <c r="K1972" s="185"/>
      <c r="L1972" s="181">
        <v>2664635891712</v>
      </c>
      <c r="M1972" s="182">
        <v>2</v>
      </c>
      <c r="N1972" s="183" t="s">
        <v>231</v>
      </c>
      <c r="O1972" s="184">
        <v>1.7E-5</v>
      </c>
      <c r="P1972" s="185">
        <v>1.37E-4</v>
      </c>
      <c r="S1972" s="175"/>
    </row>
    <row r="1973" spans="1:19" x14ac:dyDescent="0.2">
      <c r="A1973" s="172">
        <v>1947</v>
      </c>
      <c r="B1973" s="181"/>
      <c r="C1973" s="182"/>
      <c r="D1973" s="183"/>
      <c r="E1973" s="184"/>
      <c r="F1973" s="185"/>
      <c r="G1973" s="181"/>
      <c r="H1973" s="182"/>
      <c r="I1973" s="183"/>
      <c r="J1973" s="184"/>
      <c r="K1973" s="185"/>
      <c r="L1973" s="181">
        <v>5899210670080</v>
      </c>
      <c r="M1973" s="182">
        <v>0</v>
      </c>
      <c r="N1973" s="183" t="s">
        <v>3568</v>
      </c>
      <c r="O1973" s="184">
        <v>0.37109900000000001</v>
      </c>
      <c r="P1973" s="185">
        <v>308.65276899999998</v>
      </c>
      <c r="S1973" s="175"/>
    </row>
    <row r="1974" spans="1:19" x14ac:dyDescent="0.2">
      <c r="A1974" s="172">
        <v>1948</v>
      </c>
      <c r="B1974" s="181"/>
      <c r="C1974" s="182"/>
      <c r="D1974" s="183"/>
      <c r="E1974" s="184"/>
      <c r="F1974" s="185"/>
      <c r="G1974" s="181"/>
      <c r="H1974" s="182"/>
      <c r="I1974" s="183"/>
      <c r="J1974" s="184"/>
      <c r="K1974" s="185"/>
      <c r="L1974" s="181">
        <v>1998098571264</v>
      </c>
      <c r="M1974" s="182">
        <v>1</v>
      </c>
      <c r="N1974" s="183" t="s">
        <v>3569</v>
      </c>
      <c r="O1974" s="184">
        <v>0.51115900000000003</v>
      </c>
      <c r="P1974" s="185">
        <v>703.68023000000005</v>
      </c>
      <c r="S1974" s="175"/>
    </row>
    <row r="1975" spans="1:19" x14ac:dyDescent="0.2">
      <c r="A1975" s="172">
        <v>1949</v>
      </c>
      <c r="B1975" s="181"/>
      <c r="C1975" s="182"/>
      <c r="D1975" s="183"/>
      <c r="E1975" s="184"/>
      <c r="F1975" s="185"/>
      <c r="G1975" s="181"/>
      <c r="H1975" s="182"/>
      <c r="I1975" s="183"/>
      <c r="J1975" s="184"/>
      <c r="K1975" s="185"/>
      <c r="L1975" s="181">
        <v>5366166994944</v>
      </c>
      <c r="M1975" s="182">
        <v>2</v>
      </c>
      <c r="N1975" s="183" t="s">
        <v>242</v>
      </c>
      <c r="O1975" s="184">
        <v>9.9999999999999995E-7</v>
      </c>
      <c r="P1975" s="185">
        <v>1.5E-5</v>
      </c>
      <c r="S1975" s="175"/>
    </row>
    <row r="1976" spans="1:19" x14ac:dyDescent="0.2">
      <c r="A1976" s="172">
        <v>1950</v>
      </c>
      <c r="B1976" s="181"/>
      <c r="C1976" s="182"/>
      <c r="D1976" s="183"/>
      <c r="E1976" s="184"/>
      <c r="F1976" s="185"/>
      <c r="G1976" s="181"/>
      <c r="H1976" s="182"/>
      <c r="I1976" s="183"/>
      <c r="J1976" s="184"/>
      <c r="K1976" s="185"/>
      <c r="L1976" s="181">
        <v>3569784602624</v>
      </c>
      <c r="M1976" s="182">
        <v>0</v>
      </c>
      <c r="N1976" s="183" t="s">
        <v>3571</v>
      </c>
      <c r="O1976" s="184">
        <v>0.37429400000000002</v>
      </c>
      <c r="P1976" s="185">
        <v>312.46376299999997</v>
      </c>
      <c r="S1976" s="175"/>
    </row>
    <row r="1977" spans="1:19" x14ac:dyDescent="0.2">
      <c r="A1977" s="172">
        <v>1951</v>
      </c>
      <c r="B1977" s="181"/>
      <c r="C1977" s="182"/>
      <c r="D1977" s="183"/>
      <c r="E1977" s="184"/>
      <c r="F1977" s="185"/>
      <c r="G1977" s="181"/>
      <c r="H1977" s="182"/>
      <c r="I1977" s="183"/>
      <c r="J1977" s="184"/>
      <c r="K1977" s="185"/>
      <c r="L1977" s="181">
        <v>2172213018624</v>
      </c>
      <c r="M1977" s="182">
        <v>2</v>
      </c>
      <c r="N1977" s="183" t="s">
        <v>292</v>
      </c>
      <c r="O1977" s="184">
        <v>2.4000000000000001E-5</v>
      </c>
      <c r="P1977" s="185">
        <v>1.9799999999999999E-4</v>
      </c>
      <c r="S1977" s="175"/>
    </row>
    <row r="1978" spans="1:19" x14ac:dyDescent="0.2">
      <c r="A1978" s="172">
        <v>1952</v>
      </c>
      <c r="B1978" s="181"/>
      <c r="C1978" s="182"/>
      <c r="D1978" s="183"/>
      <c r="E1978" s="184"/>
      <c r="F1978" s="185"/>
      <c r="G1978" s="181"/>
      <c r="H1978" s="182"/>
      <c r="I1978" s="183"/>
      <c r="J1978" s="184"/>
      <c r="K1978" s="185"/>
      <c r="L1978" s="181">
        <v>1532706930688</v>
      </c>
      <c r="M1978" s="182">
        <v>0</v>
      </c>
      <c r="N1978" s="183" t="s">
        <v>3573</v>
      </c>
      <c r="O1978" s="184">
        <v>0.37406299999999998</v>
      </c>
      <c r="P1978" s="185">
        <v>312.13374499999998</v>
      </c>
      <c r="S1978" s="175"/>
    </row>
    <row r="1979" spans="1:19" x14ac:dyDescent="0.2">
      <c r="A1979" s="172">
        <v>1953</v>
      </c>
      <c r="B1979" s="181"/>
      <c r="C1979" s="182"/>
      <c r="D1979" s="183"/>
      <c r="E1979" s="184"/>
      <c r="F1979" s="185"/>
      <c r="G1979" s="181"/>
      <c r="H1979" s="182"/>
      <c r="I1979" s="183"/>
      <c r="J1979" s="184"/>
      <c r="K1979" s="185"/>
      <c r="L1979" s="181">
        <v>2405905088512</v>
      </c>
      <c r="M1979" s="182">
        <v>0</v>
      </c>
      <c r="N1979" s="183" t="s">
        <v>3574</v>
      </c>
      <c r="O1979" s="184">
        <v>0.37661</v>
      </c>
      <c r="P1979" s="185">
        <v>314.904132</v>
      </c>
      <c r="S1979" s="175"/>
    </row>
    <row r="1980" spans="1:19" x14ac:dyDescent="0.2">
      <c r="A1980" s="172">
        <v>1954</v>
      </c>
      <c r="B1980" s="181"/>
      <c r="C1980" s="182"/>
      <c r="D1980" s="183"/>
      <c r="E1980" s="184"/>
      <c r="F1980" s="185"/>
      <c r="G1980" s="181"/>
      <c r="H1980" s="182"/>
      <c r="I1980" s="183"/>
      <c r="J1980" s="184"/>
      <c r="K1980" s="185"/>
      <c r="L1980" s="181">
        <v>5242138034176</v>
      </c>
      <c r="M1980" s="182">
        <v>0</v>
      </c>
      <c r="N1980" s="183" t="s">
        <v>3577</v>
      </c>
      <c r="O1980" s="184">
        <v>0.373803</v>
      </c>
      <c r="P1980" s="185">
        <v>311.59867000000003</v>
      </c>
      <c r="S1980" s="175"/>
    </row>
    <row r="1981" spans="1:19" x14ac:dyDescent="0.2">
      <c r="A1981" s="172">
        <v>1955</v>
      </c>
      <c r="B1981" s="181"/>
      <c r="C1981" s="182"/>
      <c r="D1981" s="183"/>
      <c r="E1981" s="184"/>
      <c r="F1981" s="185"/>
      <c r="G1981" s="181"/>
      <c r="H1981" s="182"/>
      <c r="I1981" s="183"/>
      <c r="J1981" s="184"/>
      <c r="K1981" s="185"/>
      <c r="L1981" s="181">
        <v>2518752960512</v>
      </c>
      <c r="M1981" s="182">
        <v>1</v>
      </c>
      <c r="N1981" s="183" t="s">
        <v>3578</v>
      </c>
      <c r="O1981" s="184">
        <v>0.48930499999999999</v>
      </c>
      <c r="P1981" s="185">
        <v>658.15193299999999</v>
      </c>
      <c r="S1981" s="175"/>
    </row>
    <row r="1982" spans="1:19" x14ac:dyDescent="0.2">
      <c r="A1982" s="172">
        <v>1956</v>
      </c>
      <c r="B1982" s="181"/>
      <c r="C1982" s="182"/>
      <c r="D1982" s="183"/>
      <c r="E1982" s="184"/>
      <c r="F1982" s="185"/>
      <c r="G1982" s="181"/>
      <c r="H1982" s="182"/>
      <c r="I1982" s="183"/>
      <c r="J1982" s="184"/>
      <c r="K1982" s="185"/>
      <c r="L1982" s="181">
        <v>5541704294400</v>
      </c>
      <c r="M1982" s="182">
        <v>0</v>
      </c>
      <c r="N1982" s="183" t="s">
        <v>3582</v>
      </c>
      <c r="O1982" s="184">
        <v>0.37331799999999998</v>
      </c>
      <c r="P1982" s="185">
        <v>311.88095900000002</v>
      </c>
      <c r="S1982" s="175"/>
    </row>
    <row r="1983" spans="1:19" x14ac:dyDescent="0.2">
      <c r="A1983" s="172">
        <v>1957</v>
      </c>
      <c r="B1983" s="181"/>
      <c r="C1983" s="182"/>
      <c r="D1983" s="183"/>
      <c r="E1983" s="184"/>
      <c r="F1983" s="185"/>
      <c r="G1983" s="181"/>
      <c r="H1983" s="182"/>
      <c r="I1983" s="183"/>
      <c r="J1983" s="184"/>
      <c r="K1983" s="185"/>
      <c r="L1983" s="181">
        <v>4164537270272</v>
      </c>
      <c r="M1983" s="182">
        <v>0</v>
      </c>
      <c r="N1983" s="183" t="s">
        <v>3583</v>
      </c>
      <c r="O1983" s="184">
        <v>0.377249</v>
      </c>
      <c r="P1983" s="185">
        <v>315.589628</v>
      </c>
      <c r="S1983" s="175"/>
    </row>
    <row r="1984" spans="1:19" x14ac:dyDescent="0.2">
      <c r="A1984" s="172">
        <v>1958</v>
      </c>
      <c r="B1984" s="181"/>
      <c r="C1984" s="182"/>
      <c r="D1984" s="183"/>
      <c r="E1984" s="184"/>
      <c r="F1984" s="185"/>
      <c r="G1984" s="181"/>
      <c r="H1984" s="182"/>
      <c r="I1984" s="183"/>
      <c r="J1984" s="184"/>
      <c r="K1984" s="185"/>
      <c r="L1984" s="181">
        <v>1601164230656</v>
      </c>
      <c r="M1984" s="182">
        <v>0</v>
      </c>
      <c r="N1984" s="183" t="s">
        <v>3586</v>
      </c>
      <c r="O1984" s="184">
        <v>0.37573000000000001</v>
      </c>
      <c r="P1984" s="185">
        <v>313.448868</v>
      </c>
      <c r="S1984" s="175"/>
    </row>
    <row r="1985" spans="1:19" x14ac:dyDescent="0.2">
      <c r="A1985" s="172">
        <v>1959</v>
      </c>
      <c r="B1985" s="181"/>
      <c r="C1985" s="182"/>
      <c r="D1985" s="183"/>
      <c r="E1985" s="184"/>
      <c r="F1985" s="185"/>
      <c r="G1985" s="181"/>
      <c r="H1985" s="182"/>
      <c r="I1985" s="183"/>
      <c r="J1985" s="184"/>
      <c r="K1985" s="185"/>
      <c r="L1985" s="181">
        <v>3736804032512</v>
      </c>
      <c r="M1985" s="182">
        <v>0</v>
      </c>
      <c r="N1985" s="183" t="s">
        <v>3587</v>
      </c>
      <c r="O1985" s="184">
        <v>0.37654500000000002</v>
      </c>
      <c r="P1985" s="185">
        <v>315.042664</v>
      </c>
      <c r="S1985" s="175"/>
    </row>
    <row r="1986" spans="1:19" x14ac:dyDescent="0.2">
      <c r="A1986" s="172">
        <v>1960</v>
      </c>
      <c r="B1986" s="181"/>
      <c r="C1986" s="182"/>
      <c r="D1986" s="183"/>
      <c r="E1986" s="184"/>
      <c r="F1986" s="185"/>
      <c r="G1986" s="181"/>
      <c r="H1986" s="182"/>
      <c r="I1986" s="183"/>
      <c r="J1986" s="184"/>
      <c r="K1986" s="185"/>
      <c r="L1986" s="181">
        <v>2059140907008</v>
      </c>
      <c r="M1986" s="182">
        <v>0</v>
      </c>
      <c r="N1986" s="183" t="s">
        <v>3588</v>
      </c>
      <c r="O1986" s="184">
        <v>0.37281500000000001</v>
      </c>
      <c r="P1986" s="185">
        <v>311.05818599999998</v>
      </c>
      <c r="S1986" s="175"/>
    </row>
    <row r="1987" spans="1:19" x14ac:dyDescent="0.2">
      <c r="A1987" s="172">
        <v>1961</v>
      </c>
      <c r="B1987" s="181"/>
      <c r="C1987" s="182"/>
      <c r="D1987" s="183"/>
      <c r="E1987" s="184"/>
      <c r="F1987" s="185"/>
      <c r="G1987" s="181"/>
      <c r="H1987" s="182"/>
      <c r="I1987" s="183"/>
      <c r="J1987" s="184"/>
      <c r="K1987" s="185"/>
      <c r="L1987" s="181">
        <v>3791542943744</v>
      </c>
      <c r="M1987" s="182">
        <v>1</v>
      </c>
      <c r="N1987" s="183" t="s">
        <v>3589</v>
      </c>
      <c r="O1987" s="184">
        <v>0.499861</v>
      </c>
      <c r="P1987" s="185">
        <v>680.953665</v>
      </c>
      <c r="S1987" s="175"/>
    </row>
    <row r="1988" spans="1:19" x14ac:dyDescent="0.2">
      <c r="A1988" s="172">
        <v>1962</v>
      </c>
      <c r="B1988" s="181"/>
      <c r="C1988" s="182"/>
      <c r="D1988" s="183"/>
      <c r="E1988" s="184"/>
      <c r="F1988" s="185"/>
      <c r="G1988" s="181"/>
      <c r="H1988" s="182"/>
      <c r="I1988" s="183"/>
      <c r="J1988" s="184"/>
      <c r="K1988" s="185"/>
      <c r="L1988" s="181">
        <v>4637546913792</v>
      </c>
      <c r="M1988" s="182">
        <v>0</v>
      </c>
      <c r="N1988" s="183" t="s">
        <v>3593</v>
      </c>
      <c r="O1988" s="184">
        <v>0.37168200000000001</v>
      </c>
      <c r="P1988" s="185">
        <v>309.07022000000001</v>
      </c>
      <c r="S1988" s="175"/>
    </row>
    <row r="1989" spans="1:19" x14ac:dyDescent="0.2">
      <c r="A1989" s="172">
        <v>1963</v>
      </c>
      <c r="B1989" s="181"/>
      <c r="C1989" s="182"/>
      <c r="D1989" s="183"/>
      <c r="E1989" s="184"/>
      <c r="F1989" s="185"/>
      <c r="G1989" s="181"/>
      <c r="H1989" s="182"/>
      <c r="I1989" s="183"/>
      <c r="J1989" s="184"/>
      <c r="K1989" s="185"/>
      <c r="L1989" s="181">
        <v>865655881728</v>
      </c>
      <c r="M1989" s="182">
        <v>2</v>
      </c>
      <c r="N1989" s="183" t="s">
        <v>242</v>
      </c>
      <c r="O1989" s="184">
        <v>4.6999999999999997E-5</v>
      </c>
      <c r="P1989" s="185">
        <v>3.8099999999999999E-4</v>
      </c>
      <c r="S1989" s="175"/>
    </row>
    <row r="1990" spans="1:19" x14ac:dyDescent="0.2">
      <c r="A1990" s="172">
        <v>1964</v>
      </c>
      <c r="B1990" s="181"/>
      <c r="C1990" s="182"/>
      <c r="D1990" s="183"/>
      <c r="E1990" s="184"/>
      <c r="F1990" s="185"/>
      <c r="G1990" s="181"/>
      <c r="H1990" s="182"/>
      <c r="I1990" s="183"/>
      <c r="J1990" s="184"/>
      <c r="K1990" s="185"/>
      <c r="L1990" s="181">
        <v>2245851791360</v>
      </c>
      <c r="M1990" s="182">
        <v>0</v>
      </c>
      <c r="N1990" s="183" t="s">
        <v>3602</v>
      </c>
      <c r="O1990" s="184">
        <v>0.37463099999999999</v>
      </c>
      <c r="P1990" s="185">
        <v>312.63102500000002</v>
      </c>
      <c r="S1990" s="175"/>
    </row>
    <row r="1991" spans="1:19" x14ac:dyDescent="0.2">
      <c r="A1991" s="172">
        <v>1965</v>
      </c>
      <c r="B1991" s="181"/>
      <c r="C1991" s="182"/>
      <c r="D1991" s="183"/>
      <c r="E1991" s="184"/>
      <c r="F1991" s="185"/>
      <c r="G1991" s="181"/>
      <c r="H1991" s="182"/>
      <c r="I1991" s="183"/>
      <c r="J1991" s="184"/>
      <c r="K1991" s="185"/>
      <c r="L1991" s="181">
        <v>6394031644672</v>
      </c>
      <c r="M1991" s="182">
        <v>0</v>
      </c>
      <c r="N1991" s="183" t="s">
        <v>3603</v>
      </c>
      <c r="O1991" s="184">
        <v>0.37573499999999999</v>
      </c>
      <c r="P1991" s="185">
        <v>314.487324</v>
      </c>
      <c r="S1991" s="175"/>
    </row>
    <row r="1992" spans="1:19" x14ac:dyDescent="0.2">
      <c r="A1992" s="172">
        <v>1966</v>
      </c>
      <c r="B1992" s="181"/>
      <c r="C1992" s="182"/>
      <c r="D1992" s="183"/>
      <c r="E1992" s="184"/>
      <c r="F1992" s="185"/>
      <c r="G1992" s="181"/>
      <c r="H1992" s="182"/>
      <c r="I1992" s="183"/>
      <c r="J1992" s="184"/>
      <c r="K1992" s="185"/>
      <c r="L1992" s="181">
        <v>4799555788800</v>
      </c>
      <c r="M1992" s="182">
        <v>2</v>
      </c>
      <c r="N1992" s="183" t="s">
        <v>246</v>
      </c>
      <c r="O1992" s="184">
        <v>2.1999999999999999E-5</v>
      </c>
      <c r="P1992" s="185">
        <v>1.83E-4</v>
      </c>
      <c r="S1992" s="175"/>
    </row>
    <row r="1993" spans="1:19" x14ac:dyDescent="0.2">
      <c r="A1993" s="172">
        <v>1967</v>
      </c>
      <c r="B1993" s="181"/>
      <c r="C1993" s="182"/>
      <c r="D1993" s="183"/>
      <c r="E1993" s="184"/>
      <c r="F1993" s="185"/>
      <c r="G1993" s="181"/>
      <c r="H1993" s="182"/>
      <c r="I1993" s="183"/>
      <c r="J1993" s="184"/>
      <c r="K1993" s="185"/>
      <c r="L1993" s="181">
        <v>4036207525888</v>
      </c>
      <c r="M1993" s="182">
        <v>2</v>
      </c>
      <c r="N1993" s="183" t="s">
        <v>231</v>
      </c>
      <c r="O1993" s="184">
        <v>2.8E-5</v>
      </c>
      <c r="P1993" s="185">
        <v>2.2800000000000001E-4</v>
      </c>
      <c r="S1993" s="175"/>
    </row>
    <row r="1994" spans="1:19" x14ac:dyDescent="0.2">
      <c r="A1994" s="172">
        <v>1968</v>
      </c>
      <c r="B1994" s="181"/>
      <c r="C1994" s="182"/>
      <c r="D1994" s="183"/>
      <c r="E1994" s="184"/>
      <c r="F1994" s="185"/>
      <c r="G1994" s="181"/>
      <c r="H1994" s="182"/>
      <c r="I1994" s="183"/>
      <c r="J1994" s="184"/>
      <c r="K1994" s="185"/>
      <c r="L1994" s="181">
        <v>6222495465472</v>
      </c>
      <c r="M1994" s="182">
        <v>2</v>
      </c>
      <c r="N1994" s="183" t="s">
        <v>247</v>
      </c>
      <c r="O1994" s="184">
        <v>5.0000000000000004E-6</v>
      </c>
      <c r="P1994" s="185">
        <v>4.5000000000000003E-5</v>
      </c>
      <c r="S1994" s="175"/>
    </row>
    <row r="1995" spans="1:19" x14ac:dyDescent="0.2">
      <c r="A1995" s="172">
        <v>1969</v>
      </c>
      <c r="B1995" s="181"/>
      <c r="C1995" s="182"/>
      <c r="D1995" s="183"/>
      <c r="E1995" s="184"/>
      <c r="F1995" s="185"/>
      <c r="G1995" s="181"/>
      <c r="H1995" s="182"/>
      <c r="I1995" s="183"/>
      <c r="J1995" s="184"/>
      <c r="K1995" s="185"/>
      <c r="L1995" s="181">
        <v>5476010778624</v>
      </c>
      <c r="M1995" s="182">
        <v>2</v>
      </c>
      <c r="N1995" s="183" t="s">
        <v>292</v>
      </c>
      <c r="O1995" s="184">
        <v>3.6000000000000001E-5</v>
      </c>
      <c r="P1995" s="185">
        <v>2.8899999999999998E-4</v>
      </c>
      <c r="S1995" s="175"/>
    </row>
    <row r="1996" spans="1:19" x14ac:dyDescent="0.2">
      <c r="A1996" s="172">
        <v>1970</v>
      </c>
      <c r="B1996" s="181"/>
      <c r="C1996" s="182"/>
      <c r="D1996" s="183"/>
      <c r="E1996" s="184"/>
      <c r="F1996" s="185"/>
      <c r="G1996" s="181"/>
      <c r="H1996" s="182"/>
      <c r="I1996" s="183"/>
      <c r="J1996" s="184"/>
      <c r="K1996" s="185"/>
      <c r="L1996" s="181">
        <v>4750948302848</v>
      </c>
      <c r="M1996" s="182">
        <v>2</v>
      </c>
      <c r="N1996" s="183" t="s">
        <v>242</v>
      </c>
      <c r="O1996" s="184">
        <v>2.4000000000000001E-5</v>
      </c>
      <c r="P1996" s="185">
        <v>1.9799999999999999E-4</v>
      </c>
      <c r="S1996" s="175"/>
    </row>
    <row r="1997" spans="1:19" x14ac:dyDescent="0.2">
      <c r="A1997" s="172">
        <v>1971</v>
      </c>
      <c r="B1997" s="181"/>
      <c r="C1997" s="182"/>
      <c r="D1997" s="183"/>
      <c r="E1997" s="184"/>
      <c r="F1997" s="185"/>
      <c r="G1997" s="181"/>
      <c r="H1997" s="182"/>
      <c r="I1997" s="183"/>
      <c r="J1997" s="184"/>
      <c r="K1997" s="185"/>
      <c r="L1997" s="181">
        <v>1171747749888</v>
      </c>
      <c r="M1997" s="182">
        <v>0</v>
      </c>
      <c r="N1997" s="183" t="s">
        <v>3610</v>
      </c>
      <c r="O1997" s="184">
        <v>0.371612</v>
      </c>
      <c r="P1997" s="185">
        <v>308.64009600000003</v>
      </c>
      <c r="S1997" s="175"/>
    </row>
    <row r="1998" spans="1:19" x14ac:dyDescent="0.2">
      <c r="A1998" s="172">
        <v>1972</v>
      </c>
      <c r="B1998" s="181"/>
      <c r="C1998" s="182"/>
      <c r="D1998" s="183"/>
      <c r="E1998" s="184"/>
      <c r="F1998" s="185"/>
      <c r="G1998" s="181"/>
      <c r="H1998" s="182"/>
      <c r="I1998" s="183"/>
      <c r="J1998" s="184"/>
      <c r="K1998" s="185"/>
      <c r="L1998" s="181">
        <v>2900085776384</v>
      </c>
      <c r="M1998" s="182">
        <v>1</v>
      </c>
      <c r="N1998" s="183" t="s">
        <v>3612</v>
      </c>
      <c r="O1998" s="184">
        <v>0.50501300000000005</v>
      </c>
      <c r="P1998" s="185">
        <v>695.45410800000002</v>
      </c>
      <c r="S1998" s="175"/>
    </row>
    <row r="1999" spans="1:19" x14ac:dyDescent="0.2">
      <c r="A1999" s="172">
        <v>1973</v>
      </c>
      <c r="B1999" s="181"/>
      <c r="C1999" s="182"/>
      <c r="D1999" s="183"/>
      <c r="E1999" s="184"/>
      <c r="F1999" s="185"/>
      <c r="G1999" s="181"/>
      <c r="H1999" s="182"/>
      <c r="I1999" s="183"/>
      <c r="J1999" s="184"/>
      <c r="K1999" s="185"/>
      <c r="L1999" s="181">
        <v>5633854865408</v>
      </c>
      <c r="M1999" s="182">
        <v>0</v>
      </c>
      <c r="N1999" s="183" t="s">
        <v>3613</v>
      </c>
      <c r="O1999" s="184">
        <v>0.371666</v>
      </c>
      <c r="P1999" s="185">
        <v>309.02592399999997</v>
      </c>
      <c r="S1999" s="175"/>
    </row>
    <row r="2000" spans="1:19" x14ac:dyDescent="0.2">
      <c r="A2000" s="172">
        <v>1974</v>
      </c>
      <c r="B2000" s="181"/>
      <c r="C2000" s="182"/>
      <c r="D2000" s="183"/>
      <c r="E2000" s="184"/>
      <c r="F2000" s="185"/>
      <c r="G2000" s="181"/>
      <c r="H2000" s="182"/>
      <c r="I2000" s="183"/>
      <c r="J2000" s="184"/>
      <c r="K2000" s="185"/>
      <c r="L2000" s="181">
        <v>488974131200</v>
      </c>
      <c r="M2000" s="182">
        <v>0</v>
      </c>
      <c r="N2000" s="183" t="s">
        <v>3616</v>
      </c>
      <c r="O2000" s="184">
        <v>0.373309</v>
      </c>
      <c r="P2000" s="185">
        <v>311.38529399999999</v>
      </c>
      <c r="S2000" s="175"/>
    </row>
    <row r="2001" spans="1:19" x14ac:dyDescent="0.2">
      <c r="A2001" s="172">
        <v>1975</v>
      </c>
      <c r="B2001" s="181"/>
      <c r="C2001" s="182"/>
      <c r="D2001" s="183"/>
      <c r="E2001" s="184"/>
      <c r="F2001" s="185"/>
      <c r="G2001" s="181"/>
      <c r="H2001" s="182"/>
      <c r="I2001" s="183"/>
      <c r="J2001" s="184"/>
      <c r="K2001" s="185"/>
      <c r="L2001" s="181">
        <v>3774791901184</v>
      </c>
      <c r="M2001" s="182">
        <v>2</v>
      </c>
      <c r="N2001" s="183" t="s">
        <v>224</v>
      </c>
      <c r="O2001" s="184">
        <v>1.9000000000000001E-5</v>
      </c>
      <c r="P2001" s="185">
        <v>1.5200000000000001E-4</v>
      </c>
      <c r="S2001" s="175"/>
    </row>
    <row r="2002" spans="1:19" x14ac:dyDescent="0.2">
      <c r="A2002" s="172">
        <v>1976</v>
      </c>
      <c r="B2002" s="181"/>
      <c r="C2002" s="182"/>
      <c r="D2002" s="183"/>
      <c r="E2002" s="184"/>
      <c r="F2002" s="185"/>
      <c r="G2002" s="181"/>
      <c r="H2002" s="182"/>
      <c r="I2002" s="183"/>
      <c r="J2002" s="184"/>
      <c r="K2002" s="185"/>
      <c r="L2002" s="181">
        <v>4365116489728</v>
      </c>
      <c r="M2002" s="182">
        <v>0</v>
      </c>
      <c r="N2002" s="183" t="s">
        <v>3626</v>
      </c>
      <c r="O2002" s="184">
        <v>0.374863</v>
      </c>
      <c r="P2002" s="185">
        <v>312.965845</v>
      </c>
      <c r="S2002" s="175"/>
    </row>
    <row r="2003" spans="1:19" x14ac:dyDescent="0.2">
      <c r="A2003" s="172">
        <v>1977</v>
      </c>
      <c r="B2003" s="181"/>
      <c r="C2003" s="182"/>
      <c r="D2003" s="183"/>
      <c r="E2003" s="184"/>
      <c r="F2003" s="185"/>
      <c r="G2003" s="181"/>
      <c r="H2003" s="182"/>
      <c r="I2003" s="183"/>
      <c r="J2003" s="184"/>
      <c r="K2003" s="185"/>
      <c r="L2003" s="181">
        <v>4700590964736</v>
      </c>
      <c r="M2003" s="182">
        <v>0</v>
      </c>
      <c r="N2003" s="183" t="s">
        <v>3628</v>
      </c>
      <c r="O2003" s="184">
        <v>0.371728</v>
      </c>
      <c r="P2003" s="185">
        <v>309.08540099999999</v>
      </c>
      <c r="S2003" s="175"/>
    </row>
    <row r="2004" spans="1:19" x14ac:dyDescent="0.2">
      <c r="A2004" s="172">
        <v>1978</v>
      </c>
      <c r="B2004" s="181"/>
      <c r="C2004" s="182"/>
      <c r="D2004" s="183"/>
      <c r="E2004" s="184"/>
      <c r="F2004" s="185"/>
      <c r="G2004" s="181"/>
      <c r="H2004" s="182"/>
      <c r="I2004" s="183"/>
      <c r="J2004" s="184"/>
      <c r="K2004" s="185"/>
      <c r="L2004" s="181">
        <v>2603471020032</v>
      </c>
      <c r="M2004" s="182">
        <v>2</v>
      </c>
      <c r="N2004" s="183" t="s">
        <v>247</v>
      </c>
      <c r="O2004" s="184">
        <v>1.2999999999999999E-5</v>
      </c>
      <c r="P2004" s="185">
        <v>1.06E-4</v>
      </c>
      <c r="S2004" s="175"/>
    </row>
    <row r="2005" spans="1:19" x14ac:dyDescent="0.2">
      <c r="A2005" s="172">
        <v>1979</v>
      </c>
      <c r="B2005" s="181"/>
      <c r="C2005" s="182"/>
      <c r="D2005" s="183"/>
      <c r="E2005" s="184"/>
      <c r="F2005" s="185"/>
      <c r="G2005" s="181"/>
      <c r="H2005" s="182"/>
      <c r="I2005" s="183"/>
      <c r="J2005" s="184"/>
      <c r="K2005" s="185"/>
      <c r="L2005" s="181">
        <v>4661962072064</v>
      </c>
      <c r="M2005" s="182">
        <v>2</v>
      </c>
      <c r="N2005" s="183" t="s">
        <v>248</v>
      </c>
      <c r="O2005" s="184">
        <v>1.7E-5</v>
      </c>
      <c r="P2005" s="185">
        <v>1.37E-4</v>
      </c>
      <c r="S2005" s="175"/>
    </row>
    <row r="2006" spans="1:19" x14ac:dyDescent="0.2">
      <c r="A2006" s="172">
        <v>1980</v>
      </c>
      <c r="B2006" s="181"/>
      <c r="C2006" s="182"/>
      <c r="D2006" s="183"/>
      <c r="E2006" s="184"/>
      <c r="F2006" s="185"/>
      <c r="G2006" s="181"/>
      <c r="H2006" s="182"/>
      <c r="I2006" s="183"/>
      <c r="J2006" s="184"/>
      <c r="K2006" s="185"/>
      <c r="L2006" s="181">
        <v>3795590012928</v>
      </c>
      <c r="M2006" s="182">
        <v>2</v>
      </c>
      <c r="N2006" s="183" t="s">
        <v>255</v>
      </c>
      <c r="O2006" s="184">
        <v>1.7E-5</v>
      </c>
      <c r="P2006" s="185">
        <v>1.37E-4</v>
      </c>
      <c r="S2006" s="175"/>
    </row>
    <row r="2007" spans="1:19" x14ac:dyDescent="0.2">
      <c r="A2007" s="172">
        <v>1981</v>
      </c>
      <c r="B2007" s="181"/>
      <c r="C2007" s="182"/>
      <c r="D2007" s="183"/>
      <c r="E2007" s="184"/>
      <c r="F2007" s="185"/>
      <c r="G2007" s="181"/>
      <c r="H2007" s="182"/>
      <c r="I2007" s="183"/>
      <c r="J2007" s="184"/>
      <c r="K2007" s="185"/>
      <c r="L2007" s="181">
        <v>5925501435904</v>
      </c>
      <c r="M2007" s="182">
        <v>0</v>
      </c>
      <c r="N2007" s="183" t="s">
        <v>3630</v>
      </c>
      <c r="O2007" s="184">
        <v>0.373776</v>
      </c>
      <c r="P2007" s="185">
        <v>310.871621</v>
      </c>
      <c r="S2007" s="175"/>
    </row>
    <row r="2008" spans="1:19" x14ac:dyDescent="0.2">
      <c r="A2008" s="172">
        <v>1982</v>
      </c>
      <c r="B2008" s="181"/>
      <c r="C2008" s="182"/>
      <c r="D2008" s="183"/>
      <c r="E2008" s="184"/>
      <c r="F2008" s="185"/>
      <c r="G2008" s="181"/>
      <c r="H2008" s="182"/>
      <c r="I2008" s="183"/>
      <c r="J2008" s="184"/>
      <c r="K2008" s="185"/>
      <c r="L2008" s="181">
        <v>4698664116224</v>
      </c>
      <c r="M2008" s="182">
        <v>0</v>
      </c>
      <c r="N2008" s="183" t="s">
        <v>3631</v>
      </c>
      <c r="O2008" s="184">
        <v>0.37478699999999998</v>
      </c>
      <c r="P2008" s="185">
        <v>313.36584199999999</v>
      </c>
      <c r="S2008" s="175"/>
    </row>
    <row r="2009" spans="1:19" x14ac:dyDescent="0.2">
      <c r="A2009" s="172">
        <v>1983</v>
      </c>
      <c r="B2009" s="181"/>
      <c r="C2009" s="182"/>
      <c r="D2009" s="183"/>
      <c r="E2009" s="184"/>
      <c r="F2009" s="185"/>
      <c r="G2009" s="181"/>
      <c r="H2009" s="182"/>
      <c r="I2009" s="183"/>
      <c r="J2009" s="184"/>
      <c r="K2009" s="185"/>
      <c r="L2009" s="181">
        <v>511362375680</v>
      </c>
      <c r="M2009" s="182">
        <v>2</v>
      </c>
      <c r="N2009" s="183" t="s">
        <v>247</v>
      </c>
      <c r="O2009" s="184">
        <v>5.0000000000000004E-6</v>
      </c>
      <c r="P2009" s="185">
        <v>4.5000000000000003E-5</v>
      </c>
      <c r="S2009" s="175"/>
    </row>
    <row r="2010" spans="1:19" x14ac:dyDescent="0.2">
      <c r="A2010" s="172">
        <v>1984</v>
      </c>
      <c r="B2010" s="181"/>
      <c r="C2010" s="182"/>
      <c r="D2010" s="183"/>
      <c r="E2010" s="184"/>
      <c r="F2010" s="185"/>
      <c r="G2010" s="181"/>
      <c r="H2010" s="182"/>
      <c r="I2010" s="183"/>
      <c r="J2010" s="184"/>
      <c r="K2010" s="185"/>
      <c r="L2010" s="181">
        <v>184073535488</v>
      </c>
      <c r="M2010" s="182">
        <v>1</v>
      </c>
      <c r="N2010" s="183" t="s">
        <v>3637</v>
      </c>
      <c r="O2010" s="184">
        <v>0.50367799999999996</v>
      </c>
      <c r="P2010" s="185">
        <v>690.20699100000002</v>
      </c>
      <c r="S2010" s="175"/>
    </row>
    <row r="2011" spans="1:19" x14ac:dyDescent="0.2">
      <c r="A2011" s="172">
        <v>1985</v>
      </c>
      <c r="B2011" s="181"/>
      <c r="C2011" s="182"/>
      <c r="D2011" s="183"/>
      <c r="E2011" s="184"/>
      <c r="F2011" s="185"/>
      <c r="G2011" s="181"/>
      <c r="H2011" s="182"/>
      <c r="I2011" s="183"/>
      <c r="J2011" s="184"/>
      <c r="K2011" s="185"/>
      <c r="L2011" s="181">
        <v>4301603078144</v>
      </c>
      <c r="M2011" s="182">
        <v>2</v>
      </c>
      <c r="N2011" s="183" t="s">
        <v>226</v>
      </c>
      <c r="O2011" s="184">
        <v>3.0000000000000001E-6</v>
      </c>
      <c r="P2011" s="185">
        <v>3.0000000000000001E-5</v>
      </c>
      <c r="S2011" s="175"/>
    </row>
    <row r="2012" spans="1:19" x14ac:dyDescent="0.2">
      <c r="A2012" s="172">
        <v>1986</v>
      </c>
      <c r="B2012" s="181"/>
      <c r="C2012" s="182"/>
      <c r="D2012" s="183"/>
      <c r="E2012" s="184"/>
      <c r="F2012" s="185"/>
      <c r="G2012" s="181"/>
      <c r="H2012" s="182"/>
      <c r="I2012" s="183"/>
      <c r="J2012" s="184"/>
      <c r="K2012" s="185"/>
      <c r="L2012" s="181">
        <v>2007770112000</v>
      </c>
      <c r="M2012" s="182">
        <v>2</v>
      </c>
      <c r="N2012" s="183" t="s">
        <v>226</v>
      </c>
      <c r="O2012" s="184">
        <v>3.0000000000000001E-5</v>
      </c>
      <c r="P2012" s="185">
        <v>2.4399999999999999E-4</v>
      </c>
      <c r="S2012" s="175"/>
    </row>
    <row r="2013" spans="1:19" x14ac:dyDescent="0.2">
      <c r="A2013" s="172">
        <v>1987</v>
      </c>
      <c r="B2013" s="181"/>
      <c r="C2013" s="182"/>
      <c r="D2013" s="183"/>
      <c r="E2013" s="184"/>
      <c r="F2013" s="185"/>
      <c r="G2013" s="181"/>
      <c r="H2013" s="182"/>
      <c r="I2013" s="183"/>
      <c r="J2013" s="184"/>
      <c r="K2013" s="185"/>
      <c r="L2013" s="181">
        <v>2290101534720</v>
      </c>
      <c r="M2013" s="182">
        <v>2</v>
      </c>
      <c r="N2013" s="183" t="s">
        <v>292</v>
      </c>
      <c r="O2013" s="184">
        <v>1.2999999999999999E-5</v>
      </c>
      <c r="P2013" s="185">
        <v>1.06E-4</v>
      </c>
      <c r="S2013" s="175"/>
    </row>
    <row r="2014" spans="1:19" x14ac:dyDescent="0.2">
      <c r="A2014" s="172">
        <v>1988</v>
      </c>
      <c r="B2014" s="181"/>
      <c r="C2014" s="182"/>
      <c r="D2014" s="183"/>
      <c r="E2014" s="184"/>
      <c r="F2014" s="185"/>
      <c r="G2014" s="181"/>
      <c r="H2014" s="182"/>
      <c r="I2014" s="183"/>
      <c r="J2014" s="184"/>
      <c r="K2014" s="185"/>
      <c r="L2014" s="181">
        <v>5190973456384</v>
      </c>
      <c r="M2014" s="182">
        <v>0</v>
      </c>
      <c r="N2014" s="183" t="s">
        <v>3644</v>
      </c>
      <c r="O2014" s="184">
        <v>0.37233699999999997</v>
      </c>
      <c r="P2014" s="185">
        <v>309.63976400000001</v>
      </c>
      <c r="S2014" s="175"/>
    </row>
    <row r="2015" spans="1:19" x14ac:dyDescent="0.2">
      <c r="A2015" s="172">
        <v>1989</v>
      </c>
      <c r="B2015" s="181"/>
      <c r="C2015" s="182"/>
      <c r="D2015" s="183"/>
      <c r="E2015" s="184"/>
      <c r="F2015" s="185"/>
      <c r="G2015" s="181"/>
      <c r="H2015" s="182"/>
      <c r="I2015" s="183"/>
      <c r="J2015" s="184"/>
      <c r="K2015" s="185"/>
      <c r="L2015" s="181">
        <v>3172742307840</v>
      </c>
      <c r="M2015" s="182">
        <v>2</v>
      </c>
      <c r="N2015" s="183" t="s">
        <v>292</v>
      </c>
      <c r="O2015" s="184">
        <v>1.7E-5</v>
      </c>
      <c r="P2015" s="185">
        <v>1.37E-4</v>
      </c>
      <c r="S2015" s="175"/>
    </row>
    <row r="2016" spans="1:19" x14ac:dyDescent="0.2">
      <c r="A2016" s="172">
        <v>1990</v>
      </c>
      <c r="B2016" s="181"/>
      <c r="C2016" s="182"/>
      <c r="D2016" s="183"/>
      <c r="E2016" s="184"/>
      <c r="F2016" s="185"/>
      <c r="G2016" s="181"/>
      <c r="H2016" s="182"/>
      <c r="I2016" s="183"/>
      <c r="J2016" s="184"/>
      <c r="K2016" s="185"/>
      <c r="L2016" s="181">
        <v>4510658158592</v>
      </c>
      <c r="M2016" s="182">
        <v>0</v>
      </c>
      <c r="N2016" s="183" t="s">
        <v>3645</v>
      </c>
      <c r="O2016" s="184">
        <v>0.37313400000000002</v>
      </c>
      <c r="P2016" s="185">
        <v>310.69402600000001</v>
      </c>
      <c r="S2016" s="175"/>
    </row>
    <row r="2017" spans="1:19" x14ac:dyDescent="0.2">
      <c r="A2017" s="172">
        <v>1991</v>
      </c>
      <c r="B2017" s="181"/>
      <c r="C2017" s="182"/>
      <c r="D2017" s="183"/>
      <c r="E2017" s="184"/>
      <c r="F2017" s="185"/>
      <c r="G2017" s="181"/>
      <c r="H2017" s="182"/>
      <c r="I2017" s="183"/>
      <c r="J2017" s="184"/>
      <c r="K2017" s="185"/>
      <c r="L2017" s="181">
        <v>5723938021376</v>
      </c>
      <c r="M2017" s="182">
        <v>0</v>
      </c>
      <c r="N2017" s="183" t="s">
        <v>3646</v>
      </c>
      <c r="O2017" s="184">
        <v>0.375552</v>
      </c>
      <c r="P2017" s="185">
        <v>313.39760799999999</v>
      </c>
      <c r="S2017" s="175"/>
    </row>
    <row r="2018" spans="1:19" x14ac:dyDescent="0.2">
      <c r="A2018" s="172">
        <v>1992</v>
      </c>
      <c r="B2018" s="181"/>
      <c r="C2018" s="182"/>
      <c r="D2018" s="183"/>
      <c r="E2018" s="184"/>
      <c r="F2018" s="185"/>
      <c r="G2018" s="181"/>
      <c r="H2018" s="182"/>
      <c r="I2018" s="183"/>
      <c r="J2018" s="184"/>
      <c r="K2018" s="185"/>
      <c r="L2018" s="181">
        <v>4985846136832</v>
      </c>
      <c r="M2018" s="182">
        <v>0</v>
      </c>
      <c r="N2018" s="183" t="s">
        <v>3647</v>
      </c>
      <c r="O2018" s="184">
        <v>0.372581</v>
      </c>
      <c r="P2018" s="185">
        <v>310.34519699999998</v>
      </c>
      <c r="S2018" s="175"/>
    </row>
    <row r="2019" spans="1:19" x14ac:dyDescent="0.2">
      <c r="A2019" s="172">
        <v>1993</v>
      </c>
      <c r="B2019" s="181"/>
      <c r="C2019" s="182"/>
      <c r="D2019" s="183"/>
      <c r="E2019" s="184"/>
      <c r="F2019" s="185"/>
      <c r="G2019" s="181"/>
      <c r="H2019" s="182"/>
      <c r="I2019" s="183"/>
      <c r="J2019" s="184"/>
      <c r="K2019" s="185"/>
      <c r="L2019" s="181">
        <v>2696494170112</v>
      </c>
      <c r="M2019" s="182">
        <v>0</v>
      </c>
      <c r="N2019" s="183" t="s">
        <v>3648</v>
      </c>
      <c r="O2019" s="184">
        <v>0.374915</v>
      </c>
      <c r="P2019" s="185">
        <v>312.756733</v>
      </c>
      <c r="S2019" s="175"/>
    </row>
    <row r="2020" spans="1:19" x14ac:dyDescent="0.2">
      <c r="A2020" s="172">
        <v>1994</v>
      </c>
      <c r="B2020" s="181"/>
      <c r="C2020" s="182"/>
      <c r="D2020" s="183"/>
      <c r="E2020" s="184"/>
      <c r="F2020" s="185"/>
      <c r="G2020" s="181"/>
      <c r="H2020" s="182"/>
      <c r="I2020" s="183"/>
      <c r="J2020" s="184"/>
      <c r="K2020" s="185"/>
      <c r="L2020" s="181">
        <v>731442003968</v>
      </c>
      <c r="M2020" s="182">
        <v>2</v>
      </c>
      <c r="N2020" s="183" t="s">
        <v>246</v>
      </c>
      <c r="O2020" s="184">
        <v>1.9000000000000001E-5</v>
      </c>
      <c r="P2020" s="185">
        <v>1.5200000000000001E-4</v>
      </c>
      <c r="S2020" s="175"/>
    </row>
    <row r="2021" spans="1:19" x14ac:dyDescent="0.2">
      <c r="A2021" s="172">
        <v>1995</v>
      </c>
      <c r="B2021" s="181"/>
      <c r="C2021" s="182"/>
      <c r="D2021" s="183"/>
      <c r="E2021" s="184"/>
      <c r="F2021" s="185"/>
      <c r="G2021" s="181"/>
      <c r="H2021" s="182"/>
      <c r="I2021" s="183"/>
      <c r="J2021" s="184"/>
      <c r="K2021" s="185"/>
      <c r="L2021" s="181">
        <v>500135976960</v>
      </c>
      <c r="M2021" s="182">
        <v>1</v>
      </c>
      <c r="N2021" s="183" t="s">
        <v>3653</v>
      </c>
      <c r="O2021" s="184">
        <v>0.49871399999999999</v>
      </c>
      <c r="P2021" s="185">
        <v>677.03735800000004</v>
      </c>
      <c r="S2021" s="175"/>
    </row>
    <row r="2022" spans="1:19" x14ac:dyDescent="0.2">
      <c r="A2022" s="172">
        <v>1996</v>
      </c>
      <c r="B2022" s="181"/>
      <c r="C2022" s="182"/>
      <c r="D2022" s="183"/>
      <c r="E2022" s="184"/>
      <c r="F2022" s="185"/>
      <c r="G2022" s="181"/>
      <c r="H2022" s="182"/>
      <c r="I2022" s="183"/>
      <c r="J2022" s="184"/>
      <c r="K2022" s="185"/>
      <c r="L2022" s="181">
        <v>2284132114432</v>
      </c>
      <c r="M2022" s="182">
        <v>1</v>
      </c>
      <c r="N2022" s="183" t="s">
        <v>3655</v>
      </c>
      <c r="O2022" s="184">
        <v>0.50348599999999999</v>
      </c>
      <c r="P2022" s="185">
        <v>688.89074700000003</v>
      </c>
      <c r="S2022" s="175"/>
    </row>
    <row r="2023" spans="1:19" x14ac:dyDescent="0.2">
      <c r="A2023" s="172">
        <v>1997</v>
      </c>
      <c r="B2023" s="181"/>
      <c r="C2023" s="182"/>
      <c r="D2023" s="183"/>
      <c r="E2023" s="184"/>
      <c r="F2023" s="185"/>
      <c r="G2023" s="181"/>
      <c r="H2023" s="182"/>
      <c r="I2023" s="183"/>
      <c r="J2023" s="184"/>
      <c r="K2023" s="185"/>
      <c r="L2023" s="181">
        <v>2713916211200</v>
      </c>
      <c r="M2023" s="182">
        <v>1</v>
      </c>
      <c r="N2023" s="183" t="s">
        <v>3656</v>
      </c>
      <c r="O2023" s="184">
        <v>0.50594899999999998</v>
      </c>
      <c r="P2023" s="185">
        <v>692.41370600000005</v>
      </c>
      <c r="S2023" s="175"/>
    </row>
    <row r="2024" spans="1:19" x14ac:dyDescent="0.2">
      <c r="A2024" s="172">
        <v>1998</v>
      </c>
      <c r="B2024" s="181"/>
      <c r="C2024" s="182"/>
      <c r="D2024" s="183"/>
      <c r="E2024" s="184"/>
      <c r="F2024" s="185"/>
      <c r="G2024" s="181"/>
      <c r="H2024" s="182"/>
      <c r="I2024" s="183"/>
      <c r="J2024" s="184"/>
      <c r="K2024" s="185"/>
      <c r="L2024" s="181">
        <v>1150571331584</v>
      </c>
      <c r="M2024" s="182">
        <v>1</v>
      </c>
      <c r="N2024" s="183" t="s">
        <v>3658</v>
      </c>
      <c r="O2024" s="184">
        <v>0.502502</v>
      </c>
      <c r="P2024" s="185">
        <v>681.505222</v>
      </c>
      <c r="S2024" s="175"/>
    </row>
    <row r="2025" spans="1:19" x14ac:dyDescent="0.2">
      <c r="A2025" s="172">
        <v>1999</v>
      </c>
      <c r="B2025" s="181"/>
      <c r="C2025" s="182"/>
      <c r="D2025" s="183"/>
      <c r="E2025" s="184"/>
      <c r="F2025" s="185"/>
      <c r="G2025" s="181"/>
      <c r="H2025" s="182"/>
      <c r="I2025" s="183"/>
      <c r="J2025" s="184"/>
      <c r="K2025" s="185"/>
      <c r="L2025" s="181">
        <v>4244124000256</v>
      </c>
      <c r="M2025" s="182">
        <v>0</v>
      </c>
      <c r="N2025" s="183" t="s">
        <v>3660</v>
      </c>
      <c r="O2025" s="184">
        <v>0.374587</v>
      </c>
      <c r="P2025" s="185">
        <v>312.42954400000002</v>
      </c>
      <c r="S2025" s="175"/>
    </row>
    <row r="2026" spans="1:19" x14ac:dyDescent="0.2">
      <c r="A2026" s="172">
        <v>2000</v>
      </c>
      <c r="B2026" s="181"/>
      <c r="C2026" s="182"/>
      <c r="D2026" s="183"/>
      <c r="E2026" s="184"/>
      <c r="F2026" s="185"/>
      <c r="G2026" s="181"/>
      <c r="H2026" s="182"/>
      <c r="I2026" s="183"/>
      <c r="J2026" s="184"/>
      <c r="K2026" s="185"/>
      <c r="L2026" s="181">
        <v>6061935755264</v>
      </c>
      <c r="M2026" s="182">
        <v>2</v>
      </c>
      <c r="N2026" s="183" t="s">
        <v>313</v>
      </c>
      <c r="O2026" s="184">
        <v>6.9999999999999999E-6</v>
      </c>
      <c r="P2026" s="185">
        <v>6.0999999999999999E-5</v>
      </c>
      <c r="S2026" s="175"/>
    </row>
    <row r="2027" spans="1:19" x14ac:dyDescent="0.2">
      <c r="A2027" s="172">
        <v>2001</v>
      </c>
      <c r="B2027" s="181"/>
      <c r="C2027" s="182"/>
      <c r="D2027" s="183"/>
      <c r="E2027" s="184"/>
      <c r="F2027" s="185"/>
      <c r="G2027" s="181"/>
      <c r="H2027" s="182"/>
      <c r="I2027" s="183"/>
      <c r="J2027" s="184"/>
      <c r="K2027" s="185"/>
      <c r="L2027" s="181">
        <v>5799342571520</v>
      </c>
      <c r="M2027" s="182">
        <v>0</v>
      </c>
      <c r="N2027" s="183" t="s">
        <v>3661</v>
      </c>
      <c r="O2027" s="184">
        <v>0.37509999999999999</v>
      </c>
      <c r="P2027" s="185">
        <v>312.98018300000001</v>
      </c>
      <c r="S2027" s="175"/>
    </row>
    <row r="2028" spans="1:19" x14ac:dyDescent="0.2">
      <c r="A2028" s="172">
        <v>2002</v>
      </c>
      <c r="B2028" s="181"/>
      <c r="C2028" s="182"/>
      <c r="D2028" s="183"/>
      <c r="E2028" s="184"/>
      <c r="F2028" s="185"/>
      <c r="G2028" s="181"/>
      <c r="H2028" s="182"/>
      <c r="I2028" s="183"/>
      <c r="J2028" s="184"/>
      <c r="K2028" s="185"/>
      <c r="L2028" s="181">
        <v>6518323986432</v>
      </c>
      <c r="M2028" s="182">
        <v>0</v>
      </c>
      <c r="N2028" s="183" t="s">
        <v>3664</v>
      </c>
      <c r="O2028" s="184">
        <v>0.37884200000000001</v>
      </c>
      <c r="P2028" s="185">
        <v>317.76925699999998</v>
      </c>
      <c r="S2028" s="175"/>
    </row>
    <row r="2029" spans="1:19" x14ac:dyDescent="0.2">
      <c r="A2029" s="172">
        <v>2003</v>
      </c>
      <c r="B2029" s="181"/>
      <c r="C2029" s="182"/>
      <c r="D2029" s="183"/>
      <c r="E2029" s="184"/>
      <c r="F2029" s="185"/>
      <c r="G2029" s="181"/>
      <c r="H2029" s="182"/>
      <c r="I2029" s="183"/>
      <c r="J2029" s="184"/>
      <c r="K2029" s="185"/>
      <c r="L2029" s="181">
        <v>5104824074240</v>
      </c>
      <c r="M2029" s="182">
        <v>2</v>
      </c>
      <c r="N2029" s="183" t="s">
        <v>248</v>
      </c>
      <c r="O2029" s="184">
        <v>1.2999999999999999E-5</v>
      </c>
      <c r="P2029" s="185">
        <v>1.06E-4</v>
      </c>
      <c r="S2029" s="175"/>
    </row>
    <row r="2030" spans="1:19" x14ac:dyDescent="0.2">
      <c r="A2030" s="172">
        <v>2004</v>
      </c>
      <c r="B2030" s="181"/>
      <c r="C2030" s="182"/>
      <c r="D2030" s="183"/>
      <c r="E2030" s="184"/>
      <c r="F2030" s="185"/>
      <c r="G2030" s="181"/>
      <c r="H2030" s="182"/>
      <c r="I2030" s="183"/>
      <c r="J2030" s="184"/>
      <c r="K2030" s="185"/>
      <c r="L2030" s="181">
        <v>2230586826752</v>
      </c>
      <c r="M2030" s="182">
        <v>0</v>
      </c>
      <c r="N2030" s="183" t="s">
        <v>3667</v>
      </c>
      <c r="O2030" s="184">
        <v>0.37411800000000001</v>
      </c>
      <c r="P2030" s="185">
        <v>311.48405100000002</v>
      </c>
      <c r="S2030" s="175"/>
    </row>
    <row r="2031" spans="1:19" x14ac:dyDescent="0.2">
      <c r="A2031" s="172">
        <v>2005</v>
      </c>
      <c r="B2031" s="181"/>
      <c r="C2031" s="182"/>
      <c r="D2031" s="183"/>
      <c r="E2031" s="184"/>
      <c r="F2031" s="185"/>
      <c r="G2031" s="181"/>
      <c r="H2031" s="182"/>
      <c r="I2031" s="183"/>
      <c r="J2031" s="184"/>
      <c r="K2031" s="185"/>
      <c r="L2031" s="181">
        <v>6610673762304</v>
      </c>
      <c r="M2031" s="182">
        <v>0</v>
      </c>
      <c r="N2031" s="183" t="s">
        <v>3668</v>
      </c>
      <c r="O2031" s="184">
        <v>0.37007499999999999</v>
      </c>
      <c r="P2031" s="185">
        <v>307.26066500000002</v>
      </c>
      <c r="S2031" s="175"/>
    </row>
    <row r="2032" spans="1:19" x14ac:dyDescent="0.2">
      <c r="A2032" s="172">
        <v>2006</v>
      </c>
      <c r="B2032" s="181"/>
      <c r="C2032" s="182"/>
      <c r="D2032" s="183"/>
      <c r="E2032" s="184"/>
      <c r="F2032" s="185"/>
      <c r="G2032" s="181"/>
      <c r="H2032" s="182"/>
      <c r="I2032" s="183"/>
      <c r="J2032" s="184"/>
      <c r="K2032" s="185"/>
      <c r="L2032" s="181">
        <v>850555592704</v>
      </c>
      <c r="M2032" s="182">
        <v>1</v>
      </c>
      <c r="N2032" s="183" t="s">
        <v>3670</v>
      </c>
      <c r="O2032" s="184">
        <v>0.50326300000000002</v>
      </c>
      <c r="P2032" s="185">
        <v>689.40621999999996</v>
      </c>
      <c r="S2032" s="175"/>
    </row>
    <row r="2033" spans="1:19" x14ac:dyDescent="0.2">
      <c r="A2033" s="172">
        <v>2007</v>
      </c>
      <c r="B2033" s="181"/>
      <c r="C2033" s="182"/>
      <c r="D2033" s="183"/>
      <c r="E2033" s="184"/>
      <c r="F2033" s="185"/>
      <c r="G2033" s="181"/>
      <c r="H2033" s="182"/>
      <c r="I2033" s="183"/>
      <c r="J2033" s="184"/>
      <c r="K2033" s="185"/>
      <c r="L2033" s="181">
        <v>6267091640320</v>
      </c>
      <c r="M2033" s="182">
        <v>0</v>
      </c>
      <c r="N2033" s="183" t="s">
        <v>3671</v>
      </c>
      <c r="O2033" s="184">
        <v>0.37466500000000003</v>
      </c>
      <c r="P2033" s="185">
        <v>313.15343799999999</v>
      </c>
      <c r="S2033" s="175"/>
    </row>
    <row r="2034" spans="1:19" x14ac:dyDescent="0.2">
      <c r="A2034" s="172">
        <v>2008</v>
      </c>
      <c r="B2034" s="181"/>
      <c r="C2034" s="182"/>
      <c r="D2034" s="183"/>
      <c r="E2034" s="184"/>
      <c r="F2034" s="185"/>
      <c r="G2034" s="181"/>
      <c r="H2034" s="182"/>
      <c r="I2034" s="183"/>
      <c r="J2034" s="184"/>
      <c r="K2034" s="185"/>
      <c r="L2034" s="181">
        <v>4629871280128</v>
      </c>
      <c r="M2034" s="182">
        <v>2</v>
      </c>
      <c r="N2034" s="183" t="s">
        <v>254</v>
      </c>
      <c r="O2034" s="184">
        <v>9.0000000000000002E-6</v>
      </c>
      <c r="P2034" s="185">
        <v>7.6000000000000004E-5</v>
      </c>
      <c r="S2034" s="175"/>
    </row>
    <row r="2035" spans="1:19" x14ac:dyDescent="0.2">
      <c r="A2035" s="172">
        <v>2009</v>
      </c>
      <c r="B2035" s="181"/>
      <c r="C2035" s="182"/>
      <c r="D2035" s="183"/>
      <c r="E2035" s="184"/>
      <c r="F2035" s="185"/>
      <c r="G2035" s="181"/>
      <c r="H2035" s="182"/>
      <c r="I2035" s="183"/>
      <c r="J2035" s="184"/>
      <c r="K2035" s="185"/>
      <c r="L2035" s="181">
        <v>3510412124160</v>
      </c>
      <c r="M2035" s="182">
        <v>1</v>
      </c>
      <c r="N2035" s="183" t="s">
        <v>3673</v>
      </c>
      <c r="O2035" s="184">
        <v>0.50188600000000005</v>
      </c>
      <c r="P2035" s="185">
        <v>686.51267600000006</v>
      </c>
      <c r="S2035" s="175"/>
    </row>
    <row r="2036" spans="1:19" x14ac:dyDescent="0.2">
      <c r="A2036" s="172">
        <v>2010</v>
      </c>
      <c r="B2036" s="181"/>
      <c r="C2036" s="182"/>
      <c r="D2036" s="183"/>
      <c r="E2036" s="184"/>
      <c r="F2036" s="185"/>
      <c r="G2036" s="181"/>
      <c r="H2036" s="182"/>
      <c r="I2036" s="183"/>
      <c r="J2036" s="184"/>
      <c r="K2036" s="185"/>
      <c r="L2036" s="181">
        <v>3940617666560</v>
      </c>
      <c r="M2036" s="182">
        <v>2</v>
      </c>
      <c r="N2036" s="183" t="s">
        <v>255</v>
      </c>
      <c r="O2036" s="184">
        <v>5.0000000000000004E-6</v>
      </c>
      <c r="P2036" s="185">
        <v>4.5000000000000003E-5</v>
      </c>
      <c r="S2036" s="175"/>
    </row>
    <row r="2037" spans="1:19" x14ac:dyDescent="0.2">
      <c r="A2037" s="172">
        <v>2011</v>
      </c>
      <c r="B2037" s="181"/>
      <c r="C2037" s="182"/>
      <c r="D2037" s="183"/>
      <c r="E2037" s="184"/>
      <c r="F2037" s="185"/>
      <c r="G2037" s="181"/>
      <c r="H2037" s="182"/>
      <c r="I2037" s="183"/>
      <c r="J2037" s="184"/>
      <c r="K2037" s="185"/>
      <c r="L2037" s="181">
        <v>2565264539648</v>
      </c>
      <c r="M2037" s="182">
        <v>0</v>
      </c>
      <c r="N2037" s="183" t="s">
        <v>3678</v>
      </c>
      <c r="O2037" s="184">
        <v>0.37477700000000003</v>
      </c>
      <c r="P2037" s="185">
        <v>313.38683099999997</v>
      </c>
      <c r="S2037" s="175"/>
    </row>
    <row r="2038" spans="1:19" x14ac:dyDescent="0.2">
      <c r="A2038" s="172">
        <v>2012</v>
      </c>
      <c r="B2038" s="181"/>
      <c r="C2038" s="182"/>
      <c r="D2038" s="183"/>
      <c r="E2038" s="184"/>
      <c r="F2038" s="185"/>
      <c r="G2038" s="181"/>
      <c r="H2038" s="182"/>
      <c r="I2038" s="183"/>
      <c r="J2038" s="184"/>
      <c r="K2038" s="185"/>
      <c r="L2038" s="181">
        <v>5116805890048</v>
      </c>
      <c r="M2038" s="182">
        <v>2</v>
      </c>
      <c r="N2038" s="183" t="s">
        <v>242</v>
      </c>
      <c r="O2038" s="184">
        <v>2.0000000000000002E-5</v>
      </c>
      <c r="P2038" s="185">
        <v>1.6699999999999999E-4</v>
      </c>
      <c r="S2038" s="175"/>
    </row>
    <row r="2039" spans="1:19" x14ac:dyDescent="0.2">
      <c r="A2039" s="172">
        <v>2013</v>
      </c>
      <c r="B2039" s="181"/>
      <c r="C2039" s="182"/>
      <c r="D2039" s="183"/>
      <c r="E2039" s="184"/>
      <c r="F2039" s="185"/>
      <c r="G2039" s="181"/>
      <c r="H2039" s="182"/>
      <c r="I2039" s="183"/>
      <c r="J2039" s="184"/>
      <c r="K2039" s="185"/>
      <c r="L2039" s="181">
        <v>5443281133568</v>
      </c>
      <c r="M2039" s="182">
        <v>2</v>
      </c>
      <c r="N2039" s="183" t="s">
        <v>231</v>
      </c>
      <c r="O2039" s="184">
        <v>3.6000000000000001E-5</v>
      </c>
      <c r="P2039" s="185">
        <v>2.8899999999999998E-4</v>
      </c>
      <c r="S2039" s="175"/>
    </row>
    <row r="2040" spans="1:19" x14ac:dyDescent="0.2">
      <c r="A2040" s="172">
        <v>2014</v>
      </c>
      <c r="B2040" s="181"/>
      <c r="C2040" s="182"/>
      <c r="D2040" s="183"/>
      <c r="E2040" s="184"/>
      <c r="F2040" s="185"/>
      <c r="G2040" s="181"/>
      <c r="H2040" s="182"/>
      <c r="I2040" s="183"/>
      <c r="J2040" s="184"/>
      <c r="K2040" s="185"/>
      <c r="L2040" s="181">
        <v>5360463781888</v>
      </c>
      <c r="M2040" s="182">
        <v>2</v>
      </c>
      <c r="N2040" s="183" t="s">
        <v>231</v>
      </c>
      <c r="O2040" s="184">
        <v>2.8E-5</v>
      </c>
      <c r="P2040" s="185">
        <v>2.2800000000000001E-4</v>
      </c>
      <c r="S2040" s="175"/>
    </row>
    <row r="2041" spans="1:19" x14ac:dyDescent="0.2">
      <c r="A2041" s="172">
        <v>2015</v>
      </c>
      <c r="B2041" s="181"/>
      <c r="C2041" s="182"/>
      <c r="D2041" s="183"/>
      <c r="E2041" s="184"/>
      <c r="F2041" s="185"/>
      <c r="G2041" s="181"/>
      <c r="H2041" s="182"/>
      <c r="I2041" s="183"/>
      <c r="J2041" s="184"/>
      <c r="K2041" s="185"/>
      <c r="L2041" s="181">
        <v>219384340480</v>
      </c>
      <c r="M2041" s="182">
        <v>2</v>
      </c>
      <c r="N2041" s="183" t="s">
        <v>242</v>
      </c>
      <c r="O2041" s="184">
        <v>5.1E-5</v>
      </c>
      <c r="P2041" s="185">
        <v>4.1100000000000002E-4</v>
      </c>
      <c r="S2041" s="175"/>
    </row>
    <row r="2042" spans="1:19" x14ac:dyDescent="0.2">
      <c r="A2042" s="172">
        <v>2016</v>
      </c>
      <c r="B2042" s="181"/>
      <c r="C2042" s="182"/>
      <c r="D2042" s="183"/>
      <c r="E2042" s="184"/>
      <c r="F2042" s="185"/>
      <c r="G2042" s="181"/>
      <c r="H2042" s="182"/>
      <c r="I2042" s="183"/>
      <c r="J2042" s="184"/>
      <c r="K2042" s="185"/>
      <c r="L2042" s="181">
        <v>3919736135680</v>
      </c>
      <c r="M2042" s="182">
        <v>2</v>
      </c>
      <c r="N2042" s="183" t="s">
        <v>248</v>
      </c>
      <c r="O2042" s="184">
        <v>9.0000000000000002E-6</v>
      </c>
      <c r="P2042" s="185">
        <v>7.6000000000000004E-5</v>
      </c>
      <c r="S2042" s="175"/>
    </row>
    <row r="2043" spans="1:19" x14ac:dyDescent="0.2">
      <c r="A2043" s="172">
        <v>2017</v>
      </c>
      <c r="B2043" s="181"/>
      <c r="C2043" s="182"/>
      <c r="D2043" s="183"/>
      <c r="E2043" s="184"/>
      <c r="F2043" s="185"/>
      <c r="G2043" s="181"/>
      <c r="H2043" s="182"/>
      <c r="I2043" s="183"/>
      <c r="J2043" s="184"/>
      <c r="K2043" s="185"/>
      <c r="L2043" s="181">
        <v>1316797841408</v>
      </c>
      <c r="M2043" s="182">
        <v>2</v>
      </c>
      <c r="N2043" s="183" t="s">
        <v>247</v>
      </c>
      <c r="O2043" s="184">
        <v>4.3000000000000002E-5</v>
      </c>
      <c r="P2043" s="185">
        <v>3.5E-4</v>
      </c>
      <c r="S2043" s="175"/>
    </row>
    <row r="2044" spans="1:19" x14ac:dyDescent="0.2">
      <c r="A2044" s="172">
        <v>2018</v>
      </c>
      <c r="B2044" s="181"/>
      <c r="C2044" s="182"/>
      <c r="D2044" s="183"/>
      <c r="E2044" s="184"/>
      <c r="F2044" s="185"/>
      <c r="G2044" s="181"/>
      <c r="H2044" s="182"/>
      <c r="I2044" s="183"/>
      <c r="J2044" s="184"/>
      <c r="K2044" s="185"/>
      <c r="L2044" s="181">
        <v>1280714694656</v>
      </c>
      <c r="M2044" s="182">
        <v>2</v>
      </c>
      <c r="N2044" s="183" t="s">
        <v>242</v>
      </c>
      <c r="O2044" s="184">
        <v>5.0000000000000004E-6</v>
      </c>
      <c r="P2044" s="185">
        <v>4.5000000000000003E-5</v>
      </c>
      <c r="S2044" s="175"/>
    </row>
    <row r="2045" spans="1:19" x14ac:dyDescent="0.2">
      <c r="A2045" s="172">
        <v>2019</v>
      </c>
      <c r="B2045" s="181"/>
      <c r="C2045" s="182"/>
      <c r="D2045" s="183"/>
      <c r="E2045" s="184"/>
      <c r="F2045" s="185"/>
      <c r="G2045" s="181"/>
      <c r="H2045" s="182"/>
      <c r="I2045" s="183"/>
      <c r="J2045" s="184"/>
      <c r="K2045" s="185"/>
      <c r="L2045" s="181">
        <v>6040521490432</v>
      </c>
      <c r="M2045" s="182">
        <v>0</v>
      </c>
      <c r="N2045" s="183" t="s">
        <v>3681</v>
      </c>
      <c r="O2045" s="184">
        <v>0.37363299999999999</v>
      </c>
      <c r="P2045" s="185">
        <v>311.37235700000002</v>
      </c>
      <c r="S2045" s="175"/>
    </row>
    <row r="2046" spans="1:19" x14ac:dyDescent="0.2">
      <c r="A2046" s="172">
        <v>2020</v>
      </c>
      <c r="B2046" s="181"/>
      <c r="C2046" s="182"/>
      <c r="D2046" s="183"/>
      <c r="E2046" s="184"/>
      <c r="F2046" s="185"/>
      <c r="G2046" s="181"/>
      <c r="H2046" s="182"/>
      <c r="I2046" s="183"/>
      <c r="J2046" s="184"/>
      <c r="K2046" s="185"/>
      <c r="L2046" s="181">
        <v>1419794071552</v>
      </c>
      <c r="M2046" s="182">
        <v>0</v>
      </c>
      <c r="N2046" s="183" t="s">
        <v>3682</v>
      </c>
      <c r="O2046" s="184">
        <v>0.374749</v>
      </c>
      <c r="P2046" s="185">
        <v>313.10995100000002</v>
      </c>
      <c r="S2046" s="175"/>
    </row>
    <row r="2047" spans="1:19" x14ac:dyDescent="0.2">
      <c r="A2047" s="172">
        <v>2021</v>
      </c>
      <c r="B2047" s="181"/>
      <c r="C2047" s="182"/>
      <c r="D2047" s="183"/>
      <c r="E2047" s="184"/>
      <c r="F2047" s="185"/>
      <c r="G2047" s="181"/>
      <c r="H2047" s="182"/>
      <c r="I2047" s="183"/>
      <c r="J2047" s="184"/>
      <c r="K2047" s="185"/>
      <c r="L2047" s="181">
        <v>1813773033472</v>
      </c>
      <c r="M2047" s="182">
        <v>2</v>
      </c>
      <c r="N2047" s="183" t="s">
        <v>303</v>
      </c>
      <c r="O2047" s="184">
        <v>1.5E-5</v>
      </c>
      <c r="P2047" s="185">
        <v>1.22E-4</v>
      </c>
      <c r="S2047" s="175"/>
    </row>
    <row r="2048" spans="1:19" x14ac:dyDescent="0.2">
      <c r="A2048" s="172">
        <v>2022</v>
      </c>
      <c r="B2048" s="181"/>
      <c r="C2048" s="182"/>
      <c r="D2048" s="183"/>
      <c r="E2048" s="184"/>
      <c r="F2048" s="185"/>
      <c r="G2048" s="181"/>
      <c r="H2048" s="182"/>
      <c r="I2048" s="183"/>
      <c r="J2048" s="184"/>
      <c r="K2048" s="185"/>
      <c r="L2048" s="181">
        <v>4313650315264</v>
      </c>
      <c r="M2048" s="182">
        <v>2</v>
      </c>
      <c r="N2048" s="183" t="s">
        <v>300</v>
      </c>
      <c r="O2048" s="184">
        <v>3.0000000000000001E-5</v>
      </c>
      <c r="P2048" s="185">
        <v>2.4399999999999999E-4</v>
      </c>
      <c r="S2048" s="175"/>
    </row>
    <row r="2049" spans="1:19" x14ac:dyDescent="0.2">
      <c r="A2049" s="172">
        <v>2023</v>
      </c>
      <c r="B2049" s="181"/>
      <c r="C2049" s="182"/>
      <c r="D2049" s="183"/>
      <c r="E2049" s="184"/>
      <c r="F2049" s="185"/>
      <c r="G2049" s="181"/>
      <c r="H2049" s="182"/>
      <c r="I2049" s="183"/>
      <c r="J2049" s="184"/>
      <c r="K2049" s="185"/>
      <c r="L2049" s="181">
        <v>3617140752384</v>
      </c>
      <c r="M2049" s="182">
        <v>2</v>
      </c>
      <c r="N2049" s="183" t="s">
        <v>231</v>
      </c>
      <c r="O2049" s="184">
        <v>1.7E-5</v>
      </c>
      <c r="P2049" s="185">
        <v>1.37E-4</v>
      </c>
      <c r="S2049" s="175"/>
    </row>
    <row r="2050" spans="1:19" x14ac:dyDescent="0.2">
      <c r="A2050" s="172">
        <v>2024</v>
      </c>
      <c r="B2050" s="181"/>
      <c r="C2050" s="182"/>
      <c r="D2050" s="183"/>
      <c r="E2050" s="184"/>
      <c r="F2050" s="185"/>
      <c r="G2050" s="181"/>
      <c r="H2050" s="182"/>
      <c r="I2050" s="183"/>
      <c r="J2050" s="184"/>
      <c r="K2050" s="185"/>
      <c r="L2050" s="181">
        <v>1087194292224</v>
      </c>
      <c r="M2050" s="182">
        <v>1</v>
      </c>
      <c r="N2050" s="183" t="s">
        <v>3688</v>
      </c>
      <c r="O2050" s="184">
        <v>0.49793399999999999</v>
      </c>
      <c r="P2050" s="185">
        <v>680.74763199999995</v>
      </c>
      <c r="S2050" s="175"/>
    </row>
    <row r="2051" spans="1:19" x14ac:dyDescent="0.2">
      <c r="A2051" s="172">
        <v>2025</v>
      </c>
      <c r="B2051" s="181"/>
      <c r="C2051" s="182"/>
      <c r="D2051" s="183"/>
      <c r="E2051" s="184"/>
      <c r="F2051" s="185"/>
      <c r="G2051" s="181"/>
      <c r="H2051" s="182"/>
      <c r="I2051" s="183"/>
      <c r="J2051" s="184"/>
      <c r="K2051" s="185"/>
      <c r="L2051" s="181">
        <v>2055676141568</v>
      </c>
      <c r="M2051" s="182">
        <v>0</v>
      </c>
      <c r="N2051" s="183" t="s">
        <v>3690</v>
      </c>
      <c r="O2051" s="184">
        <v>0.37203799999999998</v>
      </c>
      <c r="P2051" s="185">
        <v>309.54435999999998</v>
      </c>
      <c r="S2051" s="175"/>
    </row>
    <row r="2052" spans="1:19" x14ac:dyDescent="0.2">
      <c r="A2052" s="172">
        <v>2026</v>
      </c>
      <c r="B2052" s="181"/>
      <c r="C2052" s="182"/>
      <c r="D2052" s="183"/>
      <c r="E2052" s="184"/>
      <c r="F2052" s="185"/>
      <c r="G2052" s="181"/>
      <c r="H2052" s="182"/>
      <c r="I2052" s="183"/>
      <c r="J2052" s="184"/>
      <c r="K2052" s="185"/>
      <c r="L2052" s="181">
        <v>5095284039680</v>
      </c>
      <c r="M2052" s="182">
        <v>2</v>
      </c>
      <c r="N2052" s="183" t="s">
        <v>179</v>
      </c>
      <c r="O2052" s="184">
        <v>0</v>
      </c>
      <c r="P2052" s="185">
        <v>0</v>
      </c>
      <c r="S2052" s="175"/>
    </row>
    <row r="2053" spans="1:19" x14ac:dyDescent="0.2">
      <c r="A2053" s="172">
        <v>2027</v>
      </c>
      <c r="B2053" s="181"/>
      <c r="C2053" s="182"/>
      <c r="D2053" s="183"/>
      <c r="E2053" s="184"/>
      <c r="F2053" s="185"/>
      <c r="G2053" s="181"/>
      <c r="H2053" s="182"/>
      <c r="I2053" s="183"/>
      <c r="J2053" s="184"/>
      <c r="K2053" s="185"/>
      <c r="L2053" s="181">
        <v>6071588872192</v>
      </c>
      <c r="M2053" s="182">
        <v>0</v>
      </c>
      <c r="N2053" s="183" t="s">
        <v>3691</v>
      </c>
      <c r="O2053" s="184">
        <v>0.37625900000000001</v>
      </c>
      <c r="P2053" s="185">
        <v>314.21187400000002</v>
      </c>
      <c r="S2053" s="175"/>
    </row>
    <row r="2054" spans="1:19" x14ac:dyDescent="0.2">
      <c r="A2054" s="172">
        <v>2028</v>
      </c>
      <c r="B2054" s="181"/>
      <c r="C2054" s="182"/>
      <c r="D2054" s="183"/>
      <c r="E2054" s="184"/>
      <c r="F2054" s="185"/>
      <c r="G2054" s="181"/>
      <c r="H2054" s="182"/>
      <c r="I2054" s="183"/>
      <c r="J2054" s="184"/>
      <c r="K2054" s="185"/>
      <c r="L2054" s="181">
        <v>5096682438656</v>
      </c>
      <c r="M2054" s="182">
        <v>1</v>
      </c>
      <c r="N2054" s="183" t="s">
        <v>3694</v>
      </c>
      <c r="O2054" s="184">
        <v>0.501919</v>
      </c>
      <c r="P2054" s="185">
        <v>687.34678299999996</v>
      </c>
      <c r="S2054" s="175"/>
    </row>
    <row r="2055" spans="1:19" x14ac:dyDescent="0.2">
      <c r="A2055" s="172">
        <v>2029</v>
      </c>
      <c r="B2055" s="181"/>
      <c r="C2055" s="182"/>
      <c r="D2055" s="183"/>
      <c r="E2055" s="184"/>
      <c r="F2055" s="185"/>
      <c r="G2055" s="181"/>
      <c r="H2055" s="182"/>
      <c r="I2055" s="183"/>
      <c r="J2055" s="184"/>
      <c r="K2055" s="185"/>
      <c r="L2055" s="181">
        <v>1914671104000</v>
      </c>
      <c r="M2055" s="182">
        <v>0</v>
      </c>
      <c r="N2055" s="183" t="s">
        <v>3696</v>
      </c>
      <c r="O2055" s="184">
        <v>0.37965700000000002</v>
      </c>
      <c r="P2055" s="185">
        <v>319.07680299999998</v>
      </c>
      <c r="S2055" s="175"/>
    </row>
    <row r="2056" spans="1:19" x14ac:dyDescent="0.2">
      <c r="A2056" s="172">
        <v>2030</v>
      </c>
      <c r="B2056" s="181"/>
      <c r="C2056" s="182"/>
      <c r="D2056" s="183"/>
      <c r="E2056" s="184"/>
      <c r="F2056" s="185"/>
      <c r="G2056" s="181"/>
      <c r="H2056" s="182"/>
      <c r="I2056" s="183"/>
      <c r="J2056" s="184"/>
      <c r="K2056" s="185"/>
      <c r="L2056" s="181">
        <v>1764896743424</v>
      </c>
      <c r="M2056" s="182">
        <v>2</v>
      </c>
      <c r="N2056" s="183" t="s">
        <v>231</v>
      </c>
      <c r="O2056" s="184">
        <v>1.2999999999999999E-5</v>
      </c>
      <c r="P2056" s="185">
        <v>1.06E-4</v>
      </c>
      <c r="S2056" s="175"/>
    </row>
    <row r="2057" spans="1:19" x14ac:dyDescent="0.2">
      <c r="A2057" s="172">
        <v>2031</v>
      </c>
      <c r="B2057" s="181"/>
      <c r="C2057" s="182"/>
      <c r="D2057" s="183"/>
      <c r="E2057" s="184"/>
      <c r="F2057" s="185"/>
      <c r="G2057" s="181"/>
      <c r="H2057" s="182"/>
      <c r="I2057" s="183"/>
      <c r="J2057" s="184"/>
      <c r="K2057" s="185"/>
      <c r="L2057" s="181">
        <v>500855832576</v>
      </c>
      <c r="M2057" s="182">
        <v>0</v>
      </c>
      <c r="N2057" s="183" t="s">
        <v>3699</v>
      </c>
      <c r="O2057" s="184">
        <v>0.37533899999999998</v>
      </c>
      <c r="P2057" s="185">
        <v>313.83141799999999</v>
      </c>
      <c r="S2057" s="175"/>
    </row>
    <row r="2058" spans="1:19" x14ac:dyDescent="0.2">
      <c r="A2058" s="172">
        <v>2032</v>
      </c>
      <c r="B2058" s="181"/>
      <c r="C2058" s="182"/>
      <c r="D2058" s="183"/>
      <c r="E2058" s="184"/>
      <c r="F2058" s="185"/>
      <c r="G2058" s="181"/>
      <c r="H2058" s="182"/>
      <c r="I2058" s="183"/>
      <c r="J2058" s="184"/>
      <c r="K2058" s="185"/>
      <c r="L2058" s="181">
        <v>3590787653632</v>
      </c>
      <c r="M2058" s="182">
        <v>0</v>
      </c>
      <c r="N2058" s="183" t="s">
        <v>3700</v>
      </c>
      <c r="O2058" s="184">
        <v>0.37142500000000001</v>
      </c>
      <c r="P2058" s="185">
        <v>308.62532299999998</v>
      </c>
      <c r="S2058" s="175"/>
    </row>
    <row r="2059" spans="1:19" x14ac:dyDescent="0.2">
      <c r="A2059" s="172">
        <v>2033</v>
      </c>
      <c r="B2059" s="181"/>
      <c r="C2059" s="182"/>
      <c r="D2059" s="183"/>
      <c r="E2059" s="184"/>
      <c r="F2059" s="185"/>
      <c r="G2059" s="181"/>
      <c r="H2059" s="182"/>
      <c r="I2059" s="183"/>
      <c r="J2059" s="184"/>
      <c r="K2059" s="185"/>
      <c r="L2059" s="181">
        <v>399386066944</v>
      </c>
      <c r="M2059" s="182">
        <v>1</v>
      </c>
      <c r="N2059" s="183" t="s">
        <v>3704</v>
      </c>
      <c r="O2059" s="184">
        <v>0.49662000000000001</v>
      </c>
      <c r="P2059" s="185">
        <v>674.27597100000003</v>
      </c>
      <c r="S2059" s="175"/>
    </row>
    <row r="2060" spans="1:19" x14ac:dyDescent="0.2">
      <c r="A2060" s="172">
        <v>2034</v>
      </c>
      <c r="B2060" s="181"/>
      <c r="C2060" s="182"/>
      <c r="D2060" s="183"/>
      <c r="E2060" s="184"/>
      <c r="F2060" s="185"/>
      <c r="G2060" s="181"/>
      <c r="H2060" s="182"/>
      <c r="I2060" s="183"/>
      <c r="J2060" s="184"/>
      <c r="K2060" s="185"/>
      <c r="L2060" s="181">
        <v>663569661952</v>
      </c>
      <c r="M2060" s="182">
        <v>0</v>
      </c>
      <c r="N2060" s="183" t="s">
        <v>3706</v>
      </c>
      <c r="O2060" s="184">
        <v>0.37731500000000001</v>
      </c>
      <c r="P2060" s="185">
        <v>315.63858099999999</v>
      </c>
      <c r="S2060" s="175"/>
    </row>
    <row r="2061" spans="1:19" x14ac:dyDescent="0.2">
      <c r="A2061" s="172">
        <v>2035</v>
      </c>
      <c r="B2061" s="181"/>
      <c r="C2061" s="182"/>
      <c r="D2061" s="183"/>
      <c r="E2061" s="184"/>
      <c r="F2061" s="185"/>
      <c r="G2061" s="181"/>
      <c r="H2061" s="182"/>
      <c r="I2061" s="183"/>
      <c r="J2061" s="184"/>
      <c r="K2061" s="185"/>
      <c r="L2061" s="181">
        <v>2103201087488</v>
      </c>
      <c r="M2061" s="182">
        <v>2</v>
      </c>
      <c r="N2061" s="183" t="s">
        <v>179</v>
      </c>
      <c r="O2061" s="184">
        <v>2.5999999999999998E-5</v>
      </c>
      <c r="P2061" s="185">
        <v>2.13E-4</v>
      </c>
      <c r="S2061" s="175"/>
    </row>
    <row r="2062" spans="1:19" x14ac:dyDescent="0.2">
      <c r="A2062" s="172">
        <v>2036</v>
      </c>
      <c r="B2062" s="181"/>
      <c r="C2062" s="182"/>
      <c r="D2062" s="183"/>
      <c r="E2062" s="184"/>
      <c r="F2062" s="185"/>
      <c r="G2062" s="181"/>
      <c r="H2062" s="182"/>
      <c r="I2062" s="183"/>
      <c r="J2062" s="184"/>
      <c r="K2062" s="185"/>
      <c r="L2062" s="181">
        <v>6417434304512</v>
      </c>
      <c r="M2062" s="182">
        <v>2</v>
      </c>
      <c r="N2062" s="183" t="s">
        <v>303</v>
      </c>
      <c r="O2062" s="184">
        <v>3.0000000000000001E-5</v>
      </c>
      <c r="P2062" s="185">
        <v>2.4399999999999999E-4</v>
      </c>
      <c r="S2062" s="175"/>
    </row>
    <row r="2063" spans="1:19" x14ac:dyDescent="0.2">
      <c r="A2063" s="172">
        <v>2037</v>
      </c>
      <c r="B2063" s="181"/>
      <c r="C2063" s="182"/>
      <c r="D2063" s="183"/>
      <c r="E2063" s="184"/>
      <c r="F2063" s="185"/>
      <c r="G2063" s="181"/>
      <c r="H2063" s="182"/>
      <c r="I2063" s="183"/>
      <c r="J2063" s="184"/>
      <c r="K2063" s="185"/>
      <c r="L2063" s="181">
        <v>3280825155584</v>
      </c>
      <c r="M2063" s="182">
        <v>1</v>
      </c>
      <c r="N2063" s="183" t="s">
        <v>3711</v>
      </c>
      <c r="O2063" s="184">
        <v>0.49360100000000001</v>
      </c>
      <c r="P2063" s="185">
        <v>667.88008500000001</v>
      </c>
      <c r="S2063" s="175"/>
    </row>
    <row r="2064" spans="1:19" x14ac:dyDescent="0.2">
      <c r="A2064" s="172">
        <v>2038</v>
      </c>
      <c r="B2064" s="181"/>
      <c r="C2064" s="182"/>
      <c r="D2064" s="183"/>
      <c r="E2064" s="184"/>
      <c r="F2064" s="185"/>
      <c r="G2064" s="181"/>
      <c r="H2064" s="182"/>
      <c r="I2064" s="183"/>
      <c r="J2064" s="184"/>
      <c r="K2064" s="185"/>
      <c r="L2064" s="181">
        <v>1359843688448</v>
      </c>
      <c r="M2064" s="182">
        <v>2</v>
      </c>
      <c r="N2064" s="183" t="s">
        <v>292</v>
      </c>
      <c r="O2064" s="184">
        <v>2.4000000000000001E-5</v>
      </c>
      <c r="P2064" s="185">
        <v>1.9799999999999999E-4</v>
      </c>
      <c r="S2064" s="175"/>
    </row>
    <row r="2065" spans="1:19" x14ac:dyDescent="0.2">
      <c r="A2065" s="172">
        <v>2039</v>
      </c>
      <c r="B2065" s="181"/>
      <c r="C2065" s="182"/>
      <c r="D2065" s="183"/>
      <c r="E2065" s="184"/>
      <c r="F2065" s="185"/>
      <c r="G2065" s="181"/>
      <c r="H2065" s="182"/>
      <c r="I2065" s="183"/>
      <c r="J2065" s="184"/>
      <c r="K2065" s="185"/>
      <c r="L2065" s="181">
        <v>1967860137984</v>
      </c>
      <c r="M2065" s="182">
        <v>2</v>
      </c>
      <c r="N2065" s="183" t="s">
        <v>247</v>
      </c>
      <c r="O2065" s="184">
        <v>2.0999999999999999E-5</v>
      </c>
      <c r="P2065" s="185">
        <v>1.6699999999999999E-4</v>
      </c>
      <c r="S2065" s="175"/>
    </row>
    <row r="2066" spans="1:19" x14ac:dyDescent="0.2">
      <c r="A2066" s="172">
        <v>2040</v>
      </c>
      <c r="B2066" s="181"/>
      <c r="C2066" s="182"/>
      <c r="D2066" s="183"/>
      <c r="E2066" s="184"/>
      <c r="F2066" s="185"/>
      <c r="G2066" s="181"/>
      <c r="H2066" s="182"/>
      <c r="I2066" s="183"/>
      <c r="J2066" s="184"/>
      <c r="K2066" s="185"/>
      <c r="L2066" s="181">
        <v>2470458048512</v>
      </c>
      <c r="M2066" s="182">
        <v>0</v>
      </c>
      <c r="N2066" s="183" t="s">
        <v>3713</v>
      </c>
      <c r="O2066" s="184">
        <v>0.37440499999999999</v>
      </c>
      <c r="P2066" s="185">
        <v>312.13595500000002</v>
      </c>
      <c r="S2066" s="175"/>
    </row>
    <row r="2067" spans="1:19" x14ac:dyDescent="0.2">
      <c r="A2067" s="172">
        <v>2041</v>
      </c>
      <c r="B2067" s="181"/>
      <c r="C2067" s="182"/>
      <c r="D2067" s="183"/>
      <c r="E2067" s="184"/>
      <c r="F2067" s="185"/>
      <c r="G2067" s="181"/>
      <c r="H2067" s="182"/>
      <c r="I2067" s="183"/>
      <c r="J2067" s="184"/>
      <c r="K2067" s="185"/>
      <c r="L2067" s="181">
        <v>874214064128</v>
      </c>
      <c r="M2067" s="182">
        <v>1</v>
      </c>
      <c r="N2067" s="183" t="s">
        <v>3719</v>
      </c>
      <c r="O2067" s="184">
        <v>0.50621400000000005</v>
      </c>
      <c r="P2067" s="185">
        <v>695.42951900000003</v>
      </c>
      <c r="S2067" s="175"/>
    </row>
    <row r="2068" spans="1:19" x14ac:dyDescent="0.2">
      <c r="A2068" s="172">
        <v>2042</v>
      </c>
      <c r="B2068" s="181"/>
      <c r="C2068" s="182"/>
      <c r="D2068" s="183"/>
      <c r="E2068" s="184"/>
      <c r="F2068" s="185"/>
      <c r="G2068" s="181"/>
      <c r="H2068" s="182"/>
      <c r="I2068" s="183"/>
      <c r="J2068" s="184"/>
      <c r="K2068" s="185"/>
      <c r="L2068" s="181">
        <v>5383782981632</v>
      </c>
      <c r="M2068" s="182">
        <v>0</v>
      </c>
      <c r="N2068" s="183" t="s">
        <v>3720</v>
      </c>
      <c r="O2068" s="184">
        <v>0.37629099999999999</v>
      </c>
      <c r="P2068" s="185">
        <v>314.94644099999999</v>
      </c>
      <c r="S2068" s="175"/>
    </row>
    <row r="2069" spans="1:19" x14ac:dyDescent="0.2">
      <c r="A2069" s="172">
        <v>2043</v>
      </c>
      <c r="B2069" s="181"/>
      <c r="C2069" s="182"/>
      <c r="D2069" s="183"/>
      <c r="E2069" s="184"/>
      <c r="F2069" s="185"/>
      <c r="G2069" s="181"/>
      <c r="H2069" s="182"/>
      <c r="I2069" s="183"/>
      <c r="J2069" s="184"/>
      <c r="K2069" s="185"/>
      <c r="L2069" s="181">
        <v>2931993690112</v>
      </c>
      <c r="M2069" s="182">
        <v>0</v>
      </c>
      <c r="N2069" s="183" t="s">
        <v>3721</v>
      </c>
      <c r="O2069" s="184">
        <v>0.37192199999999997</v>
      </c>
      <c r="P2069" s="185">
        <v>309.46104500000001</v>
      </c>
      <c r="S2069" s="175"/>
    </row>
    <row r="2070" spans="1:19" x14ac:dyDescent="0.2">
      <c r="A2070" s="172">
        <v>2044</v>
      </c>
      <c r="B2070" s="181"/>
      <c r="C2070" s="182"/>
      <c r="D2070" s="183"/>
      <c r="E2070" s="184"/>
      <c r="F2070" s="185"/>
      <c r="G2070" s="181"/>
      <c r="H2070" s="182"/>
      <c r="I2070" s="183"/>
      <c r="J2070" s="184"/>
      <c r="K2070" s="185"/>
      <c r="L2070" s="181">
        <v>4935980761088</v>
      </c>
      <c r="M2070" s="182">
        <v>2</v>
      </c>
      <c r="N2070" s="183" t="s">
        <v>242</v>
      </c>
      <c r="O2070" s="184">
        <v>5.0000000000000004E-6</v>
      </c>
      <c r="P2070" s="185">
        <v>4.5000000000000003E-5</v>
      </c>
      <c r="S2070" s="175"/>
    </row>
    <row r="2071" spans="1:19" x14ac:dyDescent="0.2">
      <c r="A2071" s="172">
        <v>2045</v>
      </c>
      <c r="B2071" s="181"/>
      <c r="C2071" s="182"/>
      <c r="D2071" s="183"/>
      <c r="E2071" s="184"/>
      <c r="F2071" s="185"/>
      <c r="G2071" s="181"/>
      <c r="H2071" s="182"/>
      <c r="I2071" s="183"/>
      <c r="J2071" s="184"/>
      <c r="K2071" s="185"/>
      <c r="L2071" s="181">
        <v>6252380889088</v>
      </c>
      <c r="M2071" s="182">
        <v>2</v>
      </c>
      <c r="N2071" s="183" t="s">
        <v>226</v>
      </c>
      <c r="O2071" s="184">
        <v>0</v>
      </c>
      <c r="P2071" s="185">
        <v>0</v>
      </c>
      <c r="S2071" s="175"/>
    </row>
    <row r="2072" spans="1:19" x14ac:dyDescent="0.2">
      <c r="A2072" s="172">
        <v>2046</v>
      </c>
      <c r="B2072" s="181"/>
      <c r="C2072" s="182"/>
      <c r="D2072" s="183"/>
      <c r="E2072" s="184"/>
      <c r="F2072" s="185"/>
      <c r="G2072" s="181"/>
      <c r="H2072" s="182"/>
      <c r="I2072" s="183"/>
      <c r="J2072" s="184"/>
      <c r="K2072" s="185"/>
      <c r="L2072" s="181">
        <v>4739238838272</v>
      </c>
      <c r="M2072" s="182">
        <v>0</v>
      </c>
      <c r="N2072" s="183" t="s">
        <v>3734</v>
      </c>
      <c r="O2072" s="184">
        <v>0.37570700000000001</v>
      </c>
      <c r="P2072" s="185">
        <v>313.94858399999998</v>
      </c>
      <c r="S2072" s="175"/>
    </row>
    <row r="2073" spans="1:19" x14ac:dyDescent="0.2">
      <c r="A2073" s="172">
        <v>2047</v>
      </c>
      <c r="B2073" s="181"/>
      <c r="C2073" s="182"/>
      <c r="D2073" s="183"/>
      <c r="E2073" s="184"/>
      <c r="F2073" s="185"/>
      <c r="G2073" s="181"/>
      <c r="H2073" s="182"/>
      <c r="I2073" s="183"/>
      <c r="J2073" s="184"/>
      <c r="K2073" s="185"/>
      <c r="L2073" s="181">
        <v>5940961755136</v>
      </c>
      <c r="M2073" s="182">
        <v>2</v>
      </c>
      <c r="N2073" s="183" t="s">
        <v>179</v>
      </c>
      <c r="O2073" s="184">
        <v>0</v>
      </c>
      <c r="P2073" s="185">
        <v>0</v>
      </c>
      <c r="S2073" s="175"/>
    </row>
    <row r="2074" spans="1:19" x14ac:dyDescent="0.2">
      <c r="A2074" s="172">
        <v>2048</v>
      </c>
      <c r="B2074" s="181"/>
      <c r="C2074" s="182"/>
      <c r="D2074" s="183"/>
      <c r="E2074" s="184"/>
      <c r="F2074" s="185"/>
      <c r="G2074" s="181"/>
      <c r="H2074" s="182"/>
      <c r="I2074" s="183"/>
      <c r="J2074" s="184"/>
      <c r="K2074" s="185"/>
      <c r="L2074" s="181">
        <v>4996773183488</v>
      </c>
      <c r="M2074" s="182">
        <v>1</v>
      </c>
      <c r="N2074" s="183" t="s">
        <v>3737</v>
      </c>
      <c r="O2074" s="184">
        <v>0.49984699999999999</v>
      </c>
      <c r="P2074" s="185">
        <v>679.33365300000003</v>
      </c>
      <c r="S2074" s="175"/>
    </row>
    <row r="2075" spans="1:19" x14ac:dyDescent="0.2">
      <c r="A2075" s="172">
        <v>2049</v>
      </c>
      <c r="B2075" s="181"/>
      <c r="C2075" s="182"/>
      <c r="D2075" s="183"/>
      <c r="E2075" s="184"/>
      <c r="F2075" s="185"/>
      <c r="G2075" s="181"/>
      <c r="H2075" s="182"/>
      <c r="I2075" s="183"/>
      <c r="J2075" s="184"/>
      <c r="K2075" s="185"/>
      <c r="L2075" s="181">
        <v>3007146024960</v>
      </c>
      <c r="M2075" s="182">
        <v>0</v>
      </c>
      <c r="N2075" s="183" t="s">
        <v>3739</v>
      </c>
      <c r="O2075" s="184">
        <v>0.37618200000000002</v>
      </c>
      <c r="P2075" s="185">
        <v>314.19012500000002</v>
      </c>
      <c r="S2075" s="175"/>
    </row>
    <row r="2076" spans="1:19" x14ac:dyDescent="0.2">
      <c r="A2076" s="172">
        <v>2050</v>
      </c>
      <c r="B2076" s="181"/>
      <c r="C2076" s="182"/>
      <c r="D2076" s="183"/>
      <c r="E2076" s="184"/>
      <c r="F2076" s="185"/>
      <c r="G2076" s="181"/>
      <c r="H2076" s="182"/>
      <c r="I2076" s="183"/>
      <c r="J2076" s="184"/>
      <c r="K2076" s="185"/>
      <c r="L2076" s="181">
        <v>5653817466880</v>
      </c>
      <c r="M2076" s="182">
        <v>1</v>
      </c>
      <c r="N2076" s="183" t="s">
        <v>3740</v>
      </c>
      <c r="O2076" s="184">
        <v>0.499421</v>
      </c>
      <c r="P2076" s="185">
        <v>679.229603</v>
      </c>
      <c r="S2076" s="175"/>
    </row>
    <row r="2077" spans="1:19" x14ac:dyDescent="0.2">
      <c r="A2077" s="172">
        <v>2051</v>
      </c>
      <c r="B2077" s="181"/>
      <c r="C2077" s="182"/>
      <c r="D2077" s="183"/>
      <c r="E2077" s="184"/>
      <c r="F2077" s="185"/>
      <c r="G2077" s="181"/>
      <c r="H2077" s="182"/>
      <c r="I2077" s="183"/>
      <c r="J2077" s="184"/>
      <c r="K2077" s="185"/>
      <c r="L2077" s="181">
        <v>5904243073024</v>
      </c>
      <c r="M2077" s="182">
        <v>1</v>
      </c>
      <c r="N2077" s="183" t="s">
        <v>3742</v>
      </c>
      <c r="O2077" s="184">
        <v>0.485564</v>
      </c>
      <c r="P2077" s="185">
        <v>649.585013</v>
      </c>
      <c r="S2077" s="175"/>
    </row>
    <row r="2078" spans="1:19" x14ac:dyDescent="0.2">
      <c r="A2078" s="172">
        <v>2052</v>
      </c>
      <c r="B2078" s="181"/>
      <c r="C2078" s="182"/>
      <c r="D2078" s="183"/>
      <c r="E2078" s="184"/>
      <c r="F2078" s="185"/>
      <c r="G2078" s="181"/>
      <c r="H2078" s="182"/>
      <c r="I2078" s="183"/>
      <c r="J2078" s="184"/>
      <c r="K2078" s="185"/>
      <c r="L2078" s="181">
        <v>5516090040320</v>
      </c>
      <c r="M2078" s="182">
        <v>1</v>
      </c>
      <c r="N2078" s="183" t="s">
        <v>3743</v>
      </c>
      <c r="O2078" s="184">
        <v>0.49793999999999999</v>
      </c>
      <c r="P2078" s="185">
        <v>675.53681200000005</v>
      </c>
      <c r="S2078" s="175"/>
    </row>
    <row r="2079" spans="1:19" x14ac:dyDescent="0.2">
      <c r="A2079" s="172">
        <v>2053</v>
      </c>
      <c r="B2079" s="181"/>
      <c r="C2079" s="182"/>
      <c r="D2079" s="183"/>
      <c r="E2079" s="184"/>
      <c r="F2079" s="185"/>
      <c r="G2079" s="181"/>
      <c r="H2079" s="182"/>
      <c r="I2079" s="183"/>
      <c r="J2079" s="184"/>
      <c r="K2079" s="185"/>
      <c r="L2079" s="181">
        <v>1875377119232</v>
      </c>
      <c r="M2079" s="182">
        <v>0</v>
      </c>
      <c r="N2079" s="183" t="s">
        <v>3744</v>
      </c>
      <c r="O2079" s="184">
        <v>0.37518699999999999</v>
      </c>
      <c r="P2079" s="185">
        <v>313.02000900000002</v>
      </c>
      <c r="S2079" s="175"/>
    </row>
    <row r="2080" spans="1:19" x14ac:dyDescent="0.2">
      <c r="A2080" s="172">
        <v>2054</v>
      </c>
      <c r="B2080" s="181"/>
      <c r="C2080" s="182"/>
      <c r="D2080" s="183"/>
      <c r="E2080" s="184"/>
      <c r="F2080" s="185"/>
      <c r="G2080" s="181"/>
      <c r="H2080" s="182"/>
      <c r="I2080" s="183"/>
      <c r="J2080" s="184"/>
      <c r="K2080" s="185"/>
      <c r="L2080" s="181">
        <v>922046660608</v>
      </c>
      <c r="M2080" s="182">
        <v>0</v>
      </c>
      <c r="N2080" s="183" t="s">
        <v>3748</v>
      </c>
      <c r="O2080" s="184">
        <v>0.373917</v>
      </c>
      <c r="P2080" s="185">
        <v>311.74675200000001</v>
      </c>
      <c r="S2080" s="175"/>
    </row>
    <row r="2081" spans="1:19" x14ac:dyDescent="0.2">
      <c r="A2081" s="172">
        <v>2055</v>
      </c>
      <c r="B2081" s="181"/>
      <c r="C2081" s="182"/>
      <c r="D2081" s="183"/>
      <c r="E2081" s="184"/>
      <c r="F2081" s="185"/>
      <c r="G2081" s="181"/>
      <c r="H2081" s="182"/>
      <c r="I2081" s="183"/>
      <c r="J2081" s="184"/>
      <c r="K2081" s="185"/>
      <c r="L2081" s="181">
        <v>1117603725312</v>
      </c>
      <c r="M2081" s="182">
        <v>2</v>
      </c>
      <c r="N2081" s="183" t="s">
        <v>247</v>
      </c>
      <c r="O2081" s="184">
        <v>9.0000000000000002E-6</v>
      </c>
      <c r="P2081" s="185">
        <v>7.6000000000000004E-5</v>
      </c>
      <c r="S2081" s="175"/>
    </row>
    <row r="2082" spans="1:19" x14ac:dyDescent="0.2">
      <c r="A2082" s="172">
        <v>2056</v>
      </c>
      <c r="B2082" s="181"/>
      <c r="C2082" s="182"/>
      <c r="D2082" s="183"/>
      <c r="E2082" s="184"/>
      <c r="F2082" s="185"/>
      <c r="G2082" s="181"/>
      <c r="H2082" s="182"/>
      <c r="I2082" s="183"/>
      <c r="J2082" s="184"/>
      <c r="K2082" s="185"/>
      <c r="L2082" s="181">
        <v>4533541052416</v>
      </c>
      <c r="M2082" s="182">
        <v>1</v>
      </c>
      <c r="N2082" s="183" t="s">
        <v>3749</v>
      </c>
      <c r="O2082" s="184">
        <v>0.49324200000000001</v>
      </c>
      <c r="P2082" s="185">
        <v>665.22781199999997</v>
      </c>
      <c r="S2082" s="175"/>
    </row>
    <row r="2083" spans="1:19" x14ac:dyDescent="0.2">
      <c r="A2083" s="172">
        <v>2057</v>
      </c>
      <c r="B2083" s="181"/>
      <c r="C2083" s="182"/>
      <c r="D2083" s="183"/>
      <c r="E2083" s="184"/>
      <c r="F2083" s="185"/>
      <c r="G2083" s="181"/>
      <c r="H2083" s="182"/>
      <c r="I2083" s="183"/>
      <c r="J2083" s="184"/>
      <c r="K2083" s="185"/>
      <c r="L2083" s="181">
        <v>5719836434432</v>
      </c>
      <c r="M2083" s="182">
        <v>0</v>
      </c>
      <c r="N2083" s="183" t="s">
        <v>3752</v>
      </c>
      <c r="O2083" s="184">
        <v>0.37455699999999997</v>
      </c>
      <c r="P2083" s="185">
        <v>312.74008300000003</v>
      </c>
      <c r="S2083" s="175"/>
    </row>
    <row r="2084" spans="1:19" x14ac:dyDescent="0.2">
      <c r="A2084" s="172">
        <v>2058</v>
      </c>
      <c r="B2084" s="181"/>
      <c r="C2084" s="182"/>
      <c r="D2084" s="183"/>
      <c r="E2084" s="184"/>
      <c r="F2084" s="185"/>
      <c r="G2084" s="181"/>
      <c r="H2084" s="182"/>
      <c r="I2084" s="183"/>
      <c r="J2084" s="184"/>
      <c r="K2084" s="185"/>
      <c r="L2084" s="181">
        <v>6585992314880</v>
      </c>
      <c r="M2084" s="182">
        <v>0</v>
      </c>
      <c r="N2084" s="183" t="s">
        <v>3753</v>
      </c>
      <c r="O2084" s="184">
        <v>0.37397599999999998</v>
      </c>
      <c r="P2084" s="185">
        <v>312.60965800000002</v>
      </c>
      <c r="S2084" s="175"/>
    </row>
    <row r="2085" spans="1:19" x14ac:dyDescent="0.2">
      <c r="A2085" s="172">
        <v>2059</v>
      </c>
      <c r="B2085" s="181"/>
      <c r="C2085" s="182"/>
      <c r="D2085" s="183"/>
      <c r="E2085" s="184"/>
      <c r="F2085" s="185"/>
      <c r="G2085" s="181"/>
      <c r="H2085" s="182"/>
      <c r="I2085" s="183"/>
      <c r="J2085" s="184"/>
      <c r="K2085" s="185"/>
      <c r="L2085" s="181">
        <v>2804977582080</v>
      </c>
      <c r="M2085" s="182">
        <v>0</v>
      </c>
      <c r="N2085" s="183" t="s">
        <v>3755</v>
      </c>
      <c r="O2085" s="184">
        <v>0.37343700000000002</v>
      </c>
      <c r="P2085" s="185">
        <v>311.18908599999997</v>
      </c>
      <c r="S2085" s="175"/>
    </row>
    <row r="2086" spans="1:19" x14ac:dyDescent="0.2">
      <c r="A2086" s="172">
        <v>2060</v>
      </c>
      <c r="B2086" s="181"/>
      <c r="C2086" s="182"/>
      <c r="D2086" s="183"/>
      <c r="E2086" s="184"/>
      <c r="F2086" s="185"/>
      <c r="G2086" s="181"/>
      <c r="H2086" s="182"/>
      <c r="I2086" s="183"/>
      <c r="J2086" s="184"/>
      <c r="K2086" s="185"/>
      <c r="L2086" s="181">
        <v>830873075712</v>
      </c>
      <c r="M2086" s="182">
        <v>0</v>
      </c>
      <c r="N2086" s="183" t="s">
        <v>3756</v>
      </c>
      <c r="O2086" s="184">
        <v>0.37795000000000001</v>
      </c>
      <c r="P2086" s="185">
        <v>317.17934500000001</v>
      </c>
      <c r="S2086" s="175"/>
    </row>
    <row r="2087" spans="1:19" x14ac:dyDescent="0.2">
      <c r="A2087" s="172">
        <v>2061</v>
      </c>
      <c r="B2087" s="181"/>
      <c r="C2087" s="182"/>
      <c r="D2087" s="183"/>
      <c r="E2087" s="184"/>
      <c r="F2087" s="185"/>
      <c r="G2087" s="181"/>
      <c r="H2087" s="182"/>
      <c r="I2087" s="183"/>
      <c r="J2087" s="184"/>
      <c r="K2087" s="185"/>
      <c r="L2087" s="181">
        <v>3646498037760</v>
      </c>
      <c r="M2087" s="182">
        <v>0</v>
      </c>
      <c r="N2087" s="183" t="s">
        <v>3759</v>
      </c>
      <c r="O2087" s="184">
        <v>0.37501699999999999</v>
      </c>
      <c r="P2087" s="185">
        <v>312.99052899999998</v>
      </c>
      <c r="S2087" s="175"/>
    </row>
    <row r="2088" spans="1:19" x14ac:dyDescent="0.2">
      <c r="A2088" s="172">
        <v>2062</v>
      </c>
      <c r="B2088" s="181"/>
      <c r="C2088" s="182"/>
      <c r="D2088" s="183"/>
      <c r="E2088" s="184"/>
      <c r="F2088" s="185"/>
      <c r="G2088" s="181"/>
      <c r="H2088" s="182"/>
      <c r="I2088" s="183"/>
      <c r="J2088" s="184"/>
      <c r="K2088" s="185"/>
      <c r="L2088" s="181">
        <v>203805917184</v>
      </c>
      <c r="M2088" s="182">
        <v>0</v>
      </c>
      <c r="N2088" s="183" t="s">
        <v>3760</v>
      </c>
      <c r="O2088" s="184">
        <v>0.374948</v>
      </c>
      <c r="P2088" s="185">
        <v>312.44935299999997</v>
      </c>
      <c r="S2088" s="175"/>
    </row>
    <row r="2089" spans="1:19" x14ac:dyDescent="0.2">
      <c r="A2089" s="172">
        <v>2063</v>
      </c>
      <c r="B2089" s="181"/>
      <c r="C2089" s="182"/>
      <c r="D2089" s="183"/>
      <c r="E2089" s="184"/>
      <c r="F2089" s="185"/>
      <c r="G2089" s="181"/>
      <c r="H2089" s="182"/>
      <c r="I2089" s="183"/>
      <c r="J2089" s="184"/>
      <c r="K2089" s="185"/>
      <c r="L2089" s="181">
        <v>3276676448256</v>
      </c>
      <c r="M2089" s="182">
        <v>0</v>
      </c>
      <c r="N2089" s="183" t="s">
        <v>3764</v>
      </c>
      <c r="O2089" s="184">
        <v>0.37620799999999999</v>
      </c>
      <c r="P2089" s="185">
        <v>314.232417</v>
      </c>
      <c r="S2089" s="175"/>
    </row>
    <row r="2090" spans="1:19" x14ac:dyDescent="0.2">
      <c r="A2090" s="172">
        <v>2064</v>
      </c>
      <c r="B2090" s="181"/>
      <c r="C2090" s="182"/>
      <c r="D2090" s="183"/>
      <c r="E2090" s="184"/>
      <c r="F2090" s="185"/>
      <c r="G2090" s="181"/>
      <c r="H2090" s="182"/>
      <c r="I2090" s="183"/>
      <c r="J2090" s="184"/>
      <c r="K2090" s="185"/>
      <c r="L2090" s="181">
        <v>5442751881216</v>
      </c>
      <c r="M2090" s="182">
        <v>2</v>
      </c>
      <c r="N2090" s="183" t="s">
        <v>247</v>
      </c>
      <c r="O2090" s="184">
        <v>2.8E-5</v>
      </c>
      <c r="P2090" s="185">
        <v>2.2800000000000001E-4</v>
      </c>
      <c r="S2090" s="175"/>
    </row>
    <row r="2091" spans="1:19" x14ac:dyDescent="0.2">
      <c r="A2091" s="172">
        <v>2065</v>
      </c>
      <c r="B2091" s="181"/>
      <c r="C2091" s="182"/>
      <c r="D2091" s="183"/>
      <c r="E2091" s="184"/>
      <c r="F2091" s="185"/>
      <c r="G2091" s="181"/>
      <c r="H2091" s="182"/>
      <c r="I2091" s="183"/>
      <c r="J2091" s="184"/>
      <c r="K2091" s="185"/>
      <c r="L2091" s="181">
        <v>896067731456</v>
      </c>
      <c r="M2091" s="182">
        <v>1</v>
      </c>
      <c r="N2091" s="183" t="s">
        <v>3765</v>
      </c>
      <c r="O2091" s="184">
        <v>0.49925199999999997</v>
      </c>
      <c r="P2091" s="185">
        <v>682.38956499999995</v>
      </c>
      <c r="S2091" s="175"/>
    </row>
    <row r="2092" spans="1:19" x14ac:dyDescent="0.2">
      <c r="A2092" s="172">
        <v>2066</v>
      </c>
      <c r="B2092" s="181"/>
      <c r="C2092" s="182"/>
      <c r="D2092" s="183"/>
      <c r="E2092" s="184"/>
      <c r="F2092" s="185"/>
      <c r="G2092" s="181"/>
      <c r="H2092" s="182"/>
      <c r="I2092" s="183"/>
      <c r="J2092" s="184"/>
      <c r="K2092" s="185"/>
      <c r="L2092" s="181">
        <v>5245710639104</v>
      </c>
      <c r="M2092" s="182">
        <v>0</v>
      </c>
      <c r="N2092" s="183" t="s">
        <v>3766</v>
      </c>
      <c r="O2092" s="184">
        <v>0.37624800000000003</v>
      </c>
      <c r="P2092" s="185">
        <v>314.497254</v>
      </c>
      <c r="S2092" s="175"/>
    </row>
    <row r="2093" spans="1:19" x14ac:dyDescent="0.2">
      <c r="A2093" s="172">
        <v>2067</v>
      </c>
      <c r="B2093" s="181"/>
      <c r="C2093" s="182"/>
      <c r="D2093" s="183"/>
      <c r="E2093" s="184"/>
      <c r="F2093" s="185"/>
      <c r="G2093" s="181"/>
      <c r="H2093" s="182"/>
      <c r="I2093" s="183"/>
      <c r="J2093" s="184"/>
      <c r="K2093" s="185"/>
      <c r="L2093" s="181">
        <v>3686418907136</v>
      </c>
      <c r="M2093" s="182">
        <v>0</v>
      </c>
      <c r="N2093" s="183" t="s">
        <v>3767</v>
      </c>
      <c r="O2093" s="184">
        <v>0.37430099999999999</v>
      </c>
      <c r="P2093" s="185">
        <v>311.98744799999997</v>
      </c>
      <c r="S2093" s="175"/>
    </row>
    <row r="2094" spans="1:19" x14ac:dyDescent="0.2">
      <c r="A2094" s="172">
        <v>2068</v>
      </c>
      <c r="B2094" s="181"/>
      <c r="C2094" s="182"/>
      <c r="D2094" s="183"/>
      <c r="E2094" s="184"/>
      <c r="F2094" s="185"/>
      <c r="G2094" s="181"/>
      <c r="H2094" s="182"/>
      <c r="I2094" s="183"/>
      <c r="J2094" s="184"/>
      <c r="K2094" s="185"/>
      <c r="L2094" s="181">
        <v>4631428153344</v>
      </c>
      <c r="M2094" s="182">
        <v>0</v>
      </c>
      <c r="N2094" s="183" t="s">
        <v>3769</v>
      </c>
      <c r="O2094" s="184">
        <v>0.37517899999999998</v>
      </c>
      <c r="P2094" s="185">
        <v>313.25199400000002</v>
      </c>
      <c r="S2094" s="175"/>
    </row>
    <row r="2095" spans="1:19" x14ac:dyDescent="0.2">
      <c r="A2095" s="172">
        <v>2069</v>
      </c>
      <c r="B2095" s="181"/>
      <c r="C2095" s="182"/>
      <c r="D2095" s="183"/>
      <c r="E2095" s="184"/>
      <c r="F2095" s="185"/>
      <c r="G2095" s="181"/>
      <c r="H2095" s="182"/>
      <c r="I2095" s="183"/>
      <c r="J2095" s="184"/>
      <c r="K2095" s="185"/>
      <c r="L2095" s="181">
        <v>712828248064</v>
      </c>
      <c r="M2095" s="182">
        <v>2</v>
      </c>
      <c r="N2095" s="183" t="s">
        <v>224</v>
      </c>
      <c r="O2095" s="184">
        <v>2.1999999999999999E-5</v>
      </c>
      <c r="P2095" s="185">
        <v>1.83E-4</v>
      </c>
      <c r="S2095" s="175"/>
    </row>
    <row r="2096" spans="1:19" x14ac:dyDescent="0.2">
      <c r="A2096" s="172">
        <v>2070</v>
      </c>
      <c r="B2096" s="181"/>
      <c r="C2096" s="182"/>
      <c r="D2096" s="183"/>
      <c r="E2096" s="184"/>
      <c r="F2096" s="185"/>
      <c r="G2096" s="181"/>
      <c r="H2096" s="182"/>
      <c r="I2096" s="183"/>
      <c r="J2096" s="184"/>
      <c r="K2096" s="185"/>
      <c r="L2096" s="181">
        <v>6619979563008</v>
      </c>
      <c r="M2096" s="182">
        <v>2</v>
      </c>
      <c r="N2096" s="183" t="s">
        <v>242</v>
      </c>
      <c r="O2096" s="184">
        <v>1.7E-5</v>
      </c>
      <c r="P2096" s="185">
        <v>1.37E-4</v>
      </c>
      <c r="S2096" s="175"/>
    </row>
    <row r="2097" spans="1:19" x14ac:dyDescent="0.2">
      <c r="A2097" s="172">
        <v>2071</v>
      </c>
      <c r="B2097" s="181"/>
      <c r="C2097" s="182"/>
      <c r="D2097" s="183"/>
      <c r="E2097" s="184"/>
      <c r="F2097" s="185"/>
      <c r="G2097" s="181"/>
      <c r="H2097" s="182"/>
      <c r="I2097" s="183"/>
      <c r="J2097" s="184"/>
      <c r="K2097" s="185"/>
      <c r="L2097" s="181">
        <v>3541677531136</v>
      </c>
      <c r="M2097" s="182">
        <v>2</v>
      </c>
      <c r="N2097" s="183" t="s">
        <v>313</v>
      </c>
      <c r="O2097" s="184">
        <v>6.9999999999999999E-6</v>
      </c>
      <c r="P2097" s="185">
        <v>6.0999999999999999E-5</v>
      </c>
      <c r="S2097" s="175"/>
    </row>
    <row r="2098" spans="1:19" x14ac:dyDescent="0.2">
      <c r="A2098" s="172">
        <v>2072</v>
      </c>
      <c r="B2098" s="181"/>
      <c r="C2098" s="182"/>
      <c r="D2098" s="183"/>
      <c r="E2098" s="184"/>
      <c r="F2098" s="185"/>
      <c r="G2098" s="181"/>
      <c r="H2098" s="182"/>
      <c r="I2098" s="183"/>
      <c r="J2098" s="184"/>
      <c r="K2098" s="185"/>
      <c r="L2098" s="181">
        <v>1452580642816</v>
      </c>
      <c r="M2098" s="182">
        <v>2</v>
      </c>
      <c r="N2098" s="183" t="s">
        <v>239</v>
      </c>
      <c r="O2098" s="184">
        <v>3.0000000000000001E-6</v>
      </c>
      <c r="P2098" s="185">
        <v>3.0000000000000001E-5</v>
      </c>
      <c r="S2098" s="175"/>
    </row>
    <row r="2099" spans="1:19" x14ac:dyDescent="0.2">
      <c r="A2099" s="172">
        <v>2073</v>
      </c>
      <c r="B2099" s="181"/>
      <c r="C2099" s="182"/>
      <c r="D2099" s="183"/>
      <c r="E2099" s="184"/>
      <c r="F2099" s="185"/>
      <c r="G2099" s="181"/>
      <c r="H2099" s="182"/>
      <c r="I2099" s="183"/>
      <c r="J2099" s="184"/>
      <c r="K2099" s="185"/>
      <c r="L2099" s="181">
        <v>1988566777856</v>
      </c>
      <c r="M2099" s="182">
        <v>1</v>
      </c>
      <c r="N2099" s="183" t="s">
        <v>3777</v>
      </c>
      <c r="O2099" s="184">
        <v>0.50650700000000004</v>
      </c>
      <c r="P2099" s="185">
        <v>693.19233199999996</v>
      </c>
      <c r="S2099" s="175"/>
    </row>
    <row r="2100" spans="1:19" x14ac:dyDescent="0.2">
      <c r="A2100" s="172">
        <v>2074</v>
      </c>
      <c r="B2100" s="181"/>
      <c r="C2100" s="182"/>
      <c r="D2100" s="183"/>
      <c r="E2100" s="184"/>
      <c r="F2100" s="185"/>
      <c r="G2100" s="181"/>
      <c r="H2100" s="182"/>
      <c r="I2100" s="183"/>
      <c r="J2100" s="184"/>
      <c r="K2100" s="185"/>
      <c r="L2100" s="181">
        <v>4084751769600</v>
      </c>
      <c r="M2100" s="182">
        <v>0</v>
      </c>
      <c r="N2100" s="183" t="s">
        <v>3779</v>
      </c>
      <c r="O2100" s="184">
        <v>0.37313299999999999</v>
      </c>
      <c r="P2100" s="185">
        <v>311.687861</v>
      </c>
      <c r="S2100" s="175"/>
    </row>
    <row r="2101" spans="1:19" x14ac:dyDescent="0.2">
      <c r="A2101" s="172">
        <v>2075</v>
      </c>
      <c r="B2101" s="181"/>
      <c r="C2101" s="182"/>
      <c r="D2101" s="183"/>
      <c r="E2101" s="184"/>
      <c r="F2101" s="185"/>
      <c r="G2101" s="181"/>
      <c r="H2101" s="182"/>
      <c r="I2101" s="183"/>
      <c r="J2101" s="184"/>
      <c r="K2101" s="185"/>
      <c r="L2101" s="181">
        <v>566674759680</v>
      </c>
      <c r="M2101" s="182">
        <v>0</v>
      </c>
      <c r="N2101" s="183" t="s">
        <v>3781</v>
      </c>
      <c r="O2101" s="184">
        <v>0.37409199999999998</v>
      </c>
      <c r="P2101" s="185">
        <v>311.65653400000002</v>
      </c>
      <c r="S2101" s="175"/>
    </row>
    <row r="2102" spans="1:19" x14ac:dyDescent="0.2">
      <c r="A2102" s="172">
        <v>2076</v>
      </c>
      <c r="B2102" s="181"/>
      <c r="C2102" s="182"/>
      <c r="D2102" s="183"/>
      <c r="E2102" s="184"/>
      <c r="F2102" s="185"/>
      <c r="G2102" s="181"/>
      <c r="H2102" s="182"/>
      <c r="I2102" s="183"/>
      <c r="J2102" s="184"/>
      <c r="K2102" s="185"/>
      <c r="L2102" s="181">
        <v>2271722446848</v>
      </c>
      <c r="M2102" s="182">
        <v>1</v>
      </c>
      <c r="N2102" s="183" t="s">
        <v>3782</v>
      </c>
      <c r="O2102" s="184">
        <v>0.49266500000000002</v>
      </c>
      <c r="P2102" s="185">
        <v>662.88085100000001</v>
      </c>
      <c r="S2102" s="175"/>
    </row>
    <row r="2103" spans="1:19" x14ac:dyDescent="0.2">
      <c r="A2103" s="172">
        <v>2077</v>
      </c>
      <c r="B2103" s="181"/>
      <c r="C2103" s="182"/>
      <c r="D2103" s="183"/>
      <c r="E2103" s="184"/>
      <c r="F2103" s="185"/>
      <c r="G2103" s="181"/>
      <c r="H2103" s="182"/>
      <c r="I2103" s="183"/>
      <c r="J2103" s="184"/>
      <c r="K2103" s="185"/>
      <c r="L2103" s="181">
        <v>5710135664640</v>
      </c>
      <c r="M2103" s="182">
        <v>0</v>
      </c>
      <c r="N2103" s="183" t="s">
        <v>3784</v>
      </c>
      <c r="O2103" s="184">
        <v>0.37549300000000002</v>
      </c>
      <c r="P2103" s="185">
        <v>313.42607700000002</v>
      </c>
      <c r="S2103" s="175"/>
    </row>
    <row r="2104" spans="1:19" x14ac:dyDescent="0.2">
      <c r="A2104" s="172">
        <v>2078</v>
      </c>
      <c r="B2104" s="181"/>
      <c r="C2104" s="182"/>
      <c r="D2104" s="183"/>
      <c r="E2104" s="184"/>
      <c r="F2104" s="185"/>
      <c r="G2104" s="181"/>
      <c r="H2104" s="182"/>
      <c r="I2104" s="183"/>
      <c r="J2104" s="184"/>
      <c r="K2104" s="185"/>
      <c r="L2104" s="181">
        <v>1883629838336</v>
      </c>
      <c r="M2104" s="182">
        <v>2</v>
      </c>
      <c r="N2104" s="183" t="s">
        <v>226</v>
      </c>
      <c r="O2104" s="184">
        <v>2.5999999999999998E-5</v>
      </c>
      <c r="P2104" s="185">
        <v>2.13E-4</v>
      </c>
      <c r="S2104" s="175"/>
    </row>
    <row r="2105" spans="1:19" x14ac:dyDescent="0.2">
      <c r="A2105" s="172">
        <v>2079</v>
      </c>
      <c r="B2105" s="181"/>
      <c r="C2105" s="182"/>
      <c r="D2105" s="183"/>
      <c r="E2105" s="184"/>
      <c r="F2105" s="185"/>
      <c r="G2105" s="181"/>
      <c r="H2105" s="182"/>
      <c r="I2105" s="183"/>
      <c r="J2105" s="184"/>
      <c r="K2105" s="185"/>
      <c r="L2105" s="181">
        <v>4721749712896</v>
      </c>
      <c r="M2105" s="182">
        <v>1</v>
      </c>
      <c r="N2105" s="183" t="s">
        <v>3786</v>
      </c>
      <c r="O2105" s="184">
        <v>0.49227100000000001</v>
      </c>
      <c r="P2105" s="185">
        <v>669.70563200000004</v>
      </c>
      <c r="S2105" s="175"/>
    </row>
    <row r="2106" spans="1:19" x14ac:dyDescent="0.2">
      <c r="A2106" s="172">
        <v>2080</v>
      </c>
      <c r="B2106" s="181"/>
      <c r="C2106" s="182"/>
      <c r="D2106" s="183"/>
      <c r="E2106" s="184"/>
      <c r="F2106" s="185"/>
      <c r="G2106" s="181"/>
      <c r="H2106" s="182"/>
      <c r="I2106" s="183"/>
      <c r="J2106" s="184"/>
      <c r="K2106" s="185"/>
      <c r="L2106" s="181">
        <v>3706986291200</v>
      </c>
      <c r="M2106" s="182">
        <v>2</v>
      </c>
      <c r="N2106" s="183" t="s">
        <v>239</v>
      </c>
      <c r="O2106" s="184">
        <v>2.1999999999999999E-5</v>
      </c>
      <c r="P2106" s="185">
        <v>1.83E-4</v>
      </c>
      <c r="S2106" s="175"/>
    </row>
    <row r="2107" spans="1:19" x14ac:dyDescent="0.2">
      <c r="A2107" s="172">
        <v>2081</v>
      </c>
      <c r="B2107" s="181"/>
      <c r="C2107" s="182"/>
      <c r="D2107" s="183"/>
      <c r="E2107" s="184"/>
      <c r="F2107" s="185"/>
      <c r="G2107" s="181"/>
      <c r="H2107" s="182"/>
      <c r="I2107" s="183"/>
      <c r="J2107" s="184"/>
      <c r="K2107" s="185"/>
      <c r="L2107" s="181">
        <v>6430018756608</v>
      </c>
      <c r="M2107" s="182">
        <v>2</v>
      </c>
      <c r="N2107" s="183" t="s">
        <v>247</v>
      </c>
      <c r="O2107" s="184">
        <v>9.0000000000000002E-6</v>
      </c>
      <c r="P2107" s="185">
        <v>7.6000000000000004E-5</v>
      </c>
      <c r="S2107" s="175"/>
    </row>
    <row r="2108" spans="1:19" x14ac:dyDescent="0.2">
      <c r="A2108" s="172">
        <v>2082</v>
      </c>
      <c r="B2108" s="181"/>
      <c r="C2108" s="182"/>
      <c r="D2108" s="183"/>
      <c r="E2108" s="184"/>
      <c r="F2108" s="185"/>
      <c r="G2108" s="181"/>
      <c r="H2108" s="182"/>
      <c r="I2108" s="183"/>
      <c r="J2108" s="184"/>
      <c r="K2108" s="185"/>
      <c r="L2108" s="181">
        <v>1640219484160</v>
      </c>
      <c r="M2108" s="182">
        <v>0</v>
      </c>
      <c r="N2108" s="183" t="s">
        <v>3790</v>
      </c>
      <c r="O2108" s="184">
        <v>0.37480200000000002</v>
      </c>
      <c r="P2108" s="185">
        <v>312.81070799999998</v>
      </c>
      <c r="S2108" s="175"/>
    </row>
    <row r="2109" spans="1:19" x14ac:dyDescent="0.2">
      <c r="A2109" s="172">
        <v>2083</v>
      </c>
      <c r="B2109" s="181"/>
      <c r="C2109" s="182"/>
      <c r="D2109" s="183"/>
      <c r="E2109" s="184"/>
      <c r="F2109" s="185"/>
      <c r="G2109" s="181"/>
      <c r="H2109" s="182"/>
      <c r="I2109" s="183"/>
      <c r="J2109" s="184"/>
      <c r="K2109" s="185"/>
      <c r="L2109" s="181">
        <v>6475581440000</v>
      </c>
      <c r="M2109" s="182">
        <v>0</v>
      </c>
      <c r="N2109" s="183" t="s">
        <v>3794</v>
      </c>
      <c r="O2109" s="184">
        <v>0.37099599999999999</v>
      </c>
      <c r="P2109" s="185">
        <v>308.15493800000002</v>
      </c>
      <c r="S2109" s="175"/>
    </row>
    <row r="2110" spans="1:19" x14ac:dyDescent="0.2">
      <c r="A2110" s="172">
        <v>2084</v>
      </c>
      <c r="B2110" s="181"/>
      <c r="C2110" s="182"/>
      <c r="D2110" s="183"/>
      <c r="E2110" s="184"/>
      <c r="F2110" s="185"/>
      <c r="G2110" s="181"/>
      <c r="H2110" s="182"/>
      <c r="I2110" s="183"/>
      <c r="J2110" s="184"/>
      <c r="K2110" s="185"/>
      <c r="L2110" s="181">
        <v>4705467236352</v>
      </c>
      <c r="M2110" s="182">
        <v>0</v>
      </c>
      <c r="N2110" s="183" t="s">
        <v>3795</v>
      </c>
      <c r="O2110" s="184">
        <v>0.37491200000000002</v>
      </c>
      <c r="P2110" s="185">
        <v>313.29083600000001</v>
      </c>
      <c r="S2110" s="175"/>
    </row>
    <row r="2111" spans="1:19" x14ac:dyDescent="0.2">
      <c r="A2111" s="172">
        <v>2085</v>
      </c>
      <c r="B2111" s="181"/>
      <c r="C2111" s="182"/>
      <c r="D2111" s="183"/>
      <c r="E2111" s="184"/>
      <c r="F2111" s="185"/>
      <c r="G2111" s="181"/>
      <c r="H2111" s="182"/>
      <c r="I2111" s="183"/>
      <c r="J2111" s="184"/>
      <c r="K2111" s="185"/>
      <c r="L2111" s="181">
        <v>5532953903104</v>
      </c>
      <c r="M2111" s="182">
        <v>2</v>
      </c>
      <c r="N2111" s="183" t="s">
        <v>246</v>
      </c>
      <c r="O2111" s="184">
        <v>0</v>
      </c>
      <c r="P2111" s="185">
        <v>0</v>
      </c>
      <c r="S2111" s="175"/>
    </row>
    <row r="2112" spans="1:19" x14ac:dyDescent="0.2">
      <c r="A2112" s="172">
        <v>2086</v>
      </c>
      <c r="B2112" s="181"/>
      <c r="C2112" s="182"/>
      <c r="D2112" s="183"/>
      <c r="E2112" s="184"/>
      <c r="F2112" s="185"/>
      <c r="G2112" s="181"/>
      <c r="H2112" s="182"/>
      <c r="I2112" s="183"/>
      <c r="J2112" s="184"/>
      <c r="K2112" s="185"/>
      <c r="L2112" s="181">
        <v>4319368814592</v>
      </c>
      <c r="M2112" s="182">
        <v>0</v>
      </c>
      <c r="N2112" s="183" t="s">
        <v>3798</v>
      </c>
      <c r="O2112" s="184">
        <v>0.37266300000000002</v>
      </c>
      <c r="P2112" s="185">
        <v>310.12715400000002</v>
      </c>
      <c r="S2112" s="175"/>
    </row>
    <row r="2113" spans="1:19" x14ac:dyDescent="0.2">
      <c r="A2113" s="172">
        <v>2087</v>
      </c>
      <c r="B2113" s="181"/>
      <c r="C2113" s="182"/>
      <c r="D2113" s="183"/>
      <c r="E2113" s="184"/>
      <c r="F2113" s="185"/>
      <c r="G2113" s="181"/>
      <c r="H2113" s="182"/>
      <c r="I2113" s="183"/>
      <c r="J2113" s="184"/>
      <c r="K2113" s="185"/>
      <c r="L2113" s="181">
        <v>5915953201152</v>
      </c>
      <c r="M2113" s="182">
        <v>1</v>
      </c>
      <c r="N2113" s="183" t="s">
        <v>3800</v>
      </c>
      <c r="O2113" s="184">
        <v>0.49729699999999999</v>
      </c>
      <c r="P2113" s="185">
        <v>673.488969</v>
      </c>
      <c r="S2113" s="175"/>
    </row>
    <row r="2114" spans="1:19" x14ac:dyDescent="0.2">
      <c r="A2114" s="172">
        <v>2088</v>
      </c>
      <c r="B2114" s="181"/>
      <c r="C2114" s="182"/>
      <c r="D2114" s="183"/>
      <c r="E2114" s="184"/>
      <c r="F2114" s="185"/>
      <c r="G2114" s="181"/>
      <c r="H2114" s="182"/>
      <c r="I2114" s="183"/>
      <c r="J2114" s="184"/>
      <c r="K2114" s="185"/>
      <c r="L2114" s="181">
        <v>5330435850240</v>
      </c>
      <c r="M2114" s="182">
        <v>1</v>
      </c>
      <c r="N2114" s="183" t="s">
        <v>3803</v>
      </c>
      <c r="O2114" s="184">
        <v>0.48519099999999998</v>
      </c>
      <c r="P2114" s="185">
        <v>645.99332900000002</v>
      </c>
      <c r="S2114" s="175"/>
    </row>
    <row r="2115" spans="1:19" x14ac:dyDescent="0.2">
      <c r="A2115" s="172">
        <v>2089</v>
      </c>
      <c r="B2115" s="181"/>
      <c r="C2115" s="182"/>
      <c r="D2115" s="183"/>
      <c r="E2115" s="184"/>
      <c r="F2115" s="185"/>
      <c r="G2115" s="181"/>
      <c r="H2115" s="182"/>
      <c r="I2115" s="183"/>
      <c r="J2115" s="184"/>
      <c r="K2115" s="185"/>
      <c r="L2115" s="181">
        <v>1477407670272</v>
      </c>
      <c r="M2115" s="182">
        <v>2</v>
      </c>
      <c r="N2115" s="183" t="s">
        <v>226</v>
      </c>
      <c r="O2115" s="184">
        <v>0</v>
      </c>
      <c r="P2115" s="185">
        <v>0</v>
      </c>
      <c r="S2115" s="175"/>
    </row>
    <row r="2116" spans="1:19" ht="13.5" thickBot="1" x14ac:dyDescent="0.25">
      <c r="A2116" s="172"/>
      <c r="B2116" s="176"/>
      <c r="C2116" s="177"/>
      <c r="D2116" s="178"/>
      <c r="E2116" s="179"/>
      <c r="F2116" s="180"/>
      <c r="G2116" s="176"/>
      <c r="H2116" s="177"/>
      <c r="I2116" s="178"/>
      <c r="J2116" s="179"/>
      <c r="K2116" s="180"/>
      <c r="L2116" s="176"/>
      <c r="M2116" s="177"/>
      <c r="N2116" s="178"/>
      <c r="O2116" s="179"/>
      <c r="P2116" s="180"/>
      <c r="S2116" s="175"/>
    </row>
  </sheetData>
  <sortState xmlns:xlrd2="http://schemas.microsoft.com/office/spreadsheetml/2017/richdata2" ref="S27:S1217">
    <sortCondition ref="S27"/>
  </sortState>
  <mergeCells count="12">
    <mergeCell ref="S21:U21"/>
    <mergeCell ref="B24:F24"/>
    <mergeCell ref="G24:K24"/>
    <mergeCell ref="L24:P24"/>
    <mergeCell ref="B3:C3"/>
    <mergeCell ref="G5:H5"/>
    <mergeCell ref="J5:L5"/>
    <mergeCell ref="O5:P5"/>
    <mergeCell ref="S5:T5"/>
    <mergeCell ref="B17:F17"/>
    <mergeCell ref="G17:K17"/>
    <mergeCell ref="L17:P17"/>
  </mergeCells>
  <conditionalFormatting sqref="G7:G9">
    <cfRule type="expression" dxfId="28" priority="14">
      <formula>AND(G7&gt;0,G7&lt;$T$6)</formula>
    </cfRule>
  </conditionalFormatting>
  <conditionalFormatting sqref="G11:G13">
    <cfRule type="expression" dxfId="27" priority="13">
      <formula>AND(G11&gt;0,G11&gt;$T$7)</formula>
    </cfRule>
  </conditionalFormatting>
  <conditionalFormatting sqref="H7:H9">
    <cfRule type="expression" dxfId="26" priority="12">
      <formula>AND(H7&gt;0,H7&lt;$T$9)</formula>
    </cfRule>
  </conditionalFormatting>
  <conditionalFormatting sqref="H11:H13">
    <cfRule type="expression" dxfId="25" priority="11">
      <formula>AND(H11&gt;0,H11&gt;$T$10)</formula>
    </cfRule>
  </conditionalFormatting>
  <conditionalFormatting sqref="C11:C13 C6:C8">
    <cfRule type="expression" dxfId="24" priority="10">
      <formula>C6="FAIL"</formula>
    </cfRule>
  </conditionalFormatting>
  <conditionalFormatting sqref="E19:E21">
    <cfRule type="expression" dxfId="23" priority="9">
      <formula>ABS(E19-L7)&gt;$T$13</formula>
    </cfRule>
  </conditionalFormatting>
  <conditionalFormatting sqref="J19:J21">
    <cfRule type="expression" dxfId="22" priority="8">
      <formula>ABS(J19-L10)&gt;$T$13</formula>
    </cfRule>
  </conditionalFormatting>
  <conditionalFormatting sqref="O19:O21">
    <cfRule type="expression" dxfId="21" priority="7">
      <formula>ABS(O19-L13)&gt;$T$13</formula>
    </cfRule>
  </conditionalFormatting>
  <conditionalFormatting sqref="O7:O9">
    <cfRule type="expression" dxfId="20" priority="6">
      <formula>AND(O7&gt;0,O7&lt;T$6)</formula>
    </cfRule>
  </conditionalFormatting>
  <conditionalFormatting sqref="O11:O13">
    <cfRule type="expression" dxfId="19" priority="5">
      <formula>AND(O11&gt;0,O11&gt;T$7)</formula>
    </cfRule>
  </conditionalFormatting>
  <conditionalFormatting sqref="P7:P9">
    <cfRule type="expression" dxfId="18" priority="4">
      <formula>AND(P7&gt;0,P7&lt;T$9)</formula>
    </cfRule>
  </conditionalFormatting>
  <conditionalFormatting sqref="P11:P13">
    <cfRule type="expression" dxfId="17" priority="3">
      <formula>AND(P11&gt;0,P11&gt;T$10)</formula>
    </cfRule>
  </conditionalFormatting>
  <conditionalFormatting sqref="D6:D8">
    <cfRule type="expression" dxfId="16" priority="2">
      <formula>D6="FAIL"</formula>
    </cfRule>
  </conditionalFormatting>
  <conditionalFormatting sqref="P15">
    <cfRule type="expression" dxfId="15" priority="1">
      <formula>P15=0</formula>
    </cfRule>
  </conditionalFormatting>
  <pageMargins left="0.7" right="0.7" top="0.75" bottom="0.75" header="0.3" footer="0.3"/>
  <pageSetup orientation="portrait" horizontalDpi="4294967293" verticalDpi="0"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4360D6-1B76-47D2-8C51-7E86D495A58D}">
  <sheetPr codeName="Sheet2"/>
  <dimension ref="A1:AA33"/>
  <sheetViews>
    <sheetView workbookViewId="0">
      <selection activeCell="A4" sqref="A4"/>
    </sheetView>
  </sheetViews>
  <sheetFormatPr defaultRowHeight="12.75" x14ac:dyDescent="0.2"/>
  <cols>
    <col min="1" max="1" width="18.28515625" customWidth="1"/>
    <col min="2" max="2" width="21.5703125" customWidth="1"/>
    <col min="3" max="3" width="15.7109375" customWidth="1"/>
    <col min="4" max="4" width="7.5703125" customWidth="1"/>
    <col min="5" max="5" width="9.85546875" customWidth="1"/>
    <col min="6" max="6" width="8.85546875" customWidth="1"/>
    <col min="7" max="7" width="8.5703125" customWidth="1"/>
    <col min="8" max="8" width="12" customWidth="1"/>
    <col min="9" max="9" width="13.140625" customWidth="1"/>
    <col min="11" max="11" width="12.28515625" customWidth="1"/>
    <col min="12" max="12" width="7.7109375" customWidth="1"/>
    <col min="13" max="13" width="11.28515625" customWidth="1"/>
    <col min="14" max="14" width="6.85546875" customWidth="1"/>
    <col min="15" max="15" width="10.28515625" customWidth="1"/>
    <col min="16" max="16" width="10.7109375" customWidth="1"/>
    <col min="17" max="17" width="15.7109375" customWidth="1"/>
    <col min="19" max="19" width="10.140625" customWidth="1"/>
    <col min="22" max="22" width="13.28515625" customWidth="1"/>
    <col min="23" max="23" width="11" customWidth="1"/>
    <col min="24" max="26" width="11.7109375" customWidth="1"/>
    <col min="27" max="27" width="31.42578125" customWidth="1"/>
  </cols>
  <sheetData>
    <row r="1" spans="1:27" x14ac:dyDescent="0.2">
      <c r="A1" s="1">
        <v>11</v>
      </c>
      <c r="B1" s="2">
        <f>COLUMN(W6)</f>
        <v>23</v>
      </c>
      <c r="C1" s="3" t="s">
        <v>16</v>
      </c>
      <c r="E1" s="1">
        <v>5</v>
      </c>
      <c r="F1" s="1">
        <f>E1+1</f>
        <v>6</v>
      </c>
      <c r="G1" s="1">
        <f t="shared" ref="G1:AA1" si="0">F1+1</f>
        <v>7</v>
      </c>
      <c r="H1" s="1">
        <f t="shared" si="0"/>
        <v>8</v>
      </c>
      <c r="I1" s="1">
        <f t="shared" si="0"/>
        <v>9</v>
      </c>
      <c r="J1" s="1">
        <f t="shared" si="0"/>
        <v>10</v>
      </c>
      <c r="K1" s="1">
        <f t="shared" si="0"/>
        <v>11</v>
      </c>
      <c r="L1" s="1">
        <f t="shared" si="0"/>
        <v>12</v>
      </c>
      <c r="M1" s="1">
        <f t="shared" si="0"/>
        <v>13</v>
      </c>
      <c r="N1" s="1">
        <f t="shared" si="0"/>
        <v>14</v>
      </c>
      <c r="O1" s="1">
        <f t="shared" si="0"/>
        <v>15</v>
      </c>
      <c r="P1" s="1">
        <f t="shared" si="0"/>
        <v>16</v>
      </c>
      <c r="Q1" s="1">
        <f t="shared" si="0"/>
        <v>17</v>
      </c>
      <c r="R1" s="1">
        <f t="shared" si="0"/>
        <v>18</v>
      </c>
      <c r="S1" s="1">
        <f t="shared" si="0"/>
        <v>19</v>
      </c>
      <c r="T1" s="1">
        <f t="shared" si="0"/>
        <v>20</v>
      </c>
      <c r="U1" s="1">
        <f>T1+1</f>
        <v>21</v>
      </c>
      <c r="V1" s="1">
        <f>U1+1</f>
        <v>22</v>
      </c>
      <c r="W1" s="1">
        <f>V1+1</f>
        <v>23</v>
      </c>
      <c r="X1" s="1">
        <f>W1+1</f>
        <v>24</v>
      </c>
      <c r="Y1" s="1">
        <f t="shared" si="0"/>
        <v>25</v>
      </c>
      <c r="Z1" s="1">
        <f t="shared" si="0"/>
        <v>26</v>
      </c>
      <c r="AA1" s="1">
        <f t="shared" si="0"/>
        <v>27</v>
      </c>
    </row>
    <row r="2" spans="1:27" ht="15.75" x14ac:dyDescent="0.25">
      <c r="A2" s="5" t="s">
        <v>2</v>
      </c>
      <c r="B2" s="6" t="s">
        <v>17</v>
      </c>
    </row>
    <row r="3" spans="1:27" x14ac:dyDescent="0.2">
      <c r="A3" s="7" t="s">
        <v>4</v>
      </c>
      <c r="B3" s="40" t="s">
        <v>104</v>
      </c>
      <c r="D3" s="7"/>
      <c r="E3" s="7" t="s">
        <v>5</v>
      </c>
      <c r="F3" t="s">
        <v>105</v>
      </c>
    </row>
    <row r="4" spans="1:27" x14ac:dyDescent="0.2">
      <c r="A4" s="9" t="s">
        <v>6</v>
      </c>
      <c r="B4" s="10" t="s">
        <v>103</v>
      </c>
    </row>
    <row r="5" spans="1:27" x14ac:dyDescent="0.2">
      <c r="B5" s="41"/>
    </row>
    <row r="6" spans="1:27" s="44" customFormat="1" ht="51.75" thickBot="1" x14ac:dyDescent="0.25">
      <c r="A6" s="12" t="s">
        <v>7</v>
      </c>
      <c r="B6" s="12" t="s">
        <v>18</v>
      </c>
      <c r="C6" s="12" t="s">
        <v>19</v>
      </c>
      <c r="D6" s="12" t="s">
        <v>20</v>
      </c>
      <c r="E6" s="12" t="s">
        <v>21</v>
      </c>
      <c r="F6" s="12" t="s">
        <v>22</v>
      </c>
      <c r="G6" s="42" t="s">
        <v>23</v>
      </c>
      <c r="H6" s="35" t="s">
        <v>24</v>
      </c>
      <c r="I6" s="12" t="s">
        <v>25</v>
      </c>
      <c r="J6" s="12" t="s">
        <v>26</v>
      </c>
      <c r="K6" s="12" t="s">
        <v>27</v>
      </c>
      <c r="L6" s="12" t="s">
        <v>22</v>
      </c>
      <c r="M6" s="12" t="s">
        <v>28</v>
      </c>
      <c r="N6" s="12" t="s">
        <v>29</v>
      </c>
      <c r="O6" s="12" t="s">
        <v>12</v>
      </c>
      <c r="P6" s="42" t="s">
        <v>13</v>
      </c>
      <c r="Q6" s="35" t="s">
        <v>30</v>
      </c>
      <c r="R6" s="12" t="s">
        <v>31</v>
      </c>
      <c r="S6" s="12" t="s">
        <v>32</v>
      </c>
      <c r="T6" s="12" t="s">
        <v>33</v>
      </c>
      <c r="U6" s="43" t="s">
        <v>34</v>
      </c>
      <c r="V6" s="43" t="s">
        <v>15</v>
      </c>
      <c r="W6" s="42" t="s">
        <v>35</v>
      </c>
      <c r="X6" s="35" t="s">
        <v>36</v>
      </c>
      <c r="Y6" s="12" t="s">
        <v>37</v>
      </c>
      <c r="Z6" s="12" t="s">
        <v>38</v>
      </c>
      <c r="AA6" s="12" t="s">
        <v>39</v>
      </c>
    </row>
    <row r="7" spans="1:27" ht="191.25" x14ac:dyDescent="0.2">
      <c r="A7" s="36" t="s">
        <v>106</v>
      </c>
      <c r="B7" s="45" t="s">
        <v>107</v>
      </c>
      <c r="C7" s="20">
        <v>7.2900000000000005E-4</v>
      </c>
      <c r="D7" s="46" t="s">
        <v>112</v>
      </c>
      <c r="E7" s="46" t="s">
        <v>113</v>
      </c>
      <c r="F7" s="47">
        <v>10000</v>
      </c>
      <c r="G7" s="48">
        <v>10000</v>
      </c>
      <c r="H7" s="18" t="s">
        <v>114</v>
      </c>
      <c r="I7" s="19" t="s">
        <v>115</v>
      </c>
      <c r="J7" s="23">
        <v>10</v>
      </c>
      <c r="K7" s="49" t="s">
        <v>116</v>
      </c>
      <c r="L7" s="50"/>
      <c r="M7" s="51"/>
      <c r="N7" s="37"/>
      <c r="O7" s="22"/>
      <c r="P7" s="52"/>
      <c r="Q7" s="53">
        <v>259.10590300000001</v>
      </c>
      <c r="R7" s="23">
        <v>11</v>
      </c>
      <c r="S7" s="54" t="s">
        <v>178</v>
      </c>
      <c r="T7" s="54" t="s">
        <v>179</v>
      </c>
      <c r="U7" s="55" t="s">
        <v>179</v>
      </c>
      <c r="V7" s="56" t="s">
        <v>180</v>
      </c>
      <c r="W7" s="52">
        <v>11</v>
      </c>
      <c r="X7" s="57" t="s">
        <v>117</v>
      </c>
      <c r="Y7" s="58" t="s">
        <v>118</v>
      </c>
      <c r="Z7" s="58" t="s">
        <v>119</v>
      </c>
      <c r="AA7" s="58" t="s">
        <v>120</v>
      </c>
    </row>
    <row r="8" spans="1:27" ht="33.75" x14ac:dyDescent="0.2">
      <c r="A8" s="36" t="s">
        <v>108</v>
      </c>
      <c r="B8" s="45" t="s">
        <v>109</v>
      </c>
      <c r="C8" s="20">
        <v>1.009449</v>
      </c>
      <c r="D8" s="46" t="s">
        <v>112</v>
      </c>
      <c r="E8" s="46" t="s">
        <v>113</v>
      </c>
      <c r="F8" s="47">
        <v>0</v>
      </c>
      <c r="G8" s="48">
        <v>10000</v>
      </c>
      <c r="H8" s="18" t="s">
        <v>114</v>
      </c>
      <c r="I8" s="19" t="s">
        <v>115</v>
      </c>
      <c r="J8" s="23">
        <v>0</v>
      </c>
      <c r="K8" s="49" t="s">
        <v>182</v>
      </c>
      <c r="L8" s="50">
        <v>0</v>
      </c>
      <c r="M8" s="51" t="s">
        <v>177</v>
      </c>
      <c r="N8" s="37">
        <v>1962</v>
      </c>
      <c r="O8" s="22">
        <v>100</v>
      </c>
      <c r="P8" s="52">
        <v>1</v>
      </c>
      <c r="Q8" s="53">
        <v>253.11388500000001</v>
      </c>
      <c r="R8" s="23">
        <v>6011</v>
      </c>
      <c r="S8" s="54" t="s">
        <v>3811</v>
      </c>
      <c r="T8" s="54" t="s">
        <v>179</v>
      </c>
      <c r="U8" s="55" t="s">
        <v>179</v>
      </c>
      <c r="V8" s="56" t="s">
        <v>180</v>
      </c>
      <c r="W8" s="52">
        <v>6011</v>
      </c>
      <c r="X8" s="57" t="s">
        <v>117</v>
      </c>
      <c r="Y8" s="58" t="s">
        <v>118</v>
      </c>
      <c r="Z8" s="58" t="s">
        <v>119</v>
      </c>
      <c r="AA8" s="58"/>
    </row>
    <row r="9" spans="1:27" ht="25.5" x14ac:dyDescent="0.2">
      <c r="A9" s="36" t="s">
        <v>110</v>
      </c>
      <c r="B9" s="45" t="s">
        <v>111</v>
      </c>
      <c r="C9" s="20"/>
      <c r="D9" s="46"/>
      <c r="E9" s="46"/>
      <c r="F9" s="47"/>
      <c r="G9" s="48"/>
      <c r="H9" s="18"/>
      <c r="I9" s="19"/>
      <c r="J9" s="23"/>
      <c r="K9" s="49"/>
      <c r="L9" s="50"/>
      <c r="M9" s="51"/>
      <c r="N9" s="37"/>
      <c r="O9" s="22"/>
      <c r="P9" s="52"/>
      <c r="Q9" s="53"/>
      <c r="R9" s="23"/>
      <c r="S9" s="54"/>
      <c r="T9" s="54"/>
      <c r="U9" s="55"/>
      <c r="V9" s="56"/>
      <c r="W9" s="52"/>
      <c r="X9" s="57"/>
      <c r="Y9" s="58"/>
      <c r="Z9" s="58"/>
      <c r="AA9" s="58"/>
    </row>
    <row r="10" spans="1:27" x14ac:dyDescent="0.2">
      <c r="A10" s="36"/>
      <c r="B10" s="45"/>
      <c r="C10" s="20"/>
      <c r="D10" s="46"/>
      <c r="E10" s="46"/>
      <c r="F10" s="47"/>
      <c r="G10" s="48"/>
      <c r="H10" s="18"/>
      <c r="I10" s="19"/>
      <c r="J10" s="23"/>
      <c r="K10" s="49"/>
      <c r="L10" s="50"/>
      <c r="M10" s="51"/>
      <c r="N10" s="37"/>
      <c r="O10" s="22"/>
      <c r="P10" s="52"/>
      <c r="Q10" s="53"/>
      <c r="R10" s="23"/>
      <c r="S10" s="54"/>
      <c r="T10" s="54"/>
      <c r="U10" s="55"/>
      <c r="V10" s="56"/>
      <c r="W10" s="52"/>
      <c r="X10" s="57"/>
      <c r="Y10" s="58"/>
      <c r="Z10" s="58"/>
      <c r="AA10" s="58"/>
    </row>
    <row r="11" spans="1:27" x14ac:dyDescent="0.2">
      <c r="A11" s="38"/>
      <c r="B11" s="59"/>
      <c r="C11" s="29"/>
      <c r="D11" s="60"/>
      <c r="E11" s="60"/>
      <c r="F11" s="61"/>
      <c r="G11" s="62"/>
      <c r="H11" s="27"/>
      <c r="I11" s="28"/>
      <c r="J11" s="32"/>
      <c r="K11" s="63"/>
      <c r="L11" s="64"/>
      <c r="M11" s="65"/>
      <c r="N11" s="39"/>
      <c r="O11" s="31"/>
      <c r="P11" s="66"/>
      <c r="Q11" s="67"/>
      <c r="R11" s="32"/>
      <c r="S11" s="68"/>
      <c r="T11" s="68"/>
      <c r="U11" s="69"/>
      <c r="V11" s="70"/>
      <c r="W11" s="66"/>
      <c r="X11" s="71"/>
      <c r="Y11" s="72"/>
      <c r="Z11" s="72"/>
      <c r="AA11" s="72"/>
    </row>
    <row r="12" spans="1:27" x14ac:dyDescent="0.2">
      <c r="B12" s="73"/>
    </row>
    <row r="13" spans="1:27" x14ac:dyDescent="0.2">
      <c r="B13" s="73"/>
    </row>
    <row r="14" spans="1:27" x14ac:dyDescent="0.2">
      <c r="B14" s="73"/>
    </row>
    <row r="15" spans="1:27" x14ac:dyDescent="0.2">
      <c r="B15" s="73"/>
    </row>
    <row r="16" spans="1:27" x14ac:dyDescent="0.2">
      <c r="B16" s="73"/>
    </row>
    <row r="17" spans="2:2" x14ac:dyDescent="0.2">
      <c r="B17" s="73"/>
    </row>
    <row r="18" spans="2:2" x14ac:dyDescent="0.2">
      <c r="B18" s="73"/>
    </row>
    <row r="19" spans="2:2" x14ac:dyDescent="0.2">
      <c r="B19" s="73"/>
    </row>
    <row r="20" spans="2:2" x14ac:dyDescent="0.2">
      <c r="B20" s="73"/>
    </row>
    <row r="21" spans="2:2" x14ac:dyDescent="0.2">
      <c r="B21" s="73"/>
    </row>
    <row r="22" spans="2:2" x14ac:dyDescent="0.2">
      <c r="B22" s="74"/>
    </row>
    <row r="23" spans="2:2" x14ac:dyDescent="0.2">
      <c r="B23" s="74"/>
    </row>
    <row r="24" spans="2:2" x14ac:dyDescent="0.2">
      <c r="B24" s="74"/>
    </row>
    <row r="25" spans="2:2" x14ac:dyDescent="0.2">
      <c r="B25" s="74"/>
    </row>
    <row r="26" spans="2:2" x14ac:dyDescent="0.2">
      <c r="B26" s="74"/>
    </row>
    <row r="27" spans="2:2" x14ac:dyDescent="0.2">
      <c r="B27" s="74"/>
    </row>
    <row r="28" spans="2:2" x14ac:dyDescent="0.2">
      <c r="B28" s="74"/>
    </row>
    <row r="29" spans="2:2" x14ac:dyDescent="0.2">
      <c r="B29" s="74"/>
    </row>
    <row r="30" spans="2:2" x14ac:dyDescent="0.2">
      <c r="B30" s="74"/>
    </row>
    <row r="31" spans="2:2" x14ac:dyDescent="0.2">
      <c r="B31" s="74"/>
    </row>
    <row r="33" spans="2:9" x14ac:dyDescent="0.2">
      <c r="B33" s="75"/>
      <c r="C33" s="75"/>
      <c r="D33" s="75"/>
      <c r="E33" s="75"/>
      <c r="F33" s="75"/>
      <c r="G33" s="75"/>
      <c r="H33" s="75"/>
      <c r="I33" s="75"/>
    </row>
  </sheetData>
  <sortState xmlns:xlrd2="http://schemas.microsoft.com/office/spreadsheetml/2017/richdata2" ref="A7:Z9">
    <sortCondition ref="A6"/>
  </sortState>
  <pageMargins left="0.7" right="0.7" top="0.75" bottom="0.75" header="0.3" footer="0.3"/>
  <pageSetup orientation="portrait" horizontalDpi="4294967293" verticalDpi="0"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C28E04-E92F-4ACB-828E-99559EA2D652}">
  <sheetPr codeName="Sheet3"/>
  <dimension ref="A1:O28"/>
  <sheetViews>
    <sheetView workbookViewId="0">
      <selection activeCell="A4" sqref="A4"/>
    </sheetView>
  </sheetViews>
  <sheetFormatPr defaultRowHeight="12.75" x14ac:dyDescent="0.2"/>
  <cols>
    <col min="1" max="1" width="16" customWidth="1"/>
    <col min="2" max="2" width="12" customWidth="1"/>
    <col min="3" max="6" width="15.7109375" customWidth="1"/>
    <col min="7" max="7" width="24.7109375" customWidth="1"/>
    <col min="8" max="8" width="12" customWidth="1"/>
    <col min="9" max="20" width="12.7109375" customWidth="1"/>
  </cols>
  <sheetData>
    <row r="1" spans="1:15" x14ac:dyDescent="0.2">
      <c r="A1" s="1">
        <f>ROW(A28)</f>
        <v>28</v>
      </c>
      <c r="B1" s="2">
        <v>2</v>
      </c>
      <c r="C1" s="3" t="s">
        <v>40</v>
      </c>
      <c r="D1" s="1">
        <v>7</v>
      </c>
      <c r="E1" s="1">
        <v>9</v>
      </c>
    </row>
    <row r="2" spans="1:15" ht="15.75" x14ac:dyDescent="0.25">
      <c r="A2" s="76" t="s">
        <v>2</v>
      </c>
      <c r="B2" s="6" t="s">
        <v>41</v>
      </c>
      <c r="C2" s="6"/>
    </row>
    <row r="3" spans="1:15" x14ac:dyDescent="0.2">
      <c r="A3" s="7" t="s">
        <v>4</v>
      </c>
      <c r="B3" s="8" t="s">
        <v>104</v>
      </c>
      <c r="C3" s="8"/>
      <c r="D3" s="8"/>
      <c r="E3" s="7" t="s">
        <v>5</v>
      </c>
      <c r="F3" s="40" t="s">
        <v>105</v>
      </c>
      <c r="G3" s="40"/>
    </row>
    <row r="4" spans="1:15" x14ac:dyDescent="0.2">
      <c r="A4" s="9" t="s">
        <v>6</v>
      </c>
      <c r="B4" s="10" t="s">
        <v>103</v>
      </c>
      <c r="C4" s="10"/>
    </row>
    <row r="6" spans="1:15" x14ac:dyDescent="0.2">
      <c r="B6" s="77" t="s">
        <v>42</v>
      </c>
      <c r="C6" s="7" t="s">
        <v>108</v>
      </c>
      <c r="D6" s="78"/>
      <c r="E6" s="78"/>
      <c r="F6" s="78"/>
      <c r="G6" s="78"/>
      <c r="H6" s="79"/>
      <c r="I6" s="77" t="s">
        <v>42</v>
      </c>
      <c r="J6" s="7"/>
      <c r="K6" s="78"/>
      <c r="L6" s="78"/>
      <c r="M6" s="78"/>
      <c r="N6" s="78"/>
      <c r="O6" s="79"/>
    </row>
    <row r="7" spans="1:15" x14ac:dyDescent="0.2">
      <c r="A7" s="80"/>
      <c r="B7" s="81" t="s">
        <v>43</v>
      </c>
      <c r="C7" s="82" t="s">
        <v>44</v>
      </c>
      <c r="D7" s="83" t="s">
        <v>45</v>
      </c>
      <c r="E7" s="83" t="s">
        <v>46</v>
      </c>
      <c r="F7" s="83" t="s">
        <v>47</v>
      </c>
      <c r="G7" s="83" t="s">
        <v>48</v>
      </c>
      <c r="H7" s="84" t="s">
        <v>18</v>
      </c>
      <c r="I7" s="81" t="s">
        <v>43</v>
      </c>
      <c r="J7" s="82" t="s">
        <v>44</v>
      </c>
      <c r="K7" s="83" t="s">
        <v>45</v>
      </c>
      <c r="L7" s="83" t="s">
        <v>46</v>
      </c>
      <c r="M7" s="83" t="s">
        <v>47</v>
      </c>
      <c r="N7" s="83" t="s">
        <v>48</v>
      </c>
      <c r="O7" s="84" t="s">
        <v>18</v>
      </c>
    </row>
    <row r="8" spans="1:15" ht="22.5" x14ac:dyDescent="0.2">
      <c r="A8" s="85" t="s">
        <v>49</v>
      </c>
      <c r="B8" s="86">
        <v>0</v>
      </c>
      <c r="C8" s="87">
        <v>3313701486592</v>
      </c>
      <c r="D8" s="32">
        <v>0</v>
      </c>
      <c r="E8" s="88">
        <v>3313701478400</v>
      </c>
      <c r="F8" s="88">
        <v>8192</v>
      </c>
      <c r="G8" s="88">
        <v>3313701486592</v>
      </c>
      <c r="H8" s="89" t="s">
        <v>183</v>
      </c>
      <c r="I8" s="86"/>
      <c r="J8" s="87"/>
      <c r="K8" s="32"/>
      <c r="L8" s="88"/>
      <c r="M8" s="88"/>
      <c r="N8" s="88"/>
      <c r="O8" s="89"/>
    </row>
    <row r="9" spans="1:15" ht="22.5" x14ac:dyDescent="0.2">
      <c r="A9" s="85" t="s">
        <v>184</v>
      </c>
      <c r="B9" s="86">
        <v>1</v>
      </c>
      <c r="C9" s="87">
        <v>3313701486592</v>
      </c>
      <c r="D9" s="32">
        <v>0</v>
      </c>
      <c r="E9" s="88">
        <v>3313701478400</v>
      </c>
      <c r="F9" s="88">
        <v>8192</v>
      </c>
      <c r="G9" s="88">
        <v>3313701486592</v>
      </c>
      <c r="H9" s="89" t="s">
        <v>185</v>
      </c>
      <c r="I9" s="86"/>
      <c r="J9" s="87"/>
      <c r="K9" s="32"/>
      <c r="L9" s="88"/>
      <c r="M9" s="88"/>
      <c r="N9" s="88"/>
      <c r="O9" s="89"/>
    </row>
    <row r="10" spans="1:15" ht="22.5" x14ac:dyDescent="0.2">
      <c r="A10" s="85" t="s">
        <v>186</v>
      </c>
      <c r="B10" s="86">
        <v>2</v>
      </c>
      <c r="C10" s="87">
        <v>3313701486592</v>
      </c>
      <c r="D10" s="32">
        <v>0</v>
      </c>
      <c r="E10" s="88">
        <v>3313701478400</v>
      </c>
      <c r="F10" s="88">
        <v>8192</v>
      </c>
      <c r="G10" s="88">
        <v>3313701486592</v>
      </c>
      <c r="H10" s="89" t="s">
        <v>187</v>
      </c>
      <c r="I10" s="86"/>
      <c r="J10" s="87"/>
      <c r="K10" s="32"/>
      <c r="L10" s="88"/>
      <c r="M10" s="88"/>
      <c r="N10" s="88"/>
      <c r="O10" s="89"/>
    </row>
    <row r="11" spans="1:15" ht="22.5" x14ac:dyDescent="0.2">
      <c r="A11" s="85" t="s">
        <v>188</v>
      </c>
      <c r="B11" s="86">
        <v>3</v>
      </c>
      <c r="C11" s="87">
        <v>3313701486592</v>
      </c>
      <c r="D11" s="32">
        <v>0</v>
      </c>
      <c r="E11" s="88">
        <v>3313701478400</v>
      </c>
      <c r="F11" s="88">
        <v>8192</v>
      </c>
      <c r="G11" s="88">
        <v>3313701486592</v>
      </c>
      <c r="H11" s="89" t="s">
        <v>189</v>
      </c>
      <c r="I11" s="86"/>
      <c r="J11" s="87"/>
      <c r="K11" s="32"/>
      <c r="L11" s="88"/>
      <c r="M11" s="88"/>
      <c r="N11" s="88"/>
      <c r="O11" s="89"/>
    </row>
    <row r="12" spans="1:15" ht="22.5" x14ac:dyDescent="0.2">
      <c r="A12" s="85" t="s">
        <v>190</v>
      </c>
      <c r="B12" s="86">
        <v>4</v>
      </c>
      <c r="C12" s="87">
        <v>3313701486592</v>
      </c>
      <c r="D12" s="32">
        <v>0</v>
      </c>
      <c r="E12" s="88">
        <v>3313701478400</v>
      </c>
      <c r="F12" s="88">
        <v>8192</v>
      </c>
      <c r="G12" s="88">
        <v>3313701486592</v>
      </c>
      <c r="H12" s="89" t="s">
        <v>191</v>
      </c>
      <c r="I12" s="86"/>
      <c r="J12" s="87"/>
      <c r="K12" s="32"/>
      <c r="L12" s="88"/>
      <c r="M12" s="88"/>
      <c r="N12" s="88"/>
      <c r="O12" s="89"/>
    </row>
    <row r="13" spans="1:15" ht="22.5" x14ac:dyDescent="0.2">
      <c r="A13" s="85" t="s">
        <v>192</v>
      </c>
      <c r="B13" s="86">
        <v>5</v>
      </c>
      <c r="C13" s="87">
        <v>3313701486592</v>
      </c>
      <c r="D13" s="32">
        <v>0</v>
      </c>
      <c r="E13" s="88">
        <v>3313701478400</v>
      </c>
      <c r="F13" s="88">
        <v>8192</v>
      </c>
      <c r="G13" s="88">
        <v>3313701486592</v>
      </c>
      <c r="H13" s="89" t="s">
        <v>193</v>
      </c>
      <c r="I13" s="86"/>
      <c r="J13" s="87"/>
      <c r="K13" s="32"/>
      <c r="L13" s="88"/>
      <c r="M13" s="88"/>
      <c r="N13" s="88"/>
      <c r="O13" s="89"/>
    </row>
    <row r="14" spans="1:15" ht="22.5" x14ac:dyDescent="0.2">
      <c r="A14" s="85" t="s">
        <v>194</v>
      </c>
      <c r="B14" s="86">
        <v>6</v>
      </c>
      <c r="C14" s="87">
        <v>3313701486592</v>
      </c>
      <c r="D14" s="32">
        <v>0</v>
      </c>
      <c r="E14" s="88">
        <v>3313701478400</v>
      </c>
      <c r="F14" s="88">
        <v>8192</v>
      </c>
      <c r="G14" s="88">
        <v>3313701486592</v>
      </c>
      <c r="H14" s="89" t="s">
        <v>195</v>
      </c>
      <c r="I14" s="86"/>
      <c r="J14" s="87"/>
      <c r="K14" s="32"/>
      <c r="L14" s="88"/>
      <c r="M14" s="88"/>
      <c r="N14" s="88"/>
      <c r="O14" s="89"/>
    </row>
    <row r="15" spans="1:15" ht="22.5" x14ac:dyDescent="0.2">
      <c r="A15" s="85" t="s">
        <v>196</v>
      </c>
      <c r="B15" s="86">
        <v>7</v>
      </c>
      <c r="C15" s="87">
        <v>3313701486592</v>
      </c>
      <c r="D15" s="32">
        <v>0</v>
      </c>
      <c r="E15" s="88">
        <v>3313701478400</v>
      </c>
      <c r="F15" s="88">
        <v>8192</v>
      </c>
      <c r="G15" s="88">
        <v>3313701486592</v>
      </c>
      <c r="H15" s="89" t="s">
        <v>197</v>
      </c>
      <c r="I15" s="86"/>
      <c r="J15" s="87"/>
      <c r="K15" s="32"/>
      <c r="L15" s="88"/>
      <c r="M15" s="88"/>
      <c r="N15" s="88"/>
      <c r="O15" s="89"/>
    </row>
    <row r="16" spans="1:15" ht="22.5" x14ac:dyDescent="0.2">
      <c r="A16" s="85" t="s">
        <v>198</v>
      </c>
      <c r="B16" s="86">
        <v>8</v>
      </c>
      <c r="C16" s="87">
        <v>3313701486592</v>
      </c>
      <c r="D16" s="32">
        <v>0</v>
      </c>
      <c r="E16" s="88">
        <v>3313701478400</v>
      </c>
      <c r="F16" s="88">
        <v>8192</v>
      </c>
      <c r="G16" s="88">
        <v>3313701486592</v>
      </c>
      <c r="H16" s="89" t="s">
        <v>199</v>
      </c>
      <c r="I16" s="86"/>
      <c r="J16" s="87"/>
      <c r="K16" s="32"/>
      <c r="L16" s="88"/>
      <c r="M16" s="88"/>
      <c r="N16" s="88"/>
      <c r="O16" s="89"/>
    </row>
    <row r="17" spans="1:15" ht="22.5" x14ac:dyDescent="0.2">
      <c r="A17" s="85" t="s">
        <v>50</v>
      </c>
      <c r="B17" s="86">
        <v>0</v>
      </c>
      <c r="C17" s="87">
        <v>3313701486592</v>
      </c>
      <c r="D17" s="32">
        <v>0</v>
      </c>
      <c r="E17" s="88">
        <v>3313701478400</v>
      </c>
      <c r="F17" s="88">
        <v>8192</v>
      </c>
      <c r="G17" s="88">
        <v>3313701486592</v>
      </c>
      <c r="H17" s="89" t="s">
        <v>200</v>
      </c>
      <c r="I17" s="86"/>
      <c r="J17" s="87"/>
      <c r="K17" s="32"/>
      <c r="L17" s="88"/>
      <c r="M17" s="88"/>
      <c r="N17" s="88"/>
      <c r="O17" s="89"/>
    </row>
    <row r="18" spans="1:15" ht="22.5" x14ac:dyDescent="0.2">
      <c r="A18" s="85" t="s">
        <v>201</v>
      </c>
      <c r="B18" s="86">
        <v>1</v>
      </c>
      <c r="C18" s="87">
        <v>3313701486592</v>
      </c>
      <c r="D18" s="32">
        <v>0</v>
      </c>
      <c r="E18" s="88">
        <v>3313701478400</v>
      </c>
      <c r="F18" s="88">
        <v>8192</v>
      </c>
      <c r="G18" s="88">
        <v>3313701486592</v>
      </c>
      <c r="H18" s="89" t="s">
        <v>202</v>
      </c>
      <c r="I18" s="86"/>
      <c r="J18" s="87"/>
      <c r="K18" s="32"/>
      <c r="L18" s="88"/>
      <c r="M18" s="88"/>
      <c r="N18" s="88"/>
      <c r="O18" s="89"/>
    </row>
    <row r="19" spans="1:15" ht="22.5" x14ac:dyDescent="0.2">
      <c r="A19" s="85" t="s">
        <v>203</v>
      </c>
      <c r="B19" s="86">
        <v>2</v>
      </c>
      <c r="C19" s="87">
        <v>3313701486592</v>
      </c>
      <c r="D19" s="32">
        <v>0</v>
      </c>
      <c r="E19" s="88">
        <v>3313701478400</v>
      </c>
      <c r="F19" s="88">
        <v>8192</v>
      </c>
      <c r="G19" s="88">
        <v>3313701486592</v>
      </c>
      <c r="H19" s="89" t="s">
        <v>204</v>
      </c>
      <c r="I19" s="86"/>
      <c r="J19" s="87"/>
      <c r="K19" s="32"/>
      <c r="L19" s="88"/>
      <c r="M19" s="88"/>
      <c r="N19" s="88"/>
      <c r="O19" s="89"/>
    </row>
    <row r="20" spans="1:15" ht="22.5" x14ac:dyDescent="0.2">
      <c r="A20" s="85" t="s">
        <v>205</v>
      </c>
      <c r="B20" s="86">
        <v>3</v>
      </c>
      <c r="C20" s="87">
        <v>3313701486592</v>
      </c>
      <c r="D20" s="32">
        <v>0</v>
      </c>
      <c r="E20" s="88">
        <v>3313701478400</v>
      </c>
      <c r="F20" s="88">
        <v>8192</v>
      </c>
      <c r="G20" s="88">
        <v>3313701486592</v>
      </c>
      <c r="H20" s="89" t="s">
        <v>206</v>
      </c>
      <c r="I20" s="86"/>
      <c r="J20" s="87"/>
      <c r="K20" s="32"/>
      <c r="L20" s="88"/>
      <c r="M20" s="88"/>
      <c r="N20" s="88"/>
      <c r="O20" s="89"/>
    </row>
    <row r="21" spans="1:15" ht="22.5" x14ac:dyDescent="0.2">
      <c r="A21" s="85" t="s">
        <v>207</v>
      </c>
      <c r="B21" s="86">
        <v>4</v>
      </c>
      <c r="C21" s="87">
        <v>3313701486592</v>
      </c>
      <c r="D21" s="32">
        <v>0</v>
      </c>
      <c r="E21" s="88">
        <v>3313701478400</v>
      </c>
      <c r="F21" s="88">
        <v>8192</v>
      </c>
      <c r="G21" s="88">
        <v>3313701486592</v>
      </c>
      <c r="H21" s="89" t="s">
        <v>208</v>
      </c>
      <c r="I21" s="86"/>
      <c r="J21" s="87"/>
      <c r="K21" s="32"/>
      <c r="L21" s="88"/>
      <c r="M21" s="88"/>
      <c r="N21" s="88"/>
      <c r="O21" s="89"/>
    </row>
    <row r="22" spans="1:15" ht="22.5" x14ac:dyDescent="0.2">
      <c r="A22" s="85" t="s">
        <v>209</v>
      </c>
      <c r="B22" s="86">
        <v>5</v>
      </c>
      <c r="C22" s="87">
        <v>3313701486592</v>
      </c>
      <c r="D22" s="32">
        <v>0</v>
      </c>
      <c r="E22" s="88">
        <v>3313701478400</v>
      </c>
      <c r="F22" s="88">
        <v>8192</v>
      </c>
      <c r="G22" s="88">
        <v>3313701486592</v>
      </c>
      <c r="H22" s="89" t="s">
        <v>210</v>
      </c>
      <c r="I22" s="86"/>
      <c r="J22" s="87"/>
      <c r="K22" s="32"/>
      <c r="L22" s="88"/>
      <c r="M22" s="88"/>
      <c r="N22" s="88"/>
      <c r="O22" s="89"/>
    </row>
    <row r="23" spans="1:15" ht="22.5" x14ac:dyDescent="0.2">
      <c r="A23" s="85" t="s">
        <v>211</v>
      </c>
      <c r="B23" s="86">
        <v>6</v>
      </c>
      <c r="C23" s="87">
        <v>3313701486592</v>
      </c>
      <c r="D23" s="32">
        <v>0</v>
      </c>
      <c r="E23" s="88">
        <v>3313701478400</v>
      </c>
      <c r="F23" s="88">
        <v>8192</v>
      </c>
      <c r="G23" s="88">
        <v>3313701486592</v>
      </c>
      <c r="H23" s="89" t="s">
        <v>212</v>
      </c>
      <c r="I23" s="86"/>
      <c r="J23" s="87"/>
      <c r="K23" s="32"/>
      <c r="L23" s="88"/>
      <c r="M23" s="88"/>
      <c r="N23" s="88"/>
      <c r="O23" s="89"/>
    </row>
    <row r="24" spans="1:15" ht="22.5" x14ac:dyDescent="0.2">
      <c r="A24" s="85" t="s">
        <v>213</v>
      </c>
      <c r="B24" s="86">
        <v>7</v>
      </c>
      <c r="C24" s="87">
        <v>3313701486592</v>
      </c>
      <c r="D24" s="32">
        <v>0</v>
      </c>
      <c r="E24" s="88">
        <v>3313701478400</v>
      </c>
      <c r="F24" s="88">
        <v>8192</v>
      </c>
      <c r="G24" s="88">
        <v>3313701486592</v>
      </c>
      <c r="H24" s="89" t="s">
        <v>214</v>
      </c>
      <c r="I24" s="86"/>
      <c r="J24" s="87"/>
      <c r="K24" s="32"/>
      <c r="L24" s="88"/>
      <c r="M24" s="88"/>
      <c r="N24" s="88"/>
      <c r="O24" s="89"/>
    </row>
    <row r="25" spans="1:15" ht="22.5" x14ac:dyDescent="0.2">
      <c r="A25" s="85" t="s">
        <v>215</v>
      </c>
      <c r="B25" s="86">
        <v>8</v>
      </c>
      <c r="C25" s="87">
        <v>3313701486592</v>
      </c>
      <c r="D25" s="32">
        <v>0</v>
      </c>
      <c r="E25" s="88">
        <v>3313701478400</v>
      </c>
      <c r="F25" s="88">
        <v>8192</v>
      </c>
      <c r="G25" s="88">
        <v>3313701486592</v>
      </c>
      <c r="H25" s="89" t="s">
        <v>216</v>
      </c>
      <c r="I25" s="86"/>
      <c r="J25" s="87"/>
      <c r="K25" s="32"/>
      <c r="L25" s="88"/>
      <c r="M25" s="88"/>
      <c r="N25" s="88"/>
      <c r="O25" s="89"/>
    </row>
    <row r="26" spans="1:15" ht="22.5" x14ac:dyDescent="0.2">
      <c r="A26" s="85" t="s">
        <v>51</v>
      </c>
      <c r="B26" s="86">
        <v>0</v>
      </c>
      <c r="C26" s="87">
        <v>3313701486592</v>
      </c>
      <c r="D26" s="32">
        <v>0</v>
      </c>
      <c r="E26" s="88">
        <v>3313701478400</v>
      </c>
      <c r="F26" s="88">
        <v>8192</v>
      </c>
      <c r="G26" s="88">
        <v>3313701486592</v>
      </c>
      <c r="H26" s="89" t="s">
        <v>217</v>
      </c>
      <c r="I26" s="86"/>
      <c r="J26" s="87"/>
      <c r="K26" s="32"/>
      <c r="L26" s="88"/>
      <c r="M26" s="88"/>
      <c r="N26" s="88"/>
      <c r="O26" s="89"/>
    </row>
    <row r="27" spans="1:15" ht="22.5" x14ac:dyDescent="0.2">
      <c r="A27" s="85" t="s">
        <v>218</v>
      </c>
      <c r="B27" s="86">
        <v>1</v>
      </c>
      <c r="C27" s="87">
        <v>3313701486592</v>
      </c>
      <c r="D27" s="32">
        <v>0</v>
      </c>
      <c r="E27" s="88">
        <v>3313701478400</v>
      </c>
      <c r="F27" s="88">
        <v>8192</v>
      </c>
      <c r="G27" s="88">
        <v>3313701486592</v>
      </c>
      <c r="H27" s="89" t="s">
        <v>219</v>
      </c>
      <c r="I27" s="86"/>
      <c r="J27" s="87"/>
      <c r="K27" s="32"/>
      <c r="L27" s="88"/>
      <c r="M27" s="88"/>
      <c r="N27" s="88"/>
      <c r="O27" s="89"/>
    </row>
    <row r="28" spans="1:15" x14ac:dyDescent="0.2">
      <c r="A28" s="85"/>
      <c r="B28" s="86"/>
      <c r="C28" s="87"/>
      <c r="D28" s="32"/>
      <c r="E28" s="88"/>
      <c r="F28" s="88"/>
      <c r="G28" s="88"/>
      <c r="H28" s="89"/>
      <c r="I28" s="86"/>
      <c r="J28" s="87"/>
      <c r="K28" s="32"/>
      <c r="L28" s="88"/>
      <c r="M28" s="88"/>
      <c r="N28" s="88"/>
      <c r="O28" s="89"/>
    </row>
  </sheetData>
  <mergeCells count="3">
    <mergeCell ref="B3:D3"/>
    <mergeCell ref="D6:H6"/>
    <mergeCell ref="K6:O6"/>
  </mergeCells>
  <pageMargins left="0.7" right="0.7" top="0.75" bottom="0.75" header="0.3" footer="0.3"/>
  <pageSetup orientation="portrait" horizontalDpi="4294967293" verticalDpi="0"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234D79-F971-4CE9-BB1F-F510BEE56CA9}">
  <sheetPr codeName="Sheet8"/>
  <dimension ref="A1:AE10"/>
  <sheetViews>
    <sheetView workbookViewId="0">
      <selection activeCell="A4" sqref="A4"/>
    </sheetView>
  </sheetViews>
  <sheetFormatPr defaultRowHeight="12.75" x14ac:dyDescent="0.2"/>
  <cols>
    <col min="1" max="1" width="13.5703125" customWidth="1"/>
    <col min="2" max="2" width="12.7109375" customWidth="1"/>
    <col min="3" max="9" width="9.7109375" customWidth="1"/>
    <col min="10" max="10" width="9.140625" customWidth="1"/>
    <col min="11" max="11" width="7.42578125" customWidth="1"/>
    <col min="12" max="12" width="12.7109375" customWidth="1"/>
    <col min="13" max="19" width="9.7109375" customWidth="1"/>
  </cols>
  <sheetData>
    <row r="1" spans="1:31" x14ac:dyDescent="0.2">
      <c r="A1" s="1">
        <f>ROW(A10)</f>
        <v>10</v>
      </c>
      <c r="B1" s="1">
        <v>12</v>
      </c>
      <c r="C1" s="3" t="s">
        <v>52</v>
      </c>
      <c r="D1" s="1">
        <v>10</v>
      </c>
      <c r="E1" s="1">
        <v>22</v>
      </c>
    </row>
    <row r="2" spans="1:31" ht="15.75" x14ac:dyDescent="0.25">
      <c r="A2" s="76" t="s">
        <v>2</v>
      </c>
      <c r="B2" s="6" t="s">
        <v>53</v>
      </c>
    </row>
    <row r="3" spans="1:31" x14ac:dyDescent="0.2">
      <c r="A3" s="7" t="s">
        <v>4</v>
      </c>
      <c r="B3" s="8" t="s">
        <v>104</v>
      </c>
      <c r="C3" s="8"/>
      <c r="E3" s="7" t="s">
        <v>5</v>
      </c>
      <c r="F3" t="s">
        <v>105</v>
      </c>
    </row>
    <row r="4" spans="1:31" x14ac:dyDescent="0.2">
      <c r="A4" s="9" t="s">
        <v>6</v>
      </c>
      <c r="B4" s="10" t="s">
        <v>103</v>
      </c>
    </row>
    <row r="6" spans="1:31" x14ac:dyDescent="0.2">
      <c r="B6" s="90" t="s">
        <v>42</v>
      </c>
      <c r="C6" s="91" t="s">
        <v>106</v>
      </c>
      <c r="D6" s="91"/>
      <c r="E6" s="92"/>
      <c r="F6" s="92"/>
      <c r="G6" s="92"/>
      <c r="H6" s="92"/>
      <c r="I6" s="92"/>
      <c r="J6" s="92"/>
      <c r="K6" s="93"/>
      <c r="L6" s="90" t="s">
        <v>42</v>
      </c>
      <c r="M6" s="91" t="s">
        <v>108</v>
      </c>
      <c r="N6" s="91"/>
      <c r="O6" s="92"/>
      <c r="P6" s="92"/>
      <c r="Q6" s="92"/>
      <c r="R6" s="92"/>
      <c r="S6" s="92"/>
      <c r="T6" s="92"/>
      <c r="U6" s="93"/>
      <c r="V6" s="90" t="s">
        <v>42</v>
      </c>
      <c r="W6" s="91"/>
      <c r="X6" s="91"/>
      <c r="Y6" s="92"/>
      <c r="Z6" s="92"/>
      <c r="AA6" s="92"/>
      <c r="AB6" s="92"/>
      <c r="AC6" s="92"/>
      <c r="AD6" s="92"/>
      <c r="AE6" s="93"/>
    </row>
    <row r="7" spans="1:31" ht="38.25" x14ac:dyDescent="0.2">
      <c r="A7" s="94" t="s">
        <v>54</v>
      </c>
      <c r="B7" s="95" t="s">
        <v>55</v>
      </c>
      <c r="C7" s="96" t="s">
        <v>12</v>
      </c>
      <c r="D7" s="96" t="s">
        <v>56</v>
      </c>
      <c r="E7" s="97" t="s">
        <v>57</v>
      </c>
      <c r="F7" s="97" t="s">
        <v>58</v>
      </c>
      <c r="G7" s="97" t="s">
        <v>59</v>
      </c>
      <c r="H7" s="97" t="s">
        <v>60</v>
      </c>
      <c r="I7" s="97" t="s">
        <v>61</v>
      </c>
      <c r="J7" s="96" t="s">
        <v>62</v>
      </c>
      <c r="K7" s="98" t="s">
        <v>63</v>
      </c>
      <c r="L7" s="95" t="s">
        <v>55</v>
      </c>
      <c r="M7" s="96" t="s">
        <v>12</v>
      </c>
      <c r="N7" s="96" t="s">
        <v>56</v>
      </c>
      <c r="O7" s="97" t="s">
        <v>57</v>
      </c>
      <c r="P7" s="97" t="s">
        <v>58</v>
      </c>
      <c r="Q7" s="97" t="s">
        <v>59</v>
      </c>
      <c r="R7" s="97" t="s">
        <v>60</v>
      </c>
      <c r="S7" s="97" t="s">
        <v>61</v>
      </c>
      <c r="T7" s="96" t="s">
        <v>62</v>
      </c>
      <c r="U7" s="98" t="s">
        <v>63</v>
      </c>
      <c r="V7" s="95" t="s">
        <v>55</v>
      </c>
      <c r="W7" s="96" t="s">
        <v>12</v>
      </c>
      <c r="X7" s="96" t="s">
        <v>56</v>
      </c>
      <c r="Y7" s="97" t="s">
        <v>57</v>
      </c>
      <c r="Z7" s="97" t="s">
        <v>58</v>
      </c>
      <c r="AA7" s="97" t="s">
        <v>59</v>
      </c>
      <c r="AB7" s="97" t="s">
        <v>60</v>
      </c>
      <c r="AC7" s="97" t="s">
        <v>61</v>
      </c>
      <c r="AD7" s="96" t="s">
        <v>62</v>
      </c>
      <c r="AE7" s="98" t="s">
        <v>63</v>
      </c>
    </row>
    <row r="8" spans="1:31" x14ac:dyDescent="0.2">
      <c r="A8" s="99" t="s">
        <v>64</v>
      </c>
      <c r="B8" s="100"/>
      <c r="C8" s="32"/>
      <c r="D8" s="101"/>
      <c r="E8" s="102" t="str">
        <f>IF(K8=1,F8-D8,"")</f>
        <v/>
      </c>
      <c r="F8" s="102"/>
      <c r="G8" s="102" t="str">
        <f>IF(K8=1,H8-F8,"")</f>
        <v/>
      </c>
      <c r="H8" s="102"/>
      <c r="I8" s="102" t="str">
        <f>IF(K8=1,J8-H8,"")</f>
        <v/>
      </c>
      <c r="J8" s="101"/>
      <c r="K8" s="103"/>
      <c r="L8" s="100"/>
      <c r="M8" s="32"/>
      <c r="N8" s="101"/>
      <c r="O8" s="102" t="str">
        <f>IF(U8=1,P8-N8,"")</f>
        <v/>
      </c>
      <c r="P8" s="102"/>
      <c r="Q8" s="102" t="str">
        <f>IF(U8=1,R8-P8,"")</f>
        <v/>
      </c>
      <c r="R8" s="102"/>
      <c r="S8" s="102" t="str">
        <f>IF(U8=1,T8-R8,"")</f>
        <v/>
      </c>
      <c r="T8" s="101"/>
      <c r="U8" s="103"/>
      <c r="V8" s="100"/>
      <c r="W8" s="32"/>
      <c r="X8" s="101"/>
      <c r="Y8" s="102" t="str">
        <f>IF(AE8=1,Z8-X8,"")</f>
        <v/>
      </c>
      <c r="Z8" s="102"/>
      <c r="AA8" s="102" t="str">
        <f>IF(AE8=1,AB8-Z8,"")</f>
        <v/>
      </c>
      <c r="AB8" s="102"/>
      <c r="AC8" s="102" t="str">
        <f>IF(AE8=1,AD8-AB8,"")</f>
        <v/>
      </c>
      <c r="AD8" s="101"/>
      <c r="AE8" s="103"/>
    </row>
    <row r="9" spans="1:31" x14ac:dyDescent="0.2">
      <c r="A9" s="99" t="s">
        <v>125</v>
      </c>
      <c r="B9" s="100">
        <v>2.0132509999999999</v>
      </c>
      <c r="C9" s="32">
        <v>100</v>
      </c>
      <c r="D9" s="101">
        <v>0.1</v>
      </c>
      <c r="E9" s="102" t="str">
        <f>IF(K9=1,F9-D9,"")</f>
        <v/>
      </c>
      <c r="F9" s="102">
        <v>120.1</v>
      </c>
      <c r="G9" s="102" t="str">
        <f>IF(K9=1,H9-F9,"")</f>
        <v/>
      </c>
      <c r="H9" s="102">
        <v>180.1</v>
      </c>
      <c r="I9" s="102" t="str">
        <f>IF(K9=1,J9-H9,"")</f>
        <v/>
      </c>
      <c r="J9" s="101">
        <v>240.1</v>
      </c>
      <c r="K9" s="103">
        <v>4</v>
      </c>
      <c r="L9" s="100">
        <v>3.02257</v>
      </c>
      <c r="M9" s="32">
        <v>100</v>
      </c>
      <c r="N9" s="101">
        <v>0.1</v>
      </c>
      <c r="O9" s="102" t="str">
        <f>IF(U9=1,P9-N9,"")</f>
        <v/>
      </c>
      <c r="P9" s="102">
        <v>120.1</v>
      </c>
      <c r="Q9" s="102" t="str">
        <f>IF(U9=1,R9-P9,"")</f>
        <v/>
      </c>
      <c r="R9" s="102">
        <v>180.1</v>
      </c>
      <c r="S9" s="102" t="str">
        <f>IF(U9=1,T9-R9,"")</f>
        <v/>
      </c>
      <c r="T9" s="101">
        <v>240.1</v>
      </c>
      <c r="U9" s="103">
        <v>4</v>
      </c>
      <c r="V9" s="100"/>
      <c r="W9" s="32"/>
      <c r="X9" s="101"/>
      <c r="Y9" s="102"/>
      <c r="Z9" s="102"/>
      <c r="AA9" s="102"/>
      <c r="AB9" s="102"/>
      <c r="AC9" s="102"/>
      <c r="AD9" s="101"/>
      <c r="AE9" s="103"/>
    </row>
    <row r="10" spans="1:31" x14ac:dyDescent="0.2">
      <c r="A10" s="99"/>
      <c r="B10" s="100"/>
      <c r="C10" s="32"/>
      <c r="D10" s="101"/>
      <c r="E10" s="102"/>
      <c r="F10" s="102"/>
      <c r="G10" s="102"/>
      <c r="H10" s="102"/>
      <c r="I10" s="102"/>
      <c r="J10" s="101"/>
      <c r="K10" s="103"/>
      <c r="L10" s="100"/>
      <c r="M10" s="32"/>
      <c r="N10" s="101"/>
      <c r="O10" s="102"/>
      <c r="P10" s="102"/>
      <c r="Q10" s="102"/>
      <c r="R10" s="102"/>
      <c r="S10" s="102"/>
      <c r="T10" s="101"/>
      <c r="U10" s="103"/>
      <c r="V10" s="100"/>
      <c r="W10" s="32"/>
      <c r="X10" s="101"/>
      <c r="Y10" s="102"/>
      <c r="Z10" s="102"/>
      <c r="AA10" s="102"/>
      <c r="AB10" s="102"/>
      <c r="AC10" s="102"/>
      <c r="AD10" s="101"/>
      <c r="AE10" s="103"/>
    </row>
  </sheetData>
  <mergeCells count="4">
    <mergeCell ref="B3:C3"/>
    <mergeCell ref="C6:D6"/>
    <mergeCell ref="M6:N6"/>
    <mergeCell ref="W6:X6"/>
  </mergeCells>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DE96BE-39FA-425B-A59E-CF638A545098}">
  <sheetPr codeName="Sheet23"/>
  <dimension ref="A1:S13"/>
  <sheetViews>
    <sheetView zoomScale="90" zoomScaleNormal="90" workbookViewId="0">
      <selection activeCell="A4" sqref="A4"/>
    </sheetView>
  </sheetViews>
  <sheetFormatPr defaultRowHeight="12.75" x14ac:dyDescent="0.2"/>
  <cols>
    <col min="1" max="1" width="15.7109375" customWidth="1"/>
    <col min="2" max="2" width="10.7109375" customWidth="1"/>
    <col min="3" max="3" width="10.140625" customWidth="1"/>
    <col min="4" max="4" width="9.140625" customWidth="1"/>
    <col min="5" max="5" width="8.7109375" customWidth="1"/>
    <col min="6" max="6" width="9" customWidth="1"/>
    <col min="8" max="8" width="8.28515625" customWidth="1"/>
    <col min="9" max="9" width="14.28515625" style="104" customWidth="1"/>
    <col min="10" max="10" width="9.140625" style="104"/>
    <col min="18" max="18" width="11.7109375" style="104" customWidth="1"/>
    <col min="19" max="19" width="10.85546875" style="104" customWidth="1"/>
  </cols>
  <sheetData>
    <row r="1" spans="1:19" x14ac:dyDescent="0.2">
      <c r="A1" s="1">
        <f>ROW(A13)</f>
        <v>13</v>
      </c>
      <c r="B1" s="1">
        <v>0</v>
      </c>
      <c r="C1" s="3" t="s">
        <v>65</v>
      </c>
      <c r="D1" s="1">
        <v>16</v>
      </c>
      <c r="E1" s="1">
        <v>2</v>
      </c>
      <c r="F1" s="1">
        <v>12</v>
      </c>
    </row>
    <row r="2" spans="1:19" ht="15.75" x14ac:dyDescent="0.25">
      <c r="A2" s="76" t="s">
        <v>2</v>
      </c>
      <c r="B2" s="6" t="s">
        <v>66</v>
      </c>
    </row>
    <row r="3" spans="1:19" x14ac:dyDescent="0.2">
      <c r="A3" s="7" t="s">
        <v>4</v>
      </c>
      <c r="B3" s="8" t="s">
        <v>104</v>
      </c>
      <c r="C3" s="8"/>
      <c r="E3" s="7" t="s">
        <v>5</v>
      </c>
      <c r="F3" t="s">
        <v>105</v>
      </c>
    </row>
    <row r="4" spans="1:19" x14ac:dyDescent="0.2">
      <c r="A4" s="9" t="s">
        <v>6</v>
      </c>
      <c r="B4" s="10" t="s">
        <v>103</v>
      </c>
    </row>
    <row r="6" spans="1:19" x14ac:dyDescent="0.2">
      <c r="B6" s="105"/>
      <c r="C6" s="91"/>
      <c r="D6" s="91"/>
      <c r="E6" s="106"/>
      <c r="F6" s="92"/>
      <c r="G6" s="80"/>
    </row>
    <row r="7" spans="1:19" ht="25.5" x14ac:dyDescent="0.2">
      <c r="A7" s="107"/>
      <c r="B7" s="108" t="s">
        <v>67</v>
      </c>
      <c r="C7" s="109" t="s">
        <v>68</v>
      </c>
      <c r="D7" s="96" t="s">
        <v>69</v>
      </c>
      <c r="E7" s="97" t="s">
        <v>70</v>
      </c>
      <c r="F7" s="96" t="s">
        <v>71</v>
      </c>
      <c r="G7" s="96" t="s">
        <v>72</v>
      </c>
      <c r="H7" s="96" t="s">
        <v>73</v>
      </c>
      <c r="I7" s="96" t="s">
        <v>74</v>
      </c>
      <c r="J7" s="96" t="s">
        <v>75</v>
      </c>
      <c r="K7" s="96" t="s">
        <v>76</v>
      </c>
      <c r="L7" s="96" t="s">
        <v>77</v>
      </c>
      <c r="M7" s="96" t="s">
        <v>78</v>
      </c>
      <c r="N7" s="96" t="s">
        <v>79</v>
      </c>
      <c r="O7" s="96" t="s">
        <v>80</v>
      </c>
      <c r="P7" s="96" t="s">
        <v>81</v>
      </c>
      <c r="Q7" s="96" t="s">
        <v>82</v>
      </c>
      <c r="R7" s="96" t="s">
        <v>83</v>
      </c>
      <c r="S7" s="96" t="s">
        <v>84</v>
      </c>
    </row>
    <row r="8" spans="1:19" x14ac:dyDescent="0.2">
      <c r="A8" s="110" t="s">
        <v>64</v>
      </c>
      <c r="B8" s="111"/>
      <c r="C8" s="87"/>
      <c r="D8" s="31"/>
      <c r="E8" s="112"/>
      <c r="F8" s="31"/>
      <c r="G8" s="39"/>
      <c r="H8" s="39"/>
      <c r="I8" s="38"/>
      <c r="J8" s="38"/>
      <c r="K8" s="39"/>
      <c r="L8" s="39"/>
      <c r="M8" s="39"/>
      <c r="N8" s="39"/>
      <c r="O8" s="39"/>
      <c r="P8" s="39"/>
      <c r="Q8" s="39"/>
      <c r="R8" s="38"/>
      <c r="S8" s="38"/>
    </row>
    <row r="9" spans="1:19" x14ac:dyDescent="0.2">
      <c r="A9" s="110"/>
      <c r="B9" s="111">
        <v>1</v>
      </c>
      <c r="C9" s="87">
        <v>0</v>
      </c>
      <c r="D9" s="31">
        <v>8192</v>
      </c>
      <c r="E9" s="112">
        <v>4096</v>
      </c>
      <c r="F9" s="31">
        <v>8192</v>
      </c>
      <c r="G9" s="39">
        <v>333</v>
      </c>
      <c r="H9" s="39">
        <v>100</v>
      </c>
      <c r="I9" s="38" t="s">
        <v>101</v>
      </c>
      <c r="J9" s="38" t="s">
        <v>100</v>
      </c>
      <c r="K9" s="39">
        <v>0</v>
      </c>
      <c r="L9" s="39">
        <v>100</v>
      </c>
      <c r="M9" s="39">
        <v>0</v>
      </c>
      <c r="N9" s="39">
        <v>0</v>
      </c>
      <c r="O9" s="39">
        <v>0</v>
      </c>
      <c r="P9" s="39">
        <v>0</v>
      </c>
      <c r="Q9" s="39">
        <v>0</v>
      </c>
      <c r="R9" s="38" t="s">
        <v>121</v>
      </c>
      <c r="S9" s="38" t="s">
        <v>122</v>
      </c>
    </row>
    <row r="10" spans="1:19" x14ac:dyDescent="0.2">
      <c r="A10" s="110"/>
      <c r="B10" s="111">
        <v>2</v>
      </c>
      <c r="C10" s="87">
        <v>1</v>
      </c>
      <c r="D10" s="31">
        <v>8192</v>
      </c>
      <c r="E10" s="112">
        <v>4096</v>
      </c>
      <c r="F10" s="31">
        <v>8192</v>
      </c>
      <c r="G10" s="39">
        <v>333</v>
      </c>
      <c r="H10" s="39">
        <v>100</v>
      </c>
      <c r="I10" s="38" t="s">
        <v>101</v>
      </c>
      <c r="J10" s="38" t="s">
        <v>100</v>
      </c>
      <c r="K10" s="39">
        <v>0</v>
      </c>
      <c r="L10" s="39">
        <v>100</v>
      </c>
      <c r="M10" s="39">
        <v>0</v>
      </c>
      <c r="N10" s="39">
        <v>0</v>
      </c>
      <c r="O10" s="39">
        <v>0</v>
      </c>
      <c r="P10" s="39">
        <v>0</v>
      </c>
      <c r="Q10" s="39">
        <v>0</v>
      </c>
      <c r="R10" s="38" t="s">
        <v>121</v>
      </c>
      <c r="S10" s="38" t="s">
        <v>123</v>
      </c>
    </row>
    <row r="11" spans="1:19" x14ac:dyDescent="0.2">
      <c r="A11" s="110"/>
      <c r="B11" s="111">
        <v>3</v>
      </c>
      <c r="C11" s="87">
        <v>2</v>
      </c>
      <c r="D11" s="31">
        <v>8192</v>
      </c>
      <c r="E11" s="112">
        <v>4096</v>
      </c>
      <c r="F11" s="31">
        <v>8192</v>
      </c>
      <c r="G11" s="39">
        <v>333</v>
      </c>
      <c r="H11" s="39">
        <v>100</v>
      </c>
      <c r="I11" s="38" t="s">
        <v>101</v>
      </c>
      <c r="J11" s="38" t="s">
        <v>100</v>
      </c>
      <c r="K11" s="39">
        <v>0</v>
      </c>
      <c r="L11" s="39">
        <v>100</v>
      </c>
      <c r="M11" s="39">
        <v>0</v>
      </c>
      <c r="N11" s="39">
        <v>0</v>
      </c>
      <c r="O11" s="39">
        <v>0</v>
      </c>
      <c r="P11" s="39">
        <v>0</v>
      </c>
      <c r="Q11" s="39">
        <v>0</v>
      </c>
      <c r="R11" s="38" t="s">
        <v>121</v>
      </c>
      <c r="S11" s="38" t="s">
        <v>124</v>
      </c>
    </row>
    <row r="12" spans="1:19" x14ac:dyDescent="0.2">
      <c r="A12" s="110" t="s">
        <v>125</v>
      </c>
      <c r="B12" s="111"/>
      <c r="C12" s="87"/>
      <c r="D12" s="31"/>
      <c r="E12" s="112"/>
      <c r="F12" s="31"/>
      <c r="G12" s="39"/>
      <c r="H12" s="39"/>
      <c r="I12" s="38"/>
      <c r="J12" s="38"/>
      <c r="K12" s="39"/>
      <c r="L12" s="39"/>
      <c r="M12" s="39"/>
      <c r="N12" s="39"/>
      <c r="O12" s="39"/>
      <c r="P12" s="39"/>
      <c r="Q12" s="39"/>
      <c r="R12" s="38"/>
      <c r="S12" s="38"/>
    </row>
    <row r="13" spans="1:19" x14ac:dyDescent="0.2">
      <c r="A13" s="110"/>
      <c r="B13" s="111"/>
      <c r="C13" s="87"/>
      <c r="D13" s="31"/>
      <c r="E13" s="112"/>
      <c r="F13" s="31"/>
      <c r="G13" s="39"/>
      <c r="H13" s="39"/>
      <c r="I13" s="38"/>
      <c r="J13" s="38"/>
      <c r="K13" s="39"/>
      <c r="L13" s="39"/>
      <c r="M13" s="39"/>
      <c r="N13" s="39"/>
      <c r="O13" s="39"/>
      <c r="P13" s="39"/>
      <c r="Q13" s="39"/>
      <c r="R13" s="38"/>
      <c r="S13" s="38"/>
    </row>
  </sheetData>
  <mergeCells count="2">
    <mergeCell ref="B3:C3"/>
    <mergeCell ref="C6:D6"/>
  </mergeCells>
  <pageMargins left="0.7" right="0.7" top="0.75" bottom="0.75" header="0.3" footer="0.3"/>
  <pageSetup orientation="portrait" horizontalDpi="4294967293" verticalDpi="0"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CF9C69-9E21-4643-ADDB-1E45ADA9886B}">
  <sheetPr codeName="Sheet4"/>
  <dimension ref="A1:H12"/>
  <sheetViews>
    <sheetView workbookViewId="0">
      <selection activeCell="A4" sqref="A4"/>
    </sheetView>
  </sheetViews>
  <sheetFormatPr defaultRowHeight="12.75" x14ac:dyDescent="0.2"/>
  <cols>
    <col min="1" max="1" width="13.5703125" customWidth="1"/>
    <col min="2" max="2" width="10.85546875" customWidth="1"/>
    <col min="3" max="3" width="15.7109375" customWidth="1"/>
    <col min="4" max="4" width="12.7109375" customWidth="1"/>
    <col min="5" max="5" width="15.7109375" customWidth="1"/>
    <col min="6" max="6" width="12.7109375" customWidth="1"/>
  </cols>
  <sheetData>
    <row r="1" spans="1:8" x14ac:dyDescent="0.2">
      <c r="A1" s="1">
        <f>ROW(A12)</f>
        <v>12</v>
      </c>
      <c r="B1" s="1">
        <v>5</v>
      </c>
      <c r="C1" s="3" t="s">
        <v>85</v>
      </c>
      <c r="D1" s="1">
        <v>2</v>
      </c>
      <c r="E1" s="1">
        <v>7</v>
      </c>
    </row>
    <row r="2" spans="1:8" ht="15.75" x14ac:dyDescent="0.25">
      <c r="A2" s="76" t="s">
        <v>2</v>
      </c>
      <c r="B2" s="6" t="s">
        <v>86</v>
      </c>
    </row>
    <row r="3" spans="1:8" x14ac:dyDescent="0.2">
      <c r="A3" s="7" t="s">
        <v>4</v>
      </c>
      <c r="B3" s="8" t="s">
        <v>104</v>
      </c>
      <c r="C3" s="8"/>
      <c r="E3" s="7" t="s">
        <v>5</v>
      </c>
      <c r="F3" t="s">
        <v>105</v>
      </c>
    </row>
    <row r="4" spans="1:8" x14ac:dyDescent="0.2">
      <c r="A4" s="9" t="s">
        <v>6</v>
      </c>
      <c r="B4" s="10" t="s">
        <v>103</v>
      </c>
    </row>
    <row r="6" spans="1:8" x14ac:dyDescent="0.2">
      <c r="B6" s="7" t="s">
        <v>42</v>
      </c>
      <c r="C6" s="113" t="s">
        <v>106</v>
      </c>
      <c r="D6" s="114"/>
      <c r="E6" s="113" t="s">
        <v>108</v>
      </c>
      <c r="F6" s="114"/>
      <c r="G6" s="113"/>
      <c r="H6" s="114"/>
    </row>
    <row r="7" spans="1:8" ht="28.5" customHeight="1" x14ac:dyDescent="0.2">
      <c r="A7" s="96" t="s">
        <v>54</v>
      </c>
      <c r="B7" s="115" t="s">
        <v>87</v>
      </c>
      <c r="C7" s="95" t="s">
        <v>88</v>
      </c>
      <c r="D7" s="98" t="s">
        <v>89</v>
      </c>
      <c r="E7" s="95" t="s">
        <v>88</v>
      </c>
      <c r="F7" s="98" t="s">
        <v>89</v>
      </c>
      <c r="G7" s="95" t="s">
        <v>88</v>
      </c>
      <c r="H7" s="98" t="s">
        <v>89</v>
      </c>
    </row>
    <row r="8" spans="1:8" x14ac:dyDescent="0.2">
      <c r="A8" s="116" t="s">
        <v>64</v>
      </c>
      <c r="B8" s="117"/>
      <c r="C8" s="100"/>
      <c r="D8" s="118"/>
      <c r="E8" s="100"/>
      <c r="F8" s="118"/>
      <c r="G8" s="100"/>
      <c r="H8" s="118"/>
    </row>
    <row r="9" spans="1:8" x14ac:dyDescent="0.2">
      <c r="A9" s="116" t="s">
        <v>125</v>
      </c>
      <c r="B9" s="117" t="s">
        <v>96</v>
      </c>
      <c r="C9" s="100">
        <v>16.010857999999999</v>
      </c>
      <c r="D9" s="118">
        <v>0.1</v>
      </c>
      <c r="E9" s="100">
        <v>17.122446</v>
      </c>
      <c r="F9" s="118">
        <v>0.1</v>
      </c>
      <c r="G9" s="100"/>
      <c r="H9" s="118"/>
    </row>
    <row r="10" spans="1:8" x14ac:dyDescent="0.2">
      <c r="A10" s="116" t="s">
        <v>125</v>
      </c>
      <c r="B10" s="117" t="s">
        <v>97</v>
      </c>
      <c r="C10" s="100">
        <v>133.112829</v>
      </c>
      <c r="D10" s="118">
        <v>120.1</v>
      </c>
      <c r="E10" s="100"/>
      <c r="F10" s="118"/>
      <c r="G10" s="100"/>
      <c r="H10" s="118"/>
    </row>
    <row r="11" spans="1:8" x14ac:dyDescent="0.2">
      <c r="A11" s="116" t="s">
        <v>125</v>
      </c>
      <c r="B11" s="117" t="s">
        <v>98</v>
      </c>
      <c r="C11" s="100">
        <v>193.112831</v>
      </c>
      <c r="D11" s="118">
        <v>180.1</v>
      </c>
      <c r="E11" s="100"/>
      <c r="F11" s="118"/>
      <c r="G11" s="100"/>
      <c r="H11" s="118"/>
    </row>
    <row r="12" spans="1:8" x14ac:dyDescent="0.2">
      <c r="A12" s="116"/>
      <c r="B12" s="117"/>
      <c r="C12" s="100"/>
      <c r="D12" s="118"/>
      <c r="E12" s="100"/>
      <c r="F12" s="118"/>
      <c r="G12" s="100"/>
      <c r="H12" s="118"/>
    </row>
  </sheetData>
  <mergeCells count="4">
    <mergeCell ref="B3:C3"/>
    <mergeCell ref="C6:D6"/>
    <mergeCell ref="E6:F6"/>
    <mergeCell ref="G6:H6"/>
  </mergeCells>
  <pageMargins left="0.7" right="0.7" top="0.75" bottom="0.75" header="0.3" footer="0.3"/>
  <pageSetup orientation="portrait" horizontalDpi="4294967293" verticalDpi="0" r:id="rId1"/>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9DC948-B762-41EB-9C48-79A962E35C4E}">
  <sheetPr codeName="Sheet11"/>
  <dimension ref="A1:P12"/>
  <sheetViews>
    <sheetView workbookViewId="0">
      <selection activeCell="A4" sqref="A4"/>
    </sheetView>
  </sheetViews>
  <sheetFormatPr defaultRowHeight="12.75" x14ac:dyDescent="0.2"/>
  <cols>
    <col min="1" max="1" width="15.7109375" customWidth="1"/>
    <col min="2" max="2" width="11.7109375" customWidth="1"/>
    <col min="3" max="4" width="10.7109375" customWidth="1"/>
    <col min="5" max="5" width="7.7109375" customWidth="1"/>
    <col min="6" max="6" width="9.7109375" customWidth="1"/>
    <col min="7" max="7" width="11.7109375" customWidth="1"/>
    <col min="8" max="9" width="10.7109375" customWidth="1"/>
    <col min="10" max="10" width="7.7109375" customWidth="1"/>
    <col min="11" max="11" width="9.7109375" customWidth="1"/>
  </cols>
  <sheetData>
    <row r="1" spans="1:16" x14ac:dyDescent="0.2">
      <c r="A1" s="1">
        <f>ROW(A12)</f>
        <v>12</v>
      </c>
      <c r="B1" s="1">
        <v>7</v>
      </c>
      <c r="C1" s="3" t="s">
        <v>90</v>
      </c>
      <c r="D1" s="1">
        <v>5</v>
      </c>
      <c r="E1" s="1">
        <v>12</v>
      </c>
      <c r="F1" s="1">
        <v>11</v>
      </c>
    </row>
    <row r="2" spans="1:16" ht="15.75" x14ac:dyDescent="0.25">
      <c r="A2" s="76" t="s">
        <v>2</v>
      </c>
      <c r="B2" s="6" t="s">
        <v>91</v>
      </c>
    </row>
    <row r="3" spans="1:16" x14ac:dyDescent="0.2">
      <c r="A3" s="7" t="s">
        <v>4</v>
      </c>
      <c r="B3" s="8" t="s">
        <v>104</v>
      </c>
      <c r="C3" s="8"/>
      <c r="E3" s="7" t="s">
        <v>5</v>
      </c>
      <c r="F3" t="s">
        <v>105</v>
      </c>
    </row>
    <row r="4" spans="1:16" x14ac:dyDescent="0.2">
      <c r="A4" s="9" t="s">
        <v>6</v>
      </c>
      <c r="B4" s="10" t="s">
        <v>103</v>
      </c>
    </row>
    <row r="6" spans="1:16" x14ac:dyDescent="0.2">
      <c r="B6" s="105" t="s">
        <v>42</v>
      </c>
      <c r="C6" s="91" t="s">
        <v>106</v>
      </c>
      <c r="D6" s="91"/>
      <c r="E6" s="106"/>
      <c r="F6" s="93"/>
      <c r="G6" s="105" t="s">
        <v>42</v>
      </c>
      <c r="H6" s="91" t="s">
        <v>108</v>
      </c>
      <c r="I6" s="91"/>
      <c r="J6" s="106"/>
      <c r="K6" s="93"/>
      <c r="L6" s="105" t="s">
        <v>42</v>
      </c>
      <c r="M6" s="91"/>
      <c r="N6" s="91"/>
      <c r="O6" s="106"/>
      <c r="P6" s="93"/>
    </row>
    <row r="7" spans="1:16" ht="38.25" x14ac:dyDescent="0.2">
      <c r="A7" s="107" t="s">
        <v>88</v>
      </c>
      <c r="B7" s="108" t="s">
        <v>87</v>
      </c>
      <c r="C7" s="109" t="s">
        <v>45</v>
      </c>
      <c r="D7" s="96" t="s">
        <v>92</v>
      </c>
      <c r="E7" s="97" t="s">
        <v>93</v>
      </c>
      <c r="F7" s="98" t="s">
        <v>12</v>
      </c>
      <c r="G7" s="108" t="s">
        <v>87</v>
      </c>
      <c r="H7" s="109" t="s">
        <v>45</v>
      </c>
      <c r="I7" s="96" t="s">
        <v>92</v>
      </c>
      <c r="J7" s="97" t="s">
        <v>93</v>
      </c>
      <c r="K7" s="98" t="s">
        <v>12</v>
      </c>
      <c r="L7" s="108" t="s">
        <v>87</v>
      </c>
      <c r="M7" s="109" t="s">
        <v>45</v>
      </c>
      <c r="N7" s="96" t="s">
        <v>92</v>
      </c>
      <c r="O7" s="97" t="s">
        <v>93</v>
      </c>
      <c r="P7" s="98" t="s">
        <v>12</v>
      </c>
    </row>
    <row r="8" spans="1:16" x14ac:dyDescent="0.2">
      <c r="A8" s="119" t="s">
        <v>64</v>
      </c>
      <c r="B8" s="111"/>
      <c r="C8" s="87"/>
      <c r="D8" s="31"/>
      <c r="E8" s="112"/>
      <c r="F8" s="120"/>
      <c r="G8" s="111"/>
      <c r="H8" s="87"/>
      <c r="I8" s="31"/>
      <c r="J8" s="112"/>
      <c r="K8" s="120"/>
      <c r="L8" s="111"/>
      <c r="M8" s="87"/>
      <c r="N8" s="31"/>
      <c r="O8" s="112"/>
      <c r="P8" s="120"/>
    </row>
    <row r="9" spans="1:16" x14ac:dyDescent="0.2">
      <c r="A9" s="119">
        <v>1.1000000000000001</v>
      </c>
      <c r="B9" s="111"/>
      <c r="C9" s="87"/>
      <c r="D9" s="31"/>
      <c r="E9" s="112"/>
      <c r="F9" s="120"/>
      <c r="G9" s="111" t="s">
        <v>95</v>
      </c>
      <c r="H9" s="87">
        <v>11195</v>
      </c>
      <c r="I9" s="31"/>
      <c r="J9" s="112"/>
      <c r="K9" s="120"/>
      <c r="L9" s="111"/>
      <c r="M9" s="87"/>
      <c r="N9" s="31"/>
      <c r="O9" s="112"/>
      <c r="P9" s="120"/>
    </row>
    <row r="10" spans="1:16" x14ac:dyDescent="0.2">
      <c r="A10" s="119">
        <v>17.100000000000001</v>
      </c>
      <c r="B10" s="111"/>
      <c r="C10" s="87"/>
      <c r="D10" s="31"/>
      <c r="E10" s="112"/>
      <c r="F10" s="120"/>
      <c r="G10" s="111" t="s">
        <v>94</v>
      </c>
      <c r="H10" s="87"/>
      <c r="I10" s="31">
        <v>0</v>
      </c>
      <c r="J10" s="112">
        <v>1</v>
      </c>
      <c r="K10" s="120">
        <v>100</v>
      </c>
      <c r="L10" s="111"/>
      <c r="M10" s="87"/>
      <c r="N10" s="31"/>
      <c r="O10" s="112"/>
      <c r="P10" s="120"/>
    </row>
    <row r="11" spans="1:16" x14ac:dyDescent="0.2">
      <c r="A11" s="119">
        <v>253.1</v>
      </c>
      <c r="B11" s="111"/>
      <c r="C11" s="87"/>
      <c r="D11" s="31"/>
      <c r="E11" s="112"/>
      <c r="F11" s="120"/>
      <c r="G11" s="111" t="s">
        <v>94</v>
      </c>
      <c r="H11" s="87"/>
      <c r="I11" s="31">
        <v>0</v>
      </c>
      <c r="J11" s="112">
        <v>0</v>
      </c>
      <c r="K11" s="120">
        <v>0</v>
      </c>
      <c r="L11" s="111"/>
      <c r="M11" s="87"/>
      <c r="N11" s="31"/>
      <c r="O11" s="112"/>
      <c r="P11" s="120"/>
    </row>
    <row r="12" spans="1:16" x14ac:dyDescent="0.2">
      <c r="A12" s="102"/>
      <c r="B12" s="111"/>
      <c r="C12" s="87"/>
      <c r="D12" s="31"/>
      <c r="E12" s="112"/>
      <c r="F12" s="120"/>
      <c r="G12" s="111"/>
      <c r="H12" s="87"/>
      <c r="I12" s="31"/>
      <c r="J12" s="112"/>
      <c r="K12" s="120"/>
      <c r="L12" s="111"/>
      <c r="M12" s="87"/>
      <c r="N12" s="31"/>
      <c r="O12" s="112"/>
      <c r="P12" s="120"/>
    </row>
  </sheetData>
  <mergeCells count="4">
    <mergeCell ref="B3:C3"/>
    <mergeCell ref="C6:D6"/>
    <mergeCell ref="H6:I6"/>
    <mergeCell ref="M6:N6"/>
  </mergeCells>
  <pageMargins left="0.7" right="0.7" top="0.75" bottom="0.75" header="0.3" footer="0.3"/>
  <pageSetup orientation="portrait" horizontalDpi="4294967293" verticalDpi="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Cover</vt:lpstr>
      <vt:lpstr>R_Verify</vt:lpstr>
      <vt:lpstr>R_Hdr</vt:lpstr>
      <vt:lpstr>Stg_Map</vt:lpstr>
      <vt:lpstr>R_Plan</vt:lpstr>
      <vt:lpstr>R_Strms</vt:lpstr>
      <vt:lpstr>R_Events</vt:lpstr>
      <vt:lpstr>R_Sesn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dj</dc:creator>
  <cp:lastModifiedBy>dj</cp:lastModifiedBy>
  <dcterms:created xsi:type="dcterms:W3CDTF">2019-10-26T23:22:32Z</dcterms:created>
  <dcterms:modified xsi:type="dcterms:W3CDTF">2019-10-26T23:23:02Z</dcterms:modified>
</cp:coreProperties>
</file>